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mc:AlternateContent xmlns:mc="http://schemas.openxmlformats.org/markup-compatibility/2006">
    <mc:Choice Requires="x15">
      <x15ac:absPath xmlns:x15ac="http://schemas.microsoft.com/office/spreadsheetml/2010/11/ac" url="C:\Users\user\Downloads\3차년도 설계보완 및 구축지원\전원공사 설계\"/>
    </mc:Choice>
  </mc:AlternateContent>
  <xr:revisionPtr revIDLastSave="0" documentId="13_ncr:1_{59543FC6-D1E3-4683-B36D-4C9589BC7524}" xr6:coauthVersionLast="47" xr6:coauthVersionMax="47" xr10:uidLastSave="{00000000-0000-0000-0000-000000000000}"/>
  <bookViews>
    <workbookView xWindow="-108" yWindow="-108" windowWidth="30936" windowHeight="18696" tabRatio="941" activeTab="1" xr2:uid="{00000000-000D-0000-FFFF-FFFF00000000}"/>
  </bookViews>
  <sheets>
    <sheet name="갑지" sheetId="55" r:id="rId1"/>
    <sheet name="총괄내역서" sheetId="54" r:id="rId2"/>
    <sheet name="1.공사원가계산서" sheetId="8" r:id="rId3"/>
    <sheet name="2. 공사집계표" sheetId="35" r:id="rId4"/>
    <sheet name="3. 공사내역서" sheetId="28" r:id="rId5"/>
    <sheet name="4.수량산출서" sheetId="53" r:id="rId6"/>
    <sheet name="노임단가" sheetId="31" r:id="rId7"/>
    <sheet name="Sheet1" sheetId="42"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 localSheetId="3" hidden="1">#REF!</definedName>
    <definedName name="_" localSheetId="6" hidden="1">#REF!</definedName>
    <definedName name="_" hidden="1">#REF!</definedName>
    <definedName name="_________________JJ1">[1]지입S3!#REF!</definedName>
    <definedName name="_________________JJ10">[2]자재단가!#REF!</definedName>
    <definedName name="_________________JJ11">[2]자재단가!#REF!</definedName>
    <definedName name="_________________JJ113">[2]자재단가!#REF!</definedName>
    <definedName name="_________________JJ114">[2]자재단가!#REF!</definedName>
    <definedName name="_________________JJ115">[2]자재단가!#REF!</definedName>
    <definedName name="_________________JJ116">[2]자재단가!#REF!</definedName>
    <definedName name="_________________JJ117">[2]자재단가!#REF!</definedName>
    <definedName name="_________________JJ118">[2]자재단가!#REF!</definedName>
    <definedName name="_________________JJ119">[2]자재단가!#REF!</definedName>
    <definedName name="_________________JJ12">[2]자재단가!#REF!</definedName>
    <definedName name="_________________JJ120">[2]자재단가!#REF!</definedName>
    <definedName name="_________________JJ121">[2]자재단가!#REF!</definedName>
    <definedName name="_________________JJ122">[2]자재단가!#REF!</definedName>
    <definedName name="_________________JJ123">[2]자재단가!#REF!</definedName>
    <definedName name="_________________JJ124">[2]자재단가!#REF!</definedName>
    <definedName name="_________________JJ125">[2]자재단가!#REF!</definedName>
    <definedName name="_________________JJ126">[2]자재단가!#REF!</definedName>
    <definedName name="_________________JJ127">[2]자재단가!#REF!</definedName>
    <definedName name="_________________JJ128">[2]자재단가!#REF!</definedName>
    <definedName name="_________________JJ129">[2]자재단가!#REF!</definedName>
    <definedName name="_________________JJ13">[2]자재단가!#REF!</definedName>
    <definedName name="_________________JJ130">[2]자재단가!#REF!</definedName>
    <definedName name="_________________JJ131">[2]자재단가!#REF!</definedName>
    <definedName name="_________________JJ132">[2]자재단가!#REF!</definedName>
    <definedName name="_________________JJ133">[2]자재단가!#REF!</definedName>
    <definedName name="_________________JJ134">[2]자재단가!#REF!</definedName>
    <definedName name="_________________JJ135">[2]자재단가!#REF!</definedName>
    <definedName name="_________________JJ136">[2]자재단가!#REF!</definedName>
    <definedName name="_________________JJ137">[2]자재단가!#REF!</definedName>
    <definedName name="_________________JJ138">[2]자재단가!#REF!</definedName>
    <definedName name="_________________JJ139">[2]자재단가!#REF!</definedName>
    <definedName name="_________________JJ14">[2]자재단가!#REF!</definedName>
    <definedName name="_________________JJ140">[2]자재단가!#REF!</definedName>
    <definedName name="_________________JJ15">[2]자재단가!#REF!</definedName>
    <definedName name="_________________JJ16">[2]자재단가!#REF!</definedName>
    <definedName name="_________________JJ17">[2]자재단가!#REF!</definedName>
    <definedName name="_________________JJ18">[2]자재단가!#REF!</definedName>
    <definedName name="_________________JJ183">[2]자재단가!#REF!</definedName>
    <definedName name="_________________JJ184">[2]자재단가!#REF!</definedName>
    <definedName name="_________________JJ185">[2]자재단가!#REF!</definedName>
    <definedName name="_________________JJ186">[2]자재단가!#REF!</definedName>
    <definedName name="_________________JJ187">[2]자재단가!#REF!</definedName>
    <definedName name="_________________JJ188">[2]자재단가!#REF!</definedName>
    <definedName name="_________________JJ189">[2]자재단가!#REF!</definedName>
    <definedName name="_________________JJ19">[2]자재단가!#REF!</definedName>
    <definedName name="_________________JJ190">[2]자재단가!#REF!</definedName>
    <definedName name="_________________JJ191">[2]자재단가!#REF!</definedName>
    <definedName name="_________________JJ192">[2]자재단가!#REF!</definedName>
    <definedName name="_________________JJ193">[2]자재단가!#REF!</definedName>
    <definedName name="_________________JJ194">[2]자재단가!#REF!</definedName>
    <definedName name="_________________JJ195">[2]자재단가!#REF!</definedName>
    <definedName name="_________________JJ196">[2]자재단가!#REF!</definedName>
    <definedName name="_________________JJ2">[1]지입S3!#REF!</definedName>
    <definedName name="_________________JJ20">[2]자재단가!#REF!</definedName>
    <definedName name="_________________JJ21">[2]자재단가!#REF!</definedName>
    <definedName name="_________________JJ211">[2]자재단가!#REF!</definedName>
    <definedName name="_________________JJ212">[2]자재단가!#REF!</definedName>
    <definedName name="_________________JJ213">[2]자재단가!#REF!</definedName>
    <definedName name="_________________JJ214">[2]자재단가!#REF!</definedName>
    <definedName name="_________________JJ215">[2]자재단가!#REF!</definedName>
    <definedName name="_________________JJ216">[2]자재단가!#REF!</definedName>
    <definedName name="_________________JJ217">[2]자재단가!#REF!</definedName>
    <definedName name="_________________JJ218">[2]자재단가!#REF!</definedName>
    <definedName name="_________________JJ219">[2]자재단가!#REF!</definedName>
    <definedName name="_________________JJ22">[2]자재단가!#REF!</definedName>
    <definedName name="_________________JJ220">[2]자재단가!#REF!</definedName>
    <definedName name="_________________JJ221">[2]자재단가!#REF!</definedName>
    <definedName name="_________________JJ222">[2]자재단가!#REF!</definedName>
    <definedName name="_________________JJ223">[2]자재단가!#REF!</definedName>
    <definedName name="_________________JJ224">[2]자재단가!#REF!</definedName>
    <definedName name="_________________JJ225">[2]자재단가!#REF!</definedName>
    <definedName name="_________________JJ226">[2]자재단가!#REF!</definedName>
    <definedName name="_________________JJ227">[2]자재단가!#REF!</definedName>
    <definedName name="_________________JJ228">[2]자재단가!#REF!</definedName>
    <definedName name="_________________JJ229">[2]자재단가!#REF!</definedName>
    <definedName name="_________________JJ23">[2]자재단가!#REF!</definedName>
    <definedName name="_________________JJ230">[2]자재단가!#REF!</definedName>
    <definedName name="_________________JJ231">[2]자재단가!#REF!</definedName>
    <definedName name="_________________JJ232">[2]자재단가!#REF!</definedName>
    <definedName name="_________________JJ233">[2]자재단가!#REF!</definedName>
    <definedName name="_________________JJ234">[2]자재단가!#REF!</definedName>
    <definedName name="_________________JJ235">[2]자재단가!#REF!</definedName>
    <definedName name="_________________JJ236">[2]자재단가!#REF!</definedName>
    <definedName name="_________________JJ237">[2]자재단가!#REF!</definedName>
    <definedName name="_________________JJ238">[2]자재단가!#REF!</definedName>
    <definedName name="_________________JJ239">[2]자재단가!#REF!</definedName>
    <definedName name="_________________JJ24">[2]자재단가!#REF!</definedName>
    <definedName name="_________________JJ240">[2]자재단가!#REF!</definedName>
    <definedName name="_________________JJ241">[2]자재단가!#REF!</definedName>
    <definedName name="_________________JJ242">[2]자재단가!#REF!</definedName>
    <definedName name="_________________JJ243">[2]자재단가!#REF!</definedName>
    <definedName name="_________________JJ244">[2]자재단가!#REF!</definedName>
    <definedName name="_________________JJ245">[2]자재단가!#REF!</definedName>
    <definedName name="_________________JJ248">[2]자재단가!#REF!</definedName>
    <definedName name="_________________JJ249">[2]자재단가!#REF!</definedName>
    <definedName name="_________________JJ25">[2]자재단가!#REF!</definedName>
    <definedName name="_________________JJ250">[2]자재단가!#REF!</definedName>
    <definedName name="_________________JJ251">[2]자재단가!#REF!</definedName>
    <definedName name="_________________JJ252">[2]자재단가!#REF!</definedName>
    <definedName name="_________________JJ253">[2]자재단가!#REF!</definedName>
    <definedName name="_________________JJ254">[2]자재단가!#REF!</definedName>
    <definedName name="_________________JJ255">[2]자재단가!#REF!</definedName>
    <definedName name="_________________JJ256">[2]자재단가!#REF!</definedName>
    <definedName name="_________________JJ257">[2]자재단가!#REF!</definedName>
    <definedName name="_________________JJ258">[2]자재단가!#REF!</definedName>
    <definedName name="_________________JJ259">[2]자재단가!#REF!</definedName>
    <definedName name="_________________JJ26">[2]자재단가!#REF!</definedName>
    <definedName name="_________________JJ260">[2]자재단가!#REF!</definedName>
    <definedName name="_________________JJ261">[2]자재단가!#REF!</definedName>
    <definedName name="_________________JJ262">[2]자재단가!#REF!</definedName>
    <definedName name="_________________JJ263">[2]자재단가!#REF!</definedName>
    <definedName name="_________________JJ264">[2]자재단가!#REF!</definedName>
    <definedName name="_________________JJ265">[2]자재단가!#REF!</definedName>
    <definedName name="_________________JJ266">[2]자재단가!#REF!</definedName>
    <definedName name="_________________JJ267">[2]자재단가!#REF!</definedName>
    <definedName name="_________________JJ268">[2]자재단가!#REF!</definedName>
    <definedName name="_________________JJ269">[2]자재단가!#REF!</definedName>
    <definedName name="_________________JJ27">[2]자재단가!#REF!</definedName>
    <definedName name="_________________JJ270">[2]자재단가!#REF!</definedName>
    <definedName name="_________________JJ271">[2]자재단가!#REF!</definedName>
    <definedName name="_________________JJ272">[2]자재단가!#REF!</definedName>
    <definedName name="_________________JJ273">[2]자재단가!#REF!</definedName>
    <definedName name="_________________JJ274">[2]자재단가!#REF!</definedName>
    <definedName name="_________________JJ275">[2]자재단가!#REF!</definedName>
    <definedName name="_________________JJ276">[2]자재단가!#REF!</definedName>
    <definedName name="_________________JJ277">[2]자재단가!#REF!</definedName>
    <definedName name="_________________JJ278">[2]자재단가!#REF!</definedName>
    <definedName name="_________________JJ279">[2]자재단가!#REF!</definedName>
    <definedName name="_________________JJ28">[2]자재단가!#REF!</definedName>
    <definedName name="_________________JJ280">[2]자재단가!#REF!</definedName>
    <definedName name="_________________JJ281">[2]자재단가!#REF!</definedName>
    <definedName name="_________________JJ282">[2]자재단가!#REF!</definedName>
    <definedName name="_________________JJ283">[2]자재단가!#REF!</definedName>
    <definedName name="_________________JJ284">[2]자재단가!#REF!</definedName>
    <definedName name="_________________JJ285">[2]자재단가!#REF!</definedName>
    <definedName name="_________________JJ286">[2]자재단가!#REF!</definedName>
    <definedName name="_________________JJ287">[2]자재단가!#REF!</definedName>
    <definedName name="_________________JJ288">[2]자재단가!#REF!</definedName>
    <definedName name="_________________JJ289">[2]자재단가!#REF!</definedName>
    <definedName name="_________________JJ290">[2]자재단가!#REF!</definedName>
    <definedName name="_________________JJ291">[2]자재단가!#REF!</definedName>
    <definedName name="_________________JJ292">[2]자재단가!#REF!</definedName>
    <definedName name="_________________JJ293">[2]자재단가!#REF!</definedName>
    <definedName name="_________________JJ294">[2]자재단가!#REF!</definedName>
    <definedName name="_________________JJ295">[2]자재단가!#REF!</definedName>
    <definedName name="_________________JJ296">[2]자재단가!#REF!</definedName>
    <definedName name="_________________JJ297">[2]자재단가!#REF!</definedName>
    <definedName name="_________________JJ298">[2]자재단가!#REF!</definedName>
    <definedName name="_________________JJ299">[2]자재단가!#REF!</definedName>
    <definedName name="_________________JJ3">[1]지입S3!#REF!</definedName>
    <definedName name="_________________JJ300">[2]자재단가!#REF!</definedName>
    <definedName name="_________________JJ301">[2]자재단가!#REF!</definedName>
    <definedName name="_________________JJ302">[2]자재단가!#REF!</definedName>
    <definedName name="_________________JJ303">[2]자재단가!#REF!</definedName>
    <definedName name="_________________JJ304">[2]자재단가!#REF!</definedName>
    <definedName name="_________________JJ305">[2]자재단가!#REF!</definedName>
    <definedName name="_________________JJ306">[2]자재단가!#REF!</definedName>
    <definedName name="_________________JJ307">[2]자재단가!#REF!</definedName>
    <definedName name="_________________JJ308">[2]자재단가!#REF!</definedName>
    <definedName name="_________________JJ323">[2]자재단가!#REF!</definedName>
    <definedName name="_________________JJ324">[2]자재단가!#REF!</definedName>
    <definedName name="_________________JJ326">[2]자재단가!#REF!</definedName>
    <definedName name="_________________JJ327">[2]자재단가!#REF!</definedName>
    <definedName name="_________________JJ328">[2]자재단가!#REF!</definedName>
    <definedName name="_________________JJ329">[2]자재단가!#REF!</definedName>
    <definedName name="_________________JJ330">[2]자재단가!#REF!</definedName>
    <definedName name="_________________JJ331">[2]자재단가!#REF!</definedName>
    <definedName name="_________________JJ332">[2]자재단가!#REF!</definedName>
    <definedName name="_________________JJ333">[2]자재단가!#REF!</definedName>
    <definedName name="_________________JJ334">[2]자재단가!#REF!</definedName>
    <definedName name="_________________JJ335">[2]자재단가!#REF!</definedName>
    <definedName name="_________________JJ336">[2]자재단가!#REF!</definedName>
    <definedName name="_________________JJ337">[2]자재단가!#REF!</definedName>
    <definedName name="_________________JJ338">[2]자재단가!#REF!</definedName>
    <definedName name="_________________JJ339">[2]자재단가!#REF!</definedName>
    <definedName name="_________________JJ340">[2]자재단가!#REF!</definedName>
    <definedName name="_________________JJ341">[2]자재단가!#REF!</definedName>
    <definedName name="_________________JJ342">[2]자재단가!#REF!</definedName>
    <definedName name="_________________JJ343">[2]자재단가!#REF!</definedName>
    <definedName name="_________________JJ344">[2]자재단가!#REF!</definedName>
    <definedName name="_________________JJ345">[2]자재단가!#REF!</definedName>
    <definedName name="_________________JJ346">[2]자재단가!#REF!</definedName>
    <definedName name="_________________JJ347">[2]자재단가!#REF!</definedName>
    <definedName name="_________________JJ348">[2]자재단가!#REF!</definedName>
    <definedName name="_________________JJ349">[2]자재단가!#REF!</definedName>
    <definedName name="_________________JJ350">[2]자재단가!#REF!</definedName>
    <definedName name="_________________JJ351">[2]자재단가!#REF!</definedName>
    <definedName name="_________________JJ352">[2]자재단가!#REF!</definedName>
    <definedName name="_________________JJ353">[2]자재단가!#REF!</definedName>
    <definedName name="_________________JJ354">[2]자재단가!#REF!</definedName>
    <definedName name="_________________JJ355">[2]자재단가!#REF!</definedName>
    <definedName name="_________________JJ356">[2]자재단가!#REF!</definedName>
    <definedName name="_________________JJ357">[2]자재단가!#REF!</definedName>
    <definedName name="_________________JJ358">[2]자재단가!#REF!</definedName>
    <definedName name="_________________JJ359">[2]자재단가!#REF!</definedName>
    <definedName name="_________________JJ360">[2]자재단가!#REF!</definedName>
    <definedName name="_________________JJ361">[2]자재단가!#REF!</definedName>
    <definedName name="_________________JJ362">[2]자재단가!#REF!</definedName>
    <definedName name="_________________JJ363">[2]자재단가!#REF!</definedName>
    <definedName name="_________________JJ364">[2]자재단가!#REF!</definedName>
    <definedName name="_________________JJ365">[2]자재단가!#REF!</definedName>
    <definedName name="_________________JJ366">[2]자재단가!#REF!</definedName>
    <definedName name="_________________JJ367">[2]자재단가!#REF!</definedName>
    <definedName name="_________________JJ368">[2]자재단가!#REF!</definedName>
    <definedName name="_________________JJ369">[2]자재단가!#REF!</definedName>
    <definedName name="_________________JJ370">[2]자재단가!#REF!</definedName>
    <definedName name="_________________JJ371">[2]자재단가!#REF!</definedName>
    <definedName name="_________________JJ372">[2]자재단가!#REF!</definedName>
    <definedName name="_________________JJ373">[2]자재단가!#REF!</definedName>
    <definedName name="_________________JJ374">[2]자재단가!#REF!</definedName>
    <definedName name="_________________JJ375">[2]자재단가!#REF!</definedName>
    <definedName name="_________________JJ376">[2]자재단가!#REF!</definedName>
    <definedName name="_________________JJ377">[2]자재단가!#REF!</definedName>
    <definedName name="_________________JJ378">[2]자재단가!#REF!</definedName>
    <definedName name="_________________JJ393">[2]자재단가!#REF!</definedName>
    <definedName name="_________________JJ394">[2]자재단가!#REF!</definedName>
    <definedName name="_________________JJ395">[2]자재단가!#REF!</definedName>
    <definedName name="_________________JJ396">[2]자재단가!#REF!</definedName>
    <definedName name="_________________JJ397">[2]자재단가!#REF!</definedName>
    <definedName name="_________________JJ398">[2]자재단가!#REF!</definedName>
    <definedName name="_________________JJ399">[2]자재단가!#REF!</definedName>
    <definedName name="_________________JJ4">[1]지입S3!#REF!</definedName>
    <definedName name="_________________JJ400">[2]자재단가!#REF!</definedName>
    <definedName name="_________________JJ401">[2]자재단가!#REF!</definedName>
    <definedName name="_________________JJ402">[2]자재단가!#REF!</definedName>
    <definedName name="_________________JJ403">[2]자재단가!#REF!</definedName>
    <definedName name="_________________JJ404">[2]자재단가!#REF!</definedName>
    <definedName name="_________________JJ405">[2]자재단가!#REF!</definedName>
    <definedName name="_________________JJ406">[2]자재단가!#REF!</definedName>
    <definedName name="_________________JJ407">[2]자재단가!#REF!</definedName>
    <definedName name="_________________JJ408">[2]자재단가!#REF!</definedName>
    <definedName name="_________________JJ409">[2]자재단가!#REF!</definedName>
    <definedName name="_________________JJ410">[2]자재단가!#REF!</definedName>
    <definedName name="_________________JJ411">[2]자재단가!#REF!</definedName>
    <definedName name="_________________JJ412">[2]자재단가!#REF!</definedName>
    <definedName name="_________________JJ413">[2]자재단가!#REF!</definedName>
    <definedName name="_________________JJ414">[2]자재단가!#REF!</definedName>
    <definedName name="_________________JJ415">[2]자재단가!#REF!</definedName>
    <definedName name="_________________JJ416">[2]자재단가!#REF!</definedName>
    <definedName name="_________________JJ417">[2]자재단가!#REF!</definedName>
    <definedName name="_________________JJ418">[2]자재단가!#REF!</definedName>
    <definedName name="_________________JJ419">[2]자재단가!#REF!</definedName>
    <definedName name="_________________JJ420">[2]자재단가!#REF!</definedName>
    <definedName name="_________________JJ421">[2]자재단가!#REF!</definedName>
    <definedName name="_________________JJ422">[2]자재단가!#REF!</definedName>
    <definedName name="_________________JJ423">[2]자재단가!#REF!</definedName>
    <definedName name="_________________JJ424">[2]자재단가!#REF!</definedName>
    <definedName name="_________________JJ425">[2]자재단가!#REF!</definedName>
    <definedName name="_________________JJ426">[2]자재단가!#REF!</definedName>
    <definedName name="_________________JJ427">[2]자재단가!#REF!</definedName>
    <definedName name="_________________JJ428">[2]자재단가!#REF!</definedName>
    <definedName name="_________________JJ429">[2]자재단가!#REF!</definedName>
    <definedName name="_________________JJ430">[2]자재단가!#REF!</definedName>
    <definedName name="_________________JJ431">[2]자재단가!#REF!</definedName>
    <definedName name="_________________JJ432">[2]자재단가!#REF!</definedName>
    <definedName name="_________________JJ433">[2]자재단가!#REF!</definedName>
    <definedName name="_________________JJ434">[2]자재단가!#REF!</definedName>
    <definedName name="_________________JJ435">[2]자재단가!#REF!</definedName>
    <definedName name="_________________JJ436">[2]자재단가!#REF!</definedName>
    <definedName name="_________________JJ437">[2]자재단가!#REF!</definedName>
    <definedName name="_________________JJ438">[2]자재단가!#REF!</definedName>
    <definedName name="_________________JJ439">[2]자재단가!#REF!</definedName>
    <definedName name="_________________JJ440">[2]자재단가!#REF!</definedName>
    <definedName name="_________________JJ441">[2]자재단가!#REF!</definedName>
    <definedName name="_________________JJ442">[2]자재단가!#REF!</definedName>
    <definedName name="_________________JJ443">[2]자재단가!#REF!</definedName>
    <definedName name="_________________JJ444">[2]자재단가!#REF!</definedName>
    <definedName name="_________________JJ445">[2]자재단가!#REF!</definedName>
    <definedName name="_________________JJ446">[2]자재단가!#REF!</definedName>
    <definedName name="_________________JJ447">[2]자재단가!#REF!</definedName>
    <definedName name="_________________JJ448">[2]자재단가!#REF!</definedName>
    <definedName name="_________________JJ449">[2]자재단가!#REF!</definedName>
    <definedName name="_________________JJ450">[2]자재단가!#REF!</definedName>
    <definedName name="_________________JJ451">[2]자재단가!#REF!</definedName>
    <definedName name="_________________JJ452">[2]자재단가!#REF!</definedName>
    <definedName name="_________________JJ453">[2]자재단가!#REF!</definedName>
    <definedName name="_________________JJ454">[2]자재단가!#REF!</definedName>
    <definedName name="_________________JJ455">[2]자재단가!#REF!</definedName>
    <definedName name="_________________JJ456">[2]자재단가!#REF!</definedName>
    <definedName name="_________________JJ457">[2]자재단가!#REF!</definedName>
    <definedName name="_________________JJ458">[2]자재단가!#REF!</definedName>
    <definedName name="_________________JJ459">[2]자재단가!#REF!</definedName>
    <definedName name="_________________JJ460">[2]자재단가!#REF!</definedName>
    <definedName name="_________________JJ461">[2]자재단가!#REF!</definedName>
    <definedName name="_________________JJ462">[2]자재단가!#REF!</definedName>
    <definedName name="_________________JJ463">[2]자재단가!#REF!</definedName>
    <definedName name="_________________JJ464">[2]자재단가!#REF!</definedName>
    <definedName name="_________________JJ465">[2]자재단가!#REF!</definedName>
    <definedName name="_________________JJ466">[2]자재단가!#REF!</definedName>
    <definedName name="_________________JJ467">[2]자재단가!#REF!</definedName>
    <definedName name="_________________JJ468">[2]자재단가!#REF!</definedName>
    <definedName name="_________________JJ469">[2]자재단가!#REF!</definedName>
    <definedName name="_________________JJ470">[2]자재단가!#REF!</definedName>
    <definedName name="_________________JJ471">[2]자재단가!#REF!</definedName>
    <definedName name="_________________JJ472">[2]자재단가!#REF!</definedName>
    <definedName name="_________________JJ473">[2]자재단가!#REF!</definedName>
    <definedName name="_________________JJ474">[2]자재단가!#REF!</definedName>
    <definedName name="_________________JJ475">[2]자재단가!#REF!</definedName>
    <definedName name="_________________JJ476">[2]자재단가!#REF!</definedName>
    <definedName name="_________________JJ477">[2]자재단가!#REF!</definedName>
    <definedName name="_________________JJ478">[2]자재단가!#REF!</definedName>
    <definedName name="_________________JJ479">[2]자재단가!#REF!</definedName>
    <definedName name="_________________JJ480">[2]자재단가!#REF!</definedName>
    <definedName name="_________________JJ481">[2]자재단가!#REF!</definedName>
    <definedName name="_________________JJ482">[2]자재단가!#REF!</definedName>
    <definedName name="_________________JJ483">[2]자재단가!#REF!</definedName>
    <definedName name="_________________JJ484">[2]자재단가!#REF!</definedName>
    <definedName name="_________________JJ485">[2]자재단가!#REF!</definedName>
    <definedName name="_________________JJ486">[2]자재단가!#REF!</definedName>
    <definedName name="_________________JJ487">[2]자재단가!#REF!</definedName>
    <definedName name="_________________JJ488">[2]자재단가!#REF!</definedName>
    <definedName name="_________________JJ489">[2]자재단가!#REF!</definedName>
    <definedName name="_________________JJ490">[2]자재단가!#REF!</definedName>
    <definedName name="_________________JJ5">[1]지입S3!#REF!</definedName>
    <definedName name="_________________JJ505">[2]자재단가!#REF!</definedName>
    <definedName name="_________________JJ506">[2]자재단가!#REF!</definedName>
    <definedName name="_________________JJ507">[2]자재단가!#REF!</definedName>
    <definedName name="_________________JJ508">[2]자재단가!#REF!</definedName>
    <definedName name="_________________JJ509">[2]자재단가!#REF!</definedName>
    <definedName name="_________________JJ510">[2]자재단가!#REF!</definedName>
    <definedName name="_________________JJ511">[2]자재단가!#REF!</definedName>
    <definedName name="_________________JJ512">[2]자재단가!#REF!</definedName>
    <definedName name="_________________JJ513">[2]자재단가!#REF!</definedName>
    <definedName name="_________________JJ514">[2]자재단가!#REF!</definedName>
    <definedName name="_________________JJ515">[2]자재단가!#REF!</definedName>
    <definedName name="_________________JJ516">[2]자재단가!#REF!</definedName>
    <definedName name="_________________JJ517">[2]자재단가!#REF!</definedName>
    <definedName name="_________________JJ518">[2]자재단가!#REF!</definedName>
    <definedName name="_________________JJ519">[2]자재단가!#REF!</definedName>
    <definedName name="_________________JJ520">[2]자재단가!#REF!</definedName>
    <definedName name="_________________JJ521">[2]자재단가!#REF!</definedName>
    <definedName name="_________________JJ522">[2]자재단가!#REF!</definedName>
    <definedName name="_________________JJ523">[2]자재단가!#REF!</definedName>
    <definedName name="_________________JJ524">[2]자재단가!#REF!</definedName>
    <definedName name="_________________JJ525">[2]자재단가!#REF!</definedName>
    <definedName name="_________________JJ526">[2]자재단가!#REF!</definedName>
    <definedName name="_________________JJ527">[2]자재단가!#REF!</definedName>
    <definedName name="_________________JJ528">[2]자재단가!#REF!</definedName>
    <definedName name="_________________JJ529">[2]자재단가!#REF!</definedName>
    <definedName name="_________________JJ530">[2]자재단가!#REF!</definedName>
    <definedName name="_________________JJ531">[2]자재단가!#REF!</definedName>
    <definedName name="_________________JJ532">[2]자재단가!#REF!</definedName>
    <definedName name="_________________JJ547">[2]자재단가!#REF!</definedName>
    <definedName name="_________________JJ548">[2]자재단가!#REF!</definedName>
    <definedName name="_________________JJ549">[2]자재단가!#REF!</definedName>
    <definedName name="_________________JJ550">[2]자재단가!#REF!</definedName>
    <definedName name="_________________JJ551">[2]자재단가!#REF!</definedName>
    <definedName name="_________________JJ552">[2]자재단가!#REF!</definedName>
    <definedName name="_________________JJ553">[2]자재단가!#REF!</definedName>
    <definedName name="_________________JJ554">[2]자재단가!#REF!</definedName>
    <definedName name="_________________JJ555">[2]자재단가!#REF!</definedName>
    <definedName name="_________________JJ556">[2]자재단가!#REF!</definedName>
    <definedName name="_________________JJ557">[2]자재단가!#REF!</definedName>
    <definedName name="_________________JJ558">[2]자재단가!#REF!</definedName>
    <definedName name="_________________JJ559">[2]자재단가!#REF!</definedName>
    <definedName name="_________________JJ560">[2]자재단가!#REF!</definedName>
    <definedName name="_________________JJ561">[2]자재단가!#REF!</definedName>
    <definedName name="_________________JJ562">[2]자재단가!#REF!</definedName>
    <definedName name="_________________JJ563">[2]자재단가!#REF!</definedName>
    <definedName name="_________________JJ564">[2]자재단가!#REF!</definedName>
    <definedName name="_________________JJ565">[2]자재단가!#REF!</definedName>
    <definedName name="_________________JJ566">[2]자재단가!#REF!</definedName>
    <definedName name="_________________JJ567">[2]자재단가!#REF!</definedName>
    <definedName name="_________________JJ568">[2]자재단가!#REF!</definedName>
    <definedName name="_________________JJ569">[2]자재단가!#REF!</definedName>
    <definedName name="_________________JJ57">[2]자재단가!#REF!</definedName>
    <definedName name="_________________JJ570">[2]자재단가!#REF!</definedName>
    <definedName name="_________________JJ571">[2]자재단가!#REF!</definedName>
    <definedName name="_________________JJ572">[2]자재단가!#REF!</definedName>
    <definedName name="_________________JJ573">[2]자재단가!#REF!</definedName>
    <definedName name="_________________JJ574">[2]자재단가!#REF!</definedName>
    <definedName name="_________________JJ575">[2]자재단가!#REF!</definedName>
    <definedName name="_________________JJ576">[2]자재단가!#REF!</definedName>
    <definedName name="_________________JJ577">[2]자재단가!#REF!</definedName>
    <definedName name="_________________JJ578">[2]자재단가!#REF!</definedName>
    <definedName name="_________________JJ579">[2]자재단가!#REF!</definedName>
    <definedName name="_________________JJ58">[2]자재단가!#REF!</definedName>
    <definedName name="_________________JJ580">[2]자재단가!#REF!</definedName>
    <definedName name="_________________JJ581">[2]자재단가!#REF!</definedName>
    <definedName name="_________________JJ582">[2]자재단가!#REF!</definedName>
    <definedName name="_________________JJ583">[2]자재단가!#REF!</definedName>
    <definedName name="_________________JJ584">[2]자재단가!#REF!</definedName>
    <definedName name="_________________JJ585">[2]자재단가!#REF!</definedName>
    <definedName name="_________________JJ586">[2]자재단가!#REF!</definedName>
    <definedName name="_________________JJ587">[2]자재단가!#REF!</definedName>
    <definedName name="_________________JJ588">[2]자재단가!#REF!</definedName>
    <definedName name="_________________JJ589">[2]자재단가!#REF!</definedName>
    <definedName name="_________________JJ59">[2]자재단가!#REF!</definedName>
    <definedName name="_________________JJ590">[2]자재단가!#REF!</definedName>
    <definedName name="_________________JJ591">[2]자재단가!#REF!</definedName>
    <definedName name="_________________JJ592">[2]자재단가!#REF!</definedName>
    <definedName name="_________________JJ593">[2]자재단가!#REF!</definedName>
    <definedName name="_________________JJ594">[2]자재단가!#REF!</definedName>
    <definedName name="_________________JJ595">[2]자재단가!#REF!</definedName>
    <definedName name="_________________JJ596">[2]자재단가!#REF!</definedName>
    <definedName name="_________________JJ597">[2]자재단가!#REF!</definedName>
    <definedName name="_________________JJ598">[2]자재단가!#REF!</definedName>
    <definedName name="_________________JJ599">[2]자재단가!#REF!</definedName>
    <definedName name="_________________JJ6">[1]지입S3!#REF!</definedName>
    <definedName name="_________________JJ60">[2]자재단가!#REF!</definedName>
    <definedName name="_________________JJ600">[2]자재단가!#REF!</definedName>
    <definedName name="_________________JJ601">[2]자재단가!#REF!</definedName>
    <definedName name="_________________JJ602">[2]자재단가!#REF!</definedName>
    <definedName name="_________________JJ603">[2]자재단가!#REF!</definedName>
    <definedName name="_________________JJ604">[2]자재단가!#REF!</definedName>
    <definedName name="_________________JJ605">[2]자재단가!#REF!</definedName>
    <definedName name="_________________JJ606">[2]자재단가!#REF!</definedName>
    <definedName name="_________________JJ607">[2]자재단가!#REF!</definedName>
    <definedName name="_________________JJ608">[2]자재단가!#REF!</definedName>
    <definedName name="_________________JJ609">[2]자재단가!#REF!</definedName>
    <definedName name="_________________JJ61">[2]자재단가!#REF!</definedName>
    <definedName name="_________________JJ610">[2]자재단가!#REF!</definedName>
    <definedName name="_________________JJ611">[2]자재단가!#REF!</definedName>
    <definedName name="_________________JJ612">[2]자재단가!#REF!</definedName>
    <definedName name="_________________JJ613">[2]자재단가!#REF!</definedName>
    <definedName name="_________________JJ614">[2]자재단가!#REF!</definedName>
    <definedName name="_________________JJ615">[2]자재단가!#REF!</definedName>
    <definedName name="_________________JJ616">[2]자재단가!#REF!</definedName>
    <definedName name="_________________JJ617">[2]자재단가!#REF!</definedName>
    <definedName name="_________________JJ618">[2]자재단가!#REF!</definedName>
    <definedName name="_________________JJ619">[2]자재단가!#REF!</definedName>
    <definedName name="_________________JJ62">[2]자재단가!#REF!</definedName>
    <definedName name="_________________JJ620">[2]자재단가!#REF!</definedName>
    <definedName name="_________________JJ621">[2]자재단가!#REF!</definedName>
    <definedName name="_________________JJ622">[2]자재단가!#REF!</definedName>
    <definedName name="_________________JJ623">[2]자재단가!#REF!</definedName>
    <definedName name="_________________JJ624">[2]자재단가!#REF!</definedName>
    <definedName name="_________________JJ625">[2]자재단가!#REF!</definedName>
    <definedName name="_________________JJ626">[2]자재단가!#REF!</definedName>
    <definedName name="_________________JJ627">[2]자재단가!#REF!</definedName>
    <definedName name="_________________JJ628">[2]자재단가!#REF!</definedName>
    <definedName name="_________________JJ629">[2]자재단가!#REF!</definedName>
    <definedName name="_________________JJ63">[2]자재단가!#REF!</definedName>
    <definedName name="_________________JJ630">[2]자재단가!#REF!</definedName>
    <definedName name="_________________JJ631">[2]자재단가!#REF!</definedName>
    <definedName name="_________________JJ632">[2]자재단가!#REF!</definedName>
    <definedName name="_________________JJ633">[2]자재단가!#REF!</definedName>
    <definedName name="_________________JJ634">[2]자재단가!#REF!</definedName>
    <definedName name="_________________JJ635">[2]자재단가!#REF!</definedName>
    <definedName name="_________________JJ636">[2]자재단가!#REF!</definedName>
    <definedName name="_________________JJ637">[2]자재단가!#REF!</definedName>
    <definedName name="_________________JJ638">[2]자재단가!#REF!</definedName>
    <definedName name="_________________JJ639">[2]자재단가!#REF!</definedName>
    <definedName name="_________________JJ64">[2]자재단가!#REF!</definedName>
    <definedName name="_________________JJ640">[2]자재단가!#REF!</definedName>
    <definedName name="_________________JJ641">[2]자재단가!#REF!</definedName>
    <definedName name="_________________JJ642">[2]자재단가!#REF!</definedName>
    <definedName name="_________________JJ643">[2]자재단가!#REF!</definedName>
    <definedName name="_________________JJ644">[2]자재단가!#REF!</definedName>
    <definedName name="_________________JJ645">[2]자재단가!#REF!</definedName>
    <definedName name="_________________JJ646">[2]자재단가!#REF!</definedName>
    <definedName name="_________________JJ647">[2]자재단가!#REF!</definedName>
    <definedName name="_________________JJ648">[2]자재단가!#REF!</definedName>
    <definedName name="_________________JJ649">[2]자재단가!#REF!</definedName>
    <definedName name="_________________JJ65">[2]자재단가!#REF!</definedName>
    <definedName name="_________________JJ650">[2]자재단가!#REF!</definedName>
    <definedName name="_________________JJ651">[2]자재단가!#REF!</definedName>
    <definedName name="_________________JJ652">[2]자재단가!#REF!</definedName>
    <definedName name="_________________JJ653">[2]자재단가!#REF!</definedName>
    <definedName name="_________________JJ654">[2]자재단가!#REF!</definedName>
    <definedName name="_________________JJ655">[2]자재단가!#REF!</definedName>
    <definedName name="_________________JJ656">[2]자재단가!#REF!</definedName>
    <definedName name="_________________JJ657">[2]자재단가!#REF!</definedName>
    <definedName name="_________________JJ658">[2]자재단가!#REF!</definedName>
    <definedName name="_________________JJ659">[2]자재단가!#REF!</definedName>
    <definedName name="_________________JJ66">[2]자재단가!#REF!</definedName>
    <definedName name="_________________JJ660">[2]자재단가!#REF!</definedName>
    <definedName name="_________________JJ661">[2]자재단가!#REF!</definedName>
    <definedName name="_________________JJ662">[2]자재단가!#REF!</definedName>
    <definedName name="_________________JJ663">[2]자재단가!#REF!</definedName>
    <definedName name="_________________JJ664">[2]자재단가!#REF!</definedName>
    <definedName name="_________________JJ665">[2]자재단가!#REF!</definedName>
    <definedName name="_________________JJ666">[2]자재단가!#REF!</definedName>
    <definedName name="_________________JJ667">[2]자재단가!#REF!</definedName>
    <definedName name="_________________JJ668">[2]자재단가!#REF!</definedName>
    <definedName name="_________________JJ669">[2]자재단가!#REF!</definedName>
    <definedName name="_________________JJ67">[2]자재단가!#REF!</definedName>
    <definedName name="_________________JJ670">[2]자재단가!#REF!</definedName>
    <definedName name="_________________JJ671">[2]자재단가!#REF!</definedName>
    <definedName name="_________________JJ672">[2]자재단가!#REF!</definedName>
    <definedName name="_________________JJ673">[2]자재단가!#REF!</definedName>
    <definedName name="_________________JJ674">[2]자재단가!#REF!</definedName>
    <definedName name="_________________JJ675">[2]자재단가!#REF!</definedName>
    <definedName name="_________________JJ676">[2]자재단가!#REF!</definedName>
    <definedName name="_________________JJ677">[2]자재단가!#REF!</definedName>
    <definedName name="_________________JJ678">[2]자재단가!#REF!</definedName>
    <definedName name="_________________JJ679">[2]자재단가!#REF!</definedName>
    <definedName name="_________________JJ68">[2]자재단가!#REF!</definedName>
    <definedName name="_________________JJ680">[2]자재단가!#REF!</definedName>
    <definedName name="_________________JJ681">[2]자재단가!#REF!</definedName>
    <definedName name="_________________JJ682">[2]자재단가!#REF!</definedName>
    <definedName name="_________________JJ683">[2]자재단가!#REF!</definedName>
    <definedName name="_________________JJ684">[2]자재단가!#REF!</definedName>
    <definedName name="_________________JJ685">[2]자재단가!#REF!</definedName>
    <definedName name="_________________JJ686">[2]자재단가!#REF!</definedName>
    <definedName name="_________________JJ69">[2]자재단가!#REF!</definedName>
    <definedName name="_________________JJ7">[1]지입S3!#REF!</definedName>
    <definedName name="_________________JJ70">[2]자재단가!#REF!</definedName>
    <definedName name="_________________JJ71">[2]자재단가!#REF!</definedName>
    <definedName name="_________________JJ72">[2]자재단가!#REF!</definedName>
    <definedName name="_________________JJ73">[2]자재단가!#REF!</definedName>
    <definedName name="_________________JJ74">[2]자재단가!#REF!</definedName>
    <definedName name="_________________JJ75">[2]자재단가!#REF!</definedName>
    <definedName name="_________________JJ76">[2]자재단가!#REF!</definedName>
    <definedName name="_________________JJ77">[2]자재단가!#REF!</definedName>
    <definedName name="_________________JJ78">[2]자재단가!#REF!</definedName>
    <definedName name="_________________JJ79">[2]자재단가!#REF!</definedName>
    <definedName name="_________________JJ8">[2]자재단가!#REF!</definedName>
    <definedName name="_________________JJ80">[2]자재단가!#REF!</definedName>
    <definedName name="_________________JJ81">[2]자재단가!#REF!</definedName>
    <definedName name="_________________JJ82">[2]자재단가!#REF!</definedName>
    <definedName name="_________________JJ83">[2]자재단가!#REF!</definedName>
    <definedName name="_________________JJ84">[2]자재단가!#REF!</definedName>
    <definedName name="_________________JJ85">[2]자재단가!#REF!</definedName>
    <definedName name="_________________JJ86">[2]자재단가!#REF!</definedName>
    <definedName name="_________________JJ87">[2]자재단가!#REF!</definedName>
    <definedName name="_________________JJ88">[2]자재단가!#REF!</definedName>
    <definedName name="_________________JJ89">[2]자재단가!#REF!</definedName>
    <definedName name="_________________JJ9">[2]자재단가!#REF!</definedName>
    <definedName name="_________________JJ90">[2]자재단가!#REF!</definedName>
    <definedName name="_________________JJ91">[2]자재단가!#REF!</definedName>
    <definedName name="_________________JJ92">[2]자재단가!#REF!</definedName>
    <definedName name="_________________JJ93">[2]자재단가!#REF!</definedName>
    <definedName name="_________________JJ94">[2]자재단가!#REF!</definedName>
    <definedName name="_________________JJ95">[2]자재단가!#REF!</definedName>
    <definedName name="_________________JJ96">[2]자재단가!#REF!</definedName>
    <definedName name="_________________JJ97">[2]자재단가!#REF!</definedName>
    <definedName name="_________________JJ98">[2]자재단가!#REF!</definedName>
    <definedName name="_______________JJ1">[1]지입S3!#REF!</definedName>
    <definedName name="_______________JJ10">[2]자재단가!#REF!</definedName>
    <definedName name="_______________JJ11">[2]자재단가!#REF!</definedName>
    <definedName name="_______________JJ113">[2]자재단가!#REF!</definedName>
    <definedName name="_______________JJ114">[2]자재단가!#REF!</definedName>
    <definedName name="_______________JJ115">[2]자재단가!#REF!</definedName>
    <definedName name="_______________JJ116">[2]자재단가!#REF!</definedName>
    <definedName name="_______________JJ117">[2]자재단가!#REF!</definedName>
    <definedName name="_______________JJ118">[2]자재단가!#REF!</definedName>
    <definedName name="_______________JJ119">[2]자재단가!#REF!</definedName>
    <definedName name="_______________JJ12">[2]자재단가!#REF!</definedName>
    <definedName name="_______________JJ120">[2]자재단가!#REF!</definedName>
    <definedName name="_______________JJ121">[2]자재단가!#REF!</definedName>
    <definedName name="_______________JJ122">[2]자재단가!#REF!</definedName>
    <definedName name="_______________JJ123">[2]자재단가!#REF!</definedName>
    <definedName name="_______________JJ124">[2]자재단가!#REF!</definedName>
    <definedName name="_______________JJ125">[2]자재단가!#REF!</definedName>
    <definedName name="_______________JJ126">[2]자재단가!#REF!</definedName>
    <definedName name="_______________JJ127">[2]자재단가!#REF!</definedName>
    <definedName name="_______________JJ128">[2]자재단가!#REF!</definedName>
    <definedName name="_______________JJ129">[2]자재단가!#REF!</definedName>
    <definedName name="_______________JJ13">[2]자재단가!#REF!</definedName>
    <definedName name="_______________JJ130">[2]자재단가!#REF!</definedName>
    <definedName name="_______________JJ131">[2]자재단가!#REF!</definedName>
    <definedName name="_______________JJ132">[2]자재단가!#REF!</definedName>
    <definedName name="_______________JJ133">[2]자재단가!#REF!</definedName>
    <definedName name="_______________JJ134">[2]자재단가!#REF!</definedName>
    <definedName name="_______________JJ135">[2]자재단가!#REF!</definedName>
    <definedName name="_______________JJ136">[2]자재단가!#REF!</definedName>
    <definedName name="_______________JJ137">[2]자재단가!#REF!</definedName>
    <definedName name="_______________JJ138">[2]자재단가!#REF!</definedName>
    <definedName name="_______________JJ139">[2]자재단가!#REF!</definedName>
    <definedName name="_______________JJ14">[2]자재단가!#REF!</definedName>
    <definedName name="_______________JJ140">[2]자재단가!#REF!</definedName>
    <definedName name="_______________JJ15">[2]자재단가!#REF!</definedName>
    <definedName name="_______________JJ16">[2]자재단가!#REF!</definedName>
    <definedName name="_______________JJ17">[2]자재단가!#REF!</definedName>
    <definedName name="_______________JJ18">[2]자재단가!#REF!</definedName>
    <definedName name="_______________JJ183">[2]자재단가!#REF!</definedName>
    <definedName name="_______________JJ184">[2]자재단가!#REF!</definedName>
    <definedName name="_______________JJ185">[2]자재단가!#REF!</definedName>
    <definedName name="_______________JJ186">[2]자재단가!#REF!</definedName>
    <definedName name="_______________JJ187">[2]자재단가!#REF!</definedName>
    <definedName name="_______________JJ188">[2]자재단가!#REF!</definedName>
    <definedName name="_______________JJ189">[2]자재단가!#REF!</definedName>
    <definedName name="_______________JJ19">[2]자재단가!#REF!</definedName>
    <definedName name="_______________JJ190">[2]자재단가!#REF!</definedName>
    <definedName name="_______________JJ191">[2]자재단가!#REF!</definedName>
    <definedName name="_______________JJ192">[2]자재단가!#REF!</definedName>
    <definedName name="_______________JJ193">[2]자재단가!#REF!</definedName>
    <definedName name="_______________JJ194">[2]자재단가!#REF!</definedName>
    <definedName name="_______________JJ195">[2]자재단가!#REF!</definedName>
    <definedName name="_______________JJ196">[2]자재단가!#REF!</definedName>
    <definedName name="_______________JJ2">[1]지입S3!#REF!</definedName>
    <definedName name="_______________JJ20">[2]자재단가!#REF!</definedName>
    <definedName name="_______________JJ21">[2]자재단가!#REF!</definedName>
    <definedName name="_______________JJ211">[2]자재단가!#REF!</definedName>
    <definedName name="_______________JJ212">[2]자재단가!#REF!</definedName>
    <definedName name="_______________JJ213">[2]자재단가!#REF!</definedName>
    <definedName name="_______________JJ214">[2]자재단가!#REF!</definedName>
    <definedName name="_______________JJ215">[2]자재단가!#REF!</definedName>
    <definedName name="_______________JJ216">[2]자재단가!#REF!</definedName>
    <definedName name="_______________JJ217">[2]자재단가!#REF!</definedName>
    <definedName name="_______________JJ218">[2]자재단가!#REF!</definedName>
    <definedName name="_______________JJ219">[2]자재단가!#REF!</definedName>
    <definedName name="_______________JJ22">[2]자재단가!#REF!</definedName>
    <definedName name="_______________JJ220">[2]자재단가!#REF!</definedName>
    <definedName name="_______________JJ221">[2]자재단가!#REF!</definedName>
    <definedName name="_______________JJ222">[2]자재단가!#REF!</definedName>
    <definedName name="_______________JJ223">[2]자재단가!#REF!</definedName>
    <definedName name="_______________JJ224">[2]자재단가!#REF!</definedName>
    <definedName name="_______________JJ225">[2]자재단가!#REF!</definedName>
    <definedName name="_______________JJ226">[2]자재단가!#REF!</definedName>
    <definedName name="_______________JJ227">[2]자재단가!#REF!</definedName>
    <definedName name="_______________JJ228">[2]자재단가!#REF!</definedName>
    <definedName name="_______________JJ229">[2]자재단가!#REF!</definedName>
    <definedName name="_______________JJ23">[2]자재단가!#REF!</definedName>
    <definedName name="_______________JJ230">[2]자재단가!#REF!</definedName>
    <definedName name="_______________JJ231">[2]자재단가!#REF!</definedName>
    <definedName name="_______________JJ232">[2]자재단가!#REF!</definedName>
    <definedName name="_______________JJ233">[2]자재단가!#REF!</definedName>
    <definedName name="_______________JJ234">[2]자재단가!#REF!</definedName>
    <definedName name="_______________JJ235">[2]자재단가!#REF!</definedName>
    <definedName name="_______________JJ236">[2]자재단가!#REF!</definedName>
    <definedName name="_______________JJ237">[2]자재단가!#REF!</definedName>
    <definedName name="_______________JJ238">[2]자재단가!#REF!</definedName>
    <definedName name="_______________JJ239">[2]자재단가!#REF!</definedName>
    <definedName name="_______________JJ24">[2]자재단가!#REF!</definedName>
    <definedName name="_______________JJ240">[2]자재단가!#REF!</definedName>
    <definedName name="_______________JJ241">[2]자재단가!#REF!</definedName>
    <definedName name="_______________JJ242">[2]자재단가!#REF!</definedName>
    <definedName name="_______________JJ243">[2]자재단가!#REF!</definedName>
    <definedName name="_______________JJ244">[2]자재단가!#REF!</definedName>
    <definedName name="_______________JJ245">[2]자재단가!#REF!</definedName>
    <definedName name="_______________JJ248">[2]자재단가!#REF!</definedName>
    <definedName name="_______________JJ249">[2]자재단가!#REF!</definedName>
    <definedName name="_______________JJ25">[2]자재단가!#REF!</definedName>
    <definedName name="_______________JJ250">[2]자재단가!#REF!</definedName>
    <definedName name="_______________JJ251">[2]자재단가!#REF!</definedName>
    <definedName name="_______________JJ252">[2]자재단가!#REF!</definedName>
    <definedName name="_______________JJ253">[2]자재단가!#REF!</definedName>
    <definedName name="_______________JJ254">[2]자재단가!#REF!</definedName>
    <definedName name="_______________JJ255">[2]자재단가!#REF!</definedName>
    <definedName name="_______________JJ256">[2]자재단가!#REF!</definedName>
    <definedName name="_______________JJ257">[2]자재단가!#REF!</definedName>
    <definedName name="_______________JJ258">[2]자재단가!#REF!</definedName>
    <definedName name="_______________JJ259">[2]자재단가!#REF!</definedName>
    <definedName name="_______________JJ26">[2]자재단가!#REF!</definedName>
    <definedName name="_______________JJ260">[2]자재단가!#REF!</definedName>
    <definedName name="_______________JJ261">[2]자재단가!#REF!</definedName>
    <definedName name="_______________JJ262">[2]자재단가!#REF!</definedName>
    <definedName name="_______________JJ263">[2]자재단가!#REF!</definedName>
    <definedName name="_______________JJ264">[2]자재단가!#REF!</definedName>
    <definedName name="_______________JJ265">[2]자재단가!#REF!</definedName>
    <definedName name="_______________JJ266">[2]자재단가!#REF!</definedName>
    <definedName name="_______________JJ267">[2]자재단가!#REF!</definedName>
    <definedName name="_______________JJ268">[2]자재단가!#REF!</definedName>
    <definedName name="_______________JJ269">[2]자재단가!#REF!</definedName>
    <definedName name="_______________JJ27">[2]자재단가!#REF!</definedName>
    <definedName name="_______________JJ270">[2]자재단가!#REF!</definedName>
    <definedName name="_______________JJ271">[2]자재단가!#REF!</definedName>
    <definedName name="_______________JJ272">[2]자재단가!#REF!</definedName>
    <definedName name="_______________JJ273">[2]자재단가!#REF!</definedName>
    <definedName name="_______________JJ274">[2]자재단가!#REF!</definedName>
    <definedName name="_______________JJ275">[2]자재단가!#REF!</definedName>
    <definedName name="_______________JJ276">[2]자재단가!#REF!</definedName>
    <definedName name="_______________JJ277">[2]자재단가!#REF!</definedName>
    <definedName name="_______________JJ278">[2]자재단가!#REF!</definedName>
    <definedName name="_______________JJ279">[2]자재단가!#REF!</definedName>
    <definedName name="_______________JJ28">[2]자재단가!#REF!</definedName>
    <definedName name="_______________JJ280">[2]자재단가!#REF!</definedName>
    <definedName name="_______________JJ281">[2]자재단가!#REF!</definedName>
    <definedName name="_______________JJ282">[2]자재단가!#REF!</definedName>
    <definedName name="_______________JJ283">[2]자재단가!#REF!</definedName>
    <definedName name="_______________JJ284">[2]자재단가!#REF!</definedName>
    <definedName name="_______________JJ285">[2]자재단가!#REF!</definedName>
    <definedName name="_______________JJ286">[2]자재단가!#REF!</definedName>
    <definedName name="_______________JJ287">[2]자재단가!#REF!</definedName>
    <definedName name="_______________JJ288">[2]자재단가!#REF!</definedName>
    <definedName name="_______________JJ289">[2]자재단가!#REF!</definedName>
    <definedName name="_______________JJ290">[2]자재단가!#REF!</definedName>
    <definedName name="_______________JJ291">[2]자재단가!#REF!</definedName>
    <definedName name="_______________JJ292">[2]자재단가!#REF!</definedName>
    <definedName name="_______________JJ293">[2]자재단가!#REF!</definedName>
    <definedName name="_______________JJ294">[2]자재단가!#REF!</definedName>
    <definedName name="_______________JJ295">[2]자재단가!#REF!</definedName>
    <definedName name="_______________JJ296">[2]자재단가!#REF!</definedName>
    <definedName name="_______________JJ297">[2]자재단가!#REF!</definedName>
    <definedName name="_______________JJ298">[2]자재단가!#REF!</definedName>
    <definedName name="_______________JJ299">[2]자재단가!#REF!</definedName>
    <definedName name="_______________JJ3">[1]지입S3!#REF!</definedName>
    <definedName name="_______________JJ300">[2]자재단가!#REF!</definedName>
    <definedName name="_______________JJ301">[2]자재단가!#REF!</definedName>
    <definedName name="_______________JJ302">[2]자재단가!#REF!</definedName>
    <definedName name="_______________JJ303">[2]자재단가!#REF!</definedName>
    <definedName name="_______________JJ304">[2]자재단가!#REF!</definedName>
    <definedName name="_______________JJ305">[2]자재단가!#REF!</definedName>
    <definedName name="_______________JJ306">[2]자재단가!#REF!</definedName>
    <definedName name="_______________JJ307">[2]자재단가!#REF!</definedName>
    <definedName name="_______________JJ308">[2]자재단가!#REF!</definedName>
    <definedName name="_______________JJ323">[2]자재단가!#REF!</definedName>
    <definedName name="_______________JJ324">[2]자재단가!#REF!</definedName>
    <definedName name="_______________JJ326">[2]자재단가!#REF!</definedName>
    <definedName name="_______________JJ327">[2]자재단가!#REF!</definedName>
    <definedName name="_______________JJ328">[2]자재단가!#REF!</definedName>
    <definedName name="_______________JJ329">[2]자재단가!#REF!</definedName>
    <definedName name="_______________JJ330">[2]자재단가!#REF!</definedName>
    <definedName name="_______________JJ331">[2]자재단가!#REF!</definedName>
    <definedName name="_______________JJ332">[2]자재단가!#REF!</definedName>
    <definedName name="_______________JJ333">[2]자재단가!#REF!</definedName>
    <definedName name="_______________JJ334">[2]자재단가!#REF!</definedName>
    <definedName name="_______________JJ335">[2]자재단가!#REF!</definedName>
    <definedName name="_______________JJ336">[2]자재단가!#REF!</definedName>
    <definedName name="_______________JJ337">[2]자재단가!#REF!</definedName>
    <definedName name="_______________JJ338">[2]자재단가!#REF!</definedName>
    <definedName name="_______________JJ339">[2]자재단가!#REF!</definedName>
    <definedName name="_______________JJ340">[2]자재단가!#REF!</definedName>
    <definedName name="_______________JJ341">[2]자재단가!#REF!</definedName>
    <definedName name="_______________JJ342">[2]자재단가!#REF!</definedName>
    <definedName name="_______________JJ343">[2]자재단가!#REF!</definedName>
    <definedName name="_______________JJ344">[2]자재단가!#REF!</definedName>
    <definedName name="_______________JJ345">[2]자재단가!#REF!</definedName>
    <definedName name="_______________JJ346">[2]자재단가!#REF!</definedName>
    <definedName name="_______________JJ347">[2]자재단가!#REF!</definedName>
    <definedName name="_______________JJ348">[2]자재단가!#REF!</definedName>
    <definedName name="_______________JJ349">[2]자재단가!#REF!</definedName>
    <definedName name="_______________JJ350">[2]자재단가!#REF!</definedName>
    <definedName name="_______________JJ351">[2]자재단가!#REF!</definedName>
    <definedName name="_______________JJ352">[2]자재단가!#REF!</definedName>
    <definedName name="_______________JJ353">[2]자재단가!#REF!</definedName>
    <definedName name="_______________JJ354">[2]자재단가!#REF!</definedName>
    <definedName name="_______________JJ355">[2]자재단가!#REF!</definedName>
    <definedName name="_______________JJ356">[2]자재단가!#REF!</definedName>
    <definedName name="_______________JJ357">[2]자재단가!#REF!</definedName>
    <definedName name="_______________JJ358">[2]자재단가!#REF!</definedName>
    <definedName name="_______________JJ359">[2]자재단가!#REF!</definedName>
    <definedName name="_______________JJ360">[2]자재단가!#REF!</definedName>
    <definedName name="_______________JJ361">[2]자재단가!#REF!</definedName>
    <definedName name="_______________JJ362">[2]자재단가!#REF!</definedName>
    <definedName name="_______________JJ363">[2]자재단가!#REF!</definedName>
    <definedName name="_______________JJ364">[2]자재단가!#REF!</definedName>
    <definedName name="_______________JJ365">[2]자재단가!#REF!</definedName>
    <definedName name="_______________JJ366">[2]자재단가!#REF!</definedName>
    <definedName name="_______________JJ367">[2]자재단가!#REF!</definedName>
    <definedName name="_______________JJ368">[2]자재단가!#REF!</definedName>
    <definedName name="_______________JJ369">[2]자재단가!#REF!</definedName>
    <definedName name="_______________JJ370">[2]자재단가!#REF!</definedName>
    <definedName name="_______________JJ371">[2]자재단가!#REF!</definedName>
    <definedName name="_______________JJ372">[2]자재단가!#REF!</definedName>
    <definedName name="_______________JJ373">[2]자재단가!#REF!</definedName>
    <definedName name="_______________JJ374">[2]자재단가!#REF!</definedName>
    <definedName name="_______________JJ375">[2]자재단가!#REF!</definedName>
    <definedName name="_______________JJ376">[2]자재단가!#REF!</definedName>
    <definedName name="_______________JJ377">[2]자재단가!#REF!</definedName>
    <definedName name="_______________JJ378">[2]자재단가!#REF!</definedName>
    <definedName name="_______________JJ393">[2]자재단가!#REF!</definedName>
    <definedName name="_______________JJ394">[2]자재단가!#REF!</definedName>
    <definedName name="_______________JJ395">[2]자재단가!#REF!</definedName>
    <definedName name="_______________JJ396">[2]자재단가!#REF!</definedName>
    <definedName name="_______________JJ397">[2]자재단가!#REF!</definedName>
    <definedName name="_______________JJ398">[2]자재단가!#REF!</definedName>
    <definedName name="_______________JJ399">[2]자재단가!#REF!</definedName>
    <definedName name="_______________JJ4">[1]지입S3!#REF!</definedName>
    <definedName name="_______________JJ400">[2]자재단가!#REF!</definedName>
    <definedName name="_______________JJ401">[2]자재단가!#REF!</definedName>
    <definedName name="_______________JJ402">[2]자재단가!#REF!</definedName>
    <definedName name="_______________JJ403">[2]자재단가!#REF!</definedName>
    <definedName name="_______________JJ404">[2]자재단가!#REF!</definedName>
    <definedName name="_______________JJ405">[2]자재단가!#REF!</definedName>
    <definedName name="_______________JJ406">[2]자재단가!#REF!</definedName>
    <definedName name="_______________JJ407">[2]자재단가!#REF!</definedName>
    <definedName name="_______________JJ408">[2]자재단가!#REF!</definedName>
    <definedName name="_______________JJ409">[2]자재단가!#REF!</definedName>
    <definedName name="_______________JJ410">[2]자재단가!#REF!</definedName>
    <definedName name="_______________JJ411">[2]자재단가!#REF!</definedName>
    <definedName name="_______________JJ412">[2]자재단가!#REF!</definedName>
    <definedName name="_______________JJ413">[2]자재단가!#REF!</definedName>
    <definedName name="_______________JJ414">[2]자재단가!#REF!</definedName>
    <definedName name="_______________JJ415">[2]자재단가!#REF!</definedName>
    <definedName name="_______________JJ416">[2]자재단가!#REF!</definedName>
    <definedName name="_______________JJ417">[2]자재단가!#REF!</definedName>
    <definedName name="_______________JJ418">[2]자재단가!#REF!</definedName>
    <definedName name="_______________JJ419">[2]자재단가!#REF!</definedName>
    <definedName name="_______________JJ420">[2]자재단가!#REF!</definedName>
    <definedName name="_______________JJ421">[2]자재단가!#REF!</definedName>
    <definedName name="_______________JJ422">[2]자재단가!#REF!</definedName>
    <definedName name="_______________JJ423">[2]자재단가!#REF!</definedName>
    <definedName name="_______________JJ424">[2]자재단가!#REF!</definedName>
    <definedName name="_______________JJ425">[2]자재단가!#REF!</definedName>
    <definedName name="_______________JJ426">[2]자재단가!#REF!</definedName>
    <definedName name="_______________JJ427">[2]자재단가!#REF!</definedName>
    <definedName name="_______________JJ428">[2]자재단가!#REF!</definedName>
    <definedName name="_______________JJ429">[2]자재단가!#REF!</definedName>
    <definedName name="_______________JJ430">[2]자재단가!#REF!</definedName>
    <definedName name="_______________JJ431">[2]자재단가!#REF!</definedName>
    <definedName name="_______________JJ432">[2]자재단가!#REF!</definedName>
    <definedName name="_______________JJ433">[2]자재단가!#REF!</definedName>
    <definedName name="_______________JJ434">[2]자재단가!#REF!</definedName>
    <definedName name="_______________JJ435">[2]자재단가!#REF!</definedName>
    <definedName name="_______________JJ436">[2]자재단가!#REF!</definedName>
    <definedName name="_______________JJ437">[2]자재단가!#REF!</definedName>
    <definedName name="_______________JJ438">[2]자재단가!#REF!</definedName>
    <definedName name="_______________JJ439">[2]자재단가!#REF!</definedName>
    <definedName name="_______________JJ440">[2]자재단가!#REF!</definedName>
    <definedName name="_______________JJ441">[2]자재단가!#REF!</definedName>
    <definedName name="_______________JJ442">[2]자재단가!#REF!</definedName>
    <definedName name="_______________JJ443">[2]자재단가!#REF!</definedName>
    <definedName name="_______________JJ444">[2]자재단가!#REF!</definedName>
    <definedName name="_______________JJ445">[2]자재단가!#REF!</definedName>
    <definedName name="_______________JJ446">[2]자재단가!#REF!</definedName>
    <definedName name="_______________JJ447">[2]자재단가!#REF!</definedName>
    <definedName name="_______________JJ448">[2]자재단가!#REF!</definedName>
    <definedName name="_______________JJ449">[2]자재단가!#REF!</definedName>
    <definedName name="_______________JJ450">[2]자재단가!#REF!</definedName>
    <definedName name="_______________JJ451">[2]자재단가!#REF!</definedName>
    <definedName name="_______________JJ452">[2]자재단가!#REF!</definedName>
    <definedName name="_______________JJ453">[2]자재단가!#REF!</definedName>
    <definedName name="_______________JJ454">[2]자재단가!#REF!</definedName>
    <definedName name="_______________JJ455">[2]자재단가!#REF!</definedName>
    <definedName name="_______________JJ456">[2]자재단가!#REF!</definedName>
    <definedName name="_______________JJ457">[2]자재단가!#REF!</definedName>
    <definedName name="_______________JJ458">[2]자재단가!#REF!</definedName>
    <definedName name="_______________JJ459">[2]자재단가!#REF!</definedName>
    <definedName name="_______________JJ460">[2]자재단가!#REF!</definedName>
    <definedName name="_______________JJ461">[2]자재단가!#REF!</definedName>
    <definedName name="_______________JJ462">[2]자재단가!#REF!</definedName>
    <definedName name="_______________JJ463">[2]자재단가!#REF!</definedName>
    <definedName name="_______________JJ464">[2]자재단가!#REF!</definedName>
    <definedName name="_______________JJ465">[2]자재단가!#REF!</definedName>
    <definedName name="_______________JJ466">[2]자재단가!#REF!</definedName>
    <definedName name="_______________JJ467">[2]자재단가!#REF!</definedName>
    <definedName name="_______________JJ468">[2]자재단가!#REF!</definedName>
    <definedName name="_______________JJ469">[2]자재단가!#REF!</definedName>
    <definedName name="_______________JJ470">[2]자재단가!#REF!</definedName>
    <definedName name="_______________JJ471">[2]자재단가!#REF!</definedName>
    <definedName name="_______________JJ472">[2]자재단가!#REF!</definedName>
    <definedName name="_______________JJ473">[2]자재단가!#REF!</definedName>
    <definedName name="_______________JJ474">[2]자재단가!#REF!</definedName>
    <definedName name="_______________JJ475">[2]자재단가!#REF!</definedName>
    <definedName name="_______________JJ476">[2]자재단가!#REF!</definedName>
    <definedName name="_______________JJ477">[2]자재단가!#REF!</definedName>
    <definedName name="_______________JJ478">[2]자재단가!#REF!</definedName>
    <definedName name="_______________JJ479">[2]자재단가!#REF!</definedName>
    <definedName name="_______________JJ480">[2]자재단가!#REF!</definedName>
    <definedName name="_______________JJ481">[2]자재단가!#REF!</definedName>
    <definedName name="_______________JJ482">[2]자재단가!#REF!</definedName>
    <definedName name="_______________JJ483">[2]자재단가!#REF!</definedName>
    <definedName name="_______________JJ484">[2]자재단가!#REF!</definedName>
    <definedName name="_______________JJ485">[2]자재단가!#REF!</definedName>
    <definedName name="_______________JJ486">[2]자재단가!#REF!</definedName>
    <definedName name="_______________JJ487">[2]자재단가!#REF!</definedName>
    <definedName name="_______________JJ488">[2]자재단가!#REF!</definedName>
    <definedName name="_______________JJ489">[2]자재단가!#REF!</definedName>
    <definedName name="_______________JJ490">[2]자재단가!#REF!</definedName>
    <definedName name="_______________JJ5">[1]지입S3!#REF!</definedName>
    <definedName name="_______________JJ505">[2]자재단가!#REF!</definedName>
    <definedName name="_______________JJ506">[2]자재단가!#REF!</definedName>
    <definedName name="_______________JJ507">[2]자재단가!#REF!</definedName>
    <definedName name="_______________JJ508">[2]자재단가!#REF!</definedName>
    <definedName name="_______________JJ509">[2]자재단가!#REF!</definedName>
    <definedName name="_______________JJ510">[2]자재단가!#REF!</definedName>
    <definedName name="_______________JJ511">[2]자재단가!#REF!</definedName>
    <definedName name="_______________JJ512">[2]자재단가!#REF!</definedName>
    <definedName name="_______________JJ513">[2]자재단가!#REF!</definedName>
    <definedName name="_______________JJ514">[2]자재단가!#REF!</definedName>
    <definedName name="_______________JJ515">[2]자재단가!#REF!</definedName>
    <definedName name="_______________JJ516">[2]자재단가!#REF!</definedName>
    <definedName name="_______________JJ517">[2]자재단가!#REF!</definedName>
    <definedName name="_______________JJ518">[2]자재단가!#REF!</definedName>
    <definedName name="_______________JJ519">[2]자재단가!#REF!</definedName>
    <definedName name="_______________JJ520">[2]자재단가!#REF!</definedName>
    <definedName name="_______________JJ521">[2]자재단가!#REF!</definedName>
    <definedName name="_______________JJ522">[2]자재단가!#REF!</definedName>
    <definedName name="_______________JJ523">[2]자재단가!#REF!</definedName>
    <definedName name="_______________JJ524">[2]자재단가!#REF!</definedName>
    <definedName name="_______________JJ525">[2]자재단가!#REF!</definedName>
    <definedName name="_______________JJ526">[2]자재단가!#REF!</definedName>
    <definedName name="_______________JJ527">[2]자재단가!#REF!</definedName>
    <definedName name="_______________JJ528">[2]자재단가!#REF!</definedName>
    <definedName name="_______________JJ529">[2]자재단가!#REF!</definedName>
    <definedName name="_______________JJ530">[2]자재단가!#REF!</definedName>
    <definedName name="_______________JJ531">[2]자재단가!#REF!</definedName>
    <definedName name="_______________JJ532">[2]자재단가!#REF!</definedName>
    <definedName name="_______________JJ547">[2]자재단가!#REF!</definedName>
    <definedName name="_______________JJ548">[2]자재단가!#REF!</definedName>
    <definedName name="_______________JJ549">[2]자재단가!#REF!</definedName>
    <definedName name="_______________JJ550">[2]자재단가!#REF!</definedName>
    <definedName name="_______________JJ551">[2]자재단가!#REF!</definedName>
    <definedName name="_______________JJ552">[2]자재단가!#REF!</definedName>
    <definedName name="_______________JJ553">[2]자재단가!#REF!</definedName>
    <definedName name="_______________JJ554">[2]자재단가!#REF!</definedName>
    <definedName name="_______________JJ555">[2]자재단가!#REF!</definedName>
    <definedName name="_______________JJ556">[2]자재단가!#REF!</definedName>
    <definedName name="_______________JJ557">[2]자재단가!#REF!</definedName>
    <definedName name="_______________JJ558">[2]자재단가!#REF!</definedName>
    <definedName name="_______________JJ559">[2]자재단가!#REF!</definedName>
    <definedName name="_______________JJ560">[2]자재단가!#REF!</definedName>
    <definedName name="_______________JJ561">[2]자재단가!#REF!</definedName>
    <definedName name="_______________JJ562">[2]자재단가!#REF!</definedName>
    <definedName name="_______________JJ563">[2]자재단가!#REF!</definedName>
    <definedName name="_______________JJ564">[2]자재단가!#REF!</definedName>
    <definedName name="_______________JJ565">[2]자재단가!#REF!</definedName>
    <definedName name="_______________JJ566">[2]자재단가!#REF!</definedName>
    <definedName name="_______________JJ567">[2]자재단가!#REF!</definedName>
    <definedName name="_______________JJ568">[2]자재단가!#REF!</definedName>
    <definedName name="_______________JJ569">[2]자재단가!#REF!</definedName>
    <definedName name="_______________JJ57">[2]자재단가!#REF!</definedName>
    <definedName name="_______________JJ570">[2]자재단가!#REF!</definedName>
    <definedName name="_______________JJ571">[2]자재단가!#REF!</definedName>
    <definedName name="_______________JJ572">[2]자재단가!#REF!</definedName>
    <definedName name="_______________JJ573">[2]자재단가!#REF!</definedName>
    <definedName name="_______________JJ574">[2]자재단가!#REF!</definedName>
    <definedName name="_______________JJ575">[2]자재단가!#REF!</definedName>
    <definedName name="_______________JJ576">[2]자재단가!#REF!</definedName>
    <definedName name="_______________JJ577">[2]자재단가!#REF!</definedName>
    <definedName name="_______________JJ578">[2]자재단가!#REF!</definedName>
    <definedName name="_______________JJ579">[2]자재단가!#REF!</definedName>
    <definedName name="_______________JJ58">[2]자재단가!#REF!</definedName>
    <definedName name="_______________JJ580">[2]자재단가!#REF!</definedName>
    <definedName name="_______________JJ581">[2]자재단가!#REF!</definedName>
    <definedName name="_______________JJ582">[2]자재단가!#REF!</definedName>
    <definedName name="_______________JJ583">[2]자재단가!#REF!</definedName>
    <definedName name="_______________JJ584">[2]자재단가!#REF!</definedName>
    <definedName name="_______________JJ585">[2]자재단가!#REF!</definedName>
    <definedName name="_______________JJ586">[2]자재단가!#REF!</definedName>
    <definedName name="_______________JJ587">[2]자재단가!#REF!</definedName>
    <definedName name="_______________JJ588">[2]자재단가!#REF!</definedName>
    <definedName name="_______________JJ589">[2]자재단가!#REF!</definedName>
    <definedName name="_______________JJ59">[2]자재단가!#REF!</definedName>
    <definedName name="_______________JJ590">[2]자재단가!#REF!</definedName>
    <definedName name="_______________JJ591">[2]자재단가!#REF!</definedName>
    <definedName name="_______________JJ592">[2]자재단가!#REF!</definedName>
    <definedName name="_______________JJ593">[2]자재단가!#REF!</definedName>
    <definedName name="_______________JJ594">[2]자재단가!#REF!</definedName>
    <definedName name="_______________JJ595">[2]자재단가!#REF!</definedName>
    <definedName name="_______________JJ596">[2]자재단가!#REF!</definedName>
    <definedName name="_______________JJ597">[2]자재단가!#REF!</definedName>
    <definedName name="_______________JJ598">[2]자재단가!#REF!</definedName>
    <definedName name="_______________JJ599">[2]자재단가!#REF!</definedName>
    <definedName name="_______________JJ6">[1]지입S3!#REF!</definedName>
    <definedName name="_______________JJ60">[2]자재단가!#REF!</definedName>
    <definedName name="_______________JJ600">[2]자재단가!#REF!</definedName>
    <definedName name="_______________JJ601">[2]자재단가!#REF!</definedName>
    <definedName name="_______________JJ602">[2]자재단가!#REF!</definedName>
    <definedName name="_______________JJ603">[2]자재단가!#REF!</definedName>
    <definedName name="_______________JJ604">[2]자재단가!#REF!</definedName>
    <definedName name="_______________JJ605">[2]자재단가!#REF!</definedName>
    <definedName name="_______________JJ606">[2]자재단가!#REF!</definedName>
    <definedName name="_______________JJ607">[2]자재단가!#REF!</definedName>
    <definedName name="_______________JJ608">[2]자재단가!#REF!</definedName>
    <definedName name="_______________JJ609">[2]자재단가!#REF!</definedName>
    <definedName name="_______________JJ61">[2]자재단가!#REF!</definedName>
    <definedName name="_______________JJ610">[2]자재단가!#REF!</definedName>
    <definedName name="_______________JJ611">[2]자재단가!#REF!</definedName>
    <definedName name="_______________JJ612">[2]자재단가!#REF!</definedName>
    <definedName name="_______________JJ613">[2]자재단가!#REF!</definedName>
    <definedName name="_______________JJ614">[2]자재단가!#REF!</definedName>
    <definedName name="_______________JJ615">[2]자재단가!#REF!</definedName>
    <definedName name="_______________JJ616">[2]자재단가!#REF!</definedName>
    <definedName name="_______________JJ617">[2]자재단가!#REF!</definedName>
    <definedName name="_______________JJ618">[2]자재단가!#REF!</definedName>
    <definedName name="_______________JJ619">[2]자재단가!#REF!</definedName>
    <definedName name="_______________JJ62">[2]자재단가!#REF!</definedName>
    <definedName name="_______________JJ620">[2]자재단가!#REF!</definedName>
    <definedName name="_______________JJ621">[2]자재단가!#REF!</definedName>
    <definedName name="_______________JJ622">[2]자재단가!#REF!</definedName>
    <definedName name="_______________JJ623">[2]자재단가!#REF!</definedName>
    <definedName name="_______________JJ624">[2]자재단가!#REF!</definedName>
    <definedName name="_______________JJ625">[2]자재단가!#REF!</definedName>
    <definedName name="_______________JJ626">[2]자재단가!#REF!</definedName>
    <definedName name="_______________JJ627">[2]자재단가!#REF!</definedName>
    <definedName name="_______________JJ628">[2]자재단가!#REF!</definedName>
    <definedName name="_______________JJ629">[2]자재단가!#REF!</definedName>
    <definedName name="_______________JJ63">[2]자재단가!#REF!</definedName>
    <definedName name="_______________JJ630">[2]자재단가!#REF!</definedName>
    <definedName name="_______________JJ631">[2]자재단가!#REF!</definedName>
    <definedName name="_______________JJ632">[2]자재단가!#REF!</definedName>
    <definedName name="_______________JJ633">[2]자재단가!#REF!</definedName>
    <definedName name="_______________JJ634">[2]자재단가!#REF!</definedName>
    <definedName name="_______________JJ635">[2]자재단가!#REF!</definedName>
    <definedName name="_______________JJ636">[2]자재단가!#REF!</definedName>
    <definedName name="_______________JJ637">[2]자재단가!#REF!</definedName>
    <definedName name="_______________JJ638">[2]자재단가!#REF!</definedName>
    <definedName name="_______________JJ639">[2]자재단가!#REF!</definedName>
    <definedName name="_______________JJ64">[2]자재단가!#REF!</definedName>
    <definedName name="_______________JJ640">[2]자재단가!#REF!</definedName>
    <definedName name="_______________JJ641">[2]자재단가!#REF!</definedName>
    <definedName name="_______________JJ642">[2]자재단가!#REF!</definedName>
    <definedName name="_______________JJ643">[2]자재단가!#REF!</definedName>
    <definedName name="_______________JJ644">[2]자재단가!#REF!</definedName>
    <definedName name="_______________JJ645">[2]자재단가!#REF!</definedName>
    <definedName name="_______________JJ646">[2]자재단가!#REF!</definedName>
    <definedName name="_______________JJ647">[2]자재단가!#REF!</definedName>
    <definedName name="_______________JJ648">[2]자재단가!#REF!</definedName>
    <definedName name="_______________JJ649">[2]자재단가!#REF!</definedName>
    <definedName name="_______________JJ65">[2]자재단가!#REF!</definedName>
    <definedName name="_______________JJ650">[2]자재단가!#REF!</definedName>
    <definedName name="_______________JJ651">[2]자재단가!#REF!</definedName>
    <definedName name="_______________JJ652">[2]자재단가!#REF!</definedName>
    <definedName name="_______________JJ653">[2]자재단가!#REF!</definedName>
    <definedName name="_______________JJ654">[2]자재단가!#REF!</definedName>
    <definedName name="_______________JJ655">[2]자재단가!#REF!</definedName>
    <definedName name="_______________JJ656">[2]자재단가!#REF!</definedName>
    <definedName name="_______________JJ657">[2]자재단가!#REF!</definedName>
    <definedName name="_______________JJ658">[2]자재단가!#REF!</definedName>
    <definedName name="_______________JJ659">[2]자재단가!#REF!</definedName>
    <definedName name="_______________JJ66">[2]자재단가!#REF!</definedName>
    <definedName name="_______________JJ660">[2]자재단가!#REF!</definedName>
    <definedName name="_______________JJ661">[2]자재단가!#REF!</definedName>
    <definedName name="_______________JJ662">[2]자재단가!#REF!</definedName>
    <definedName name="_______________JJ663">[2]자재단가!#REF!</definedName>
    <definedName name="_______________JJ664">[2]자재단가!#REF!</definedName>
    <definedName name="_______________JJ665">[2]자재단가!#REF!</definedName>
    <definedName name="_______________JJ666">[2]자재단가!#REF!</definedName>
    <definedName name="_______________JJ667">[2]자재단가!#REF!</definedName>
    <definedName name="_______________JJ668">[2]자재단가!#REF!</definedName>
    <definedName name="_______________JJ669">[2]자재단가!#REF!</definedName>
    <definedName name="_______________JJ67">[2]자재단가!#REF!</definedName>
    <definedName name="_______________JJ670">[2]자재단가!#REF!</definedName>
    <definedName name="_______________JJ671">[2]자재단가!#REF!</definedName>
    <definedName name="_______________JJ672">[2]자재단가!#REF!</definedName>
    <definedName name="_______________JJ673">[2]자재단가!#REF!</definedName>
    <definedName name="_______________JJ674">[2]자재단가!#REF!</definedName>
    <definedName name="_______________JJ675">[2]자재단가!#REF!</definedName>
    <definedName name="_______________JJ676">[2]자재단가!#REF!</definedName>
    <definedName name="_______________JJ677">[2]자재단가!#REF!</definedName>
    <definedName name="_______________JJ678">[2]자재단가!#REF!</definedName>
    <definedName name="_______________JJ679">[2]자재단가!#REF!</definedName>
    <definedName name="_______________JJ68">[2]자재단가!#REF!</definedName>
    <definedName name="_______________JJ680">[2]자재단가!#REF!</definedName>
    <definedName name="_______________JJ681">[2]자재단가!#REF!</definedName>
    <definedName name="_______________JJ682">[2]자재단가!#REF!</definedName>
    <definedName name="_______________JJ683">[2]자재단가!#REF!</definedName>
    <definedName name="_______________JJ684">[2]자재단가!#REF!</definedName>
    <definedName name="_______________JJ685">[2]자재단가!#REF!</definedName>
    <definedName name="_______________JJ686">[2]자재단가!#REF!</definedName>
    <definedName name="_______________JJ69">[2]자재단가!#REF!</definedName>
    <definedName name="_______________JJ7">[1]지입S3!#REF!</definedName>
    <definedName name="_______________JJ70">[2]자재단가!#REF!</definedName>
    <definedName name="_______________JJ71">[2]자재단가!#REF!</definedName>
    <definedName name="_______________JJ72">[2]자재단가!#REF!</definedName>
    <definedName name="_______________JJ73">[2]자재단가!#REF!</definedName>
    <definedName name="_______________JJ74">[2]자재단가!#REF!</definedName>
    <definedName name="_______________JJ75">[2]자재단가!#REF!</definedName>
    <definedName name="_______________JJ76">[2]자재단가!#REF!</definedName>
    <definedName name="_______________JJ77">[2]자재단가!#REF!</definedName>
    <definedName name="_______________JJ78">[2]자재단가!#REF!</definedName>
    <definedName name="_______________JJ79">[2]자재단가!#REF!</definedName>
    <definedName name="_______________JJ8">[2]자재단가!#REF!</definedName>
    <definedName name="_______________JJ80">[2]자재단가!#REF!</definedName>
    <definedName name="_______________JJ81">[2]자재단가!#REF!</definedName>
    <definedName name="_______________JJ82">[2]자재단가!#REF!</definedName>
    <definedName name="_______________JJ83">[2]자재단가!#REF!</definedName>
    <definedName name="_______________JJ84">[2]자재단가!#REF!</definedName>
    <definedName name="_______________JJ85">[2]자재단가!#REF!</definedName>
    <definedName name="_______________JJ86">[2]자재단가!#REF!</definedName>
    <definedName name="_______________JJ87">[2]자재단가!#REF!</definedName>
    <definedName name="_______________JJ88">[2]자재단가!#REF!</definedName>
    <definedName name="_______________JJ89">[2]자재단가!#REF!</definedName>
    <definedName name="_______________JJ9">[2]자재단가!#REF!</definedName>
    <definedName name="_______________JJ90">[2]자재단가!#REF!</definedName>
    <definedName name="_______________JJ91">[2]자재단가!#REF!</definedName>
    <definedName name="_______________JJ92">[2]자재단가!#REF!</definedName>
    <definedName name="_______________JJ93">[2]자재단가!#REF!</definedName>
    <definedName name="_______________JJ94">[2]자재단가!#REF!</definedName>
    <definedName name="_______________JJ95">[2]자재단가!#REF!</definedName>
    <definedName name="_______________JJ96">[2]자재단가!#REF!</definedName>
    <definedName name="_______________JJ97">[2]자재단가!#REF!</definedName>
    <definedName name="_______________JJ98">[2]자재단가!#REF!</definedName>
    <definedName name="______________JJ1">[1]지입S3!#REF!</definedName>
    <definedName name="______________JJ10">[2]자재단가!#REF!</definedName>
    <definedName name="______________JJ11">[2]자재단가!#REF!</definedName>
    <definedName name="______________JJ113">[2]자재단가!#REF!</definedName>
    <definedName name="______________JJ114">[2]자재단가!#REF!</definedName>
    <definedName name="______________JJ115">[2]자재단가!#REF!</definedName>
    <definedName name="______________JJ116">[2]자재단가!#REF!</definedName>
    <definedName name="______________JJ117">[2]자재단가!#REF!</definedName>
    <definedName name="______________JJ118">[2]자재단가!#REF!</definedName>
    <definedName name="______________JJ119">[2]자재단가!#REF!</definedName>
    <definedName name="______________JJ12">[2]자재단가!#REF!</definedName>
    <definedName name="______________JJ120">[2]자재단가!#REF!</definedName>
    <definedName name="______________JJ121">[2]자재단가!#REF!</definedName>
    <definedName name="______________JJ122">[2]자재단가!#REF!</definedName>
    <definedName name="______________JJ123">[2]자재단가!#REF!</definedName>
    <definedName name="______________JJ124">[2]자재단가!#REF!</definedName>
    <definedName name="______________JJ125">[2]자재단가!#REF!</definedName>
    <definedName name="______________JJ126">[2]자재단가!#REF!</definedName>
    <definedName name="______________JJ127">[2]자재단가!#REF!</definedName>
    <definedName name="______________JJ128">[2]자재단가!#REF!</definedName>
    <definedName name="______________JJ129">[2]자재단가!#REF!</definedName>
    <definedName name="______________JJ13">[2]자재단가!#REF!</definedName>
    <definedName name="______________JJ130">[2]자재단가!#REF!</definedName>
    <definedName name="______________JJ131">[2]자재단가!#REF!</definedName>
    <definedName name="______________JJ132">[2]자재단가!#REF!</definedName>
    <definedName name="______________JJ133">[2]자재단가!#REF!</definedName>
    <definedName name="______________JJ134">[2]자재단가!#REF!</definedName>
    <definedName name="______________JJ135">[2]자재단가!#REF!</definedName>
    <definedName name="______________JJ136">[2]자재단가!#REF!</definedName>
    <definedName name="______________JJ137">[2]자재단가!#REF!</definedName>
    <definedName name="______________JJ138">[2]자재단가!#REF!</definedName>
    <definedName name="______________JJ139">[2]자재단가!#REF!</definedName>
    <definedName name="______________JJ14">[2]자재단가!#REF!</definedName>
    <definedName name="______________JJ140">[2]자재단가!#REF!</definedName>
    <definedName name="______________JJ15">[2]자재단가!#REF!</definedName>
    <definedName name="______________JJ16">[2]자재단가!#REF!</definedName>
    <definedName name="______________JJ17">[2]자재단가!#REF!</definedName>
    <definedName name="______________JJ18">[2]자재단가!#REF!</definedName>
    <definedName name="______________JJ183">[2]자재단가!#REF!</definedName>
    <definedName name="______________JJ184">[2]자재단가!#REF!</definedName>
    <definedName name="______________JJ185">[2]자재단가!#REF!</definedName>
    <definedName name="______________JJ186">[2]자재단가!#REF!</definedName>
    <definedName name="______________JJ187">[2]자재단가!#REF!</definedName>
    <definedName name="______________JJ188">[2]자재단가!#REF!</definedName>
    <definedName name="______________JJ189">[2]자재단가!#REF!</definedName>
    <definedName name="______________JJ19">[2]자재단가!#REF!</definedName>
    <definedName name="______________JJ190">[2]자재단가!#REF!</definedName>
    <definedName name="______________JJ191">[2]자재단가!#REF!</definedName>
    <definedName name="______________JJ192">[2]자재단가!#REF!</definedName>
    <definedName name="______________JJ193">[2]자재단가!#REF!</definedName>
    <definedName name="______________JJ194">[2]자재단가!#REF!</definedName>
    <definedName name="______________JJ195">[2]자재단가!#REF!</definedName>
    <definedName name="______________JJ196">[2]자재단가!#REF!</definedName>
    <definedName name="______________JJ2">[1]지입S3!#REF!</definedName>
    <definedName name="______________JJ20">[2]자재단가!#REF!</definedName>
    <definedName name="______________JJ21">[2]자재단가!#REF!</definedName>
    <definedName name="______________JJ211">[2]자재단가!#REF!</definedName>
    <definedName name="______________JJ212">[2]자재단가!#REF!</definedName>
    <definedName name="______________JJ213">[2]자재단가!#REF!</definedName>
    <definedName name="______________JJ214">[2]자재단가!#REF!</definedName>
    <definedName name="______________JJ215">[2]자재단가!#REF!</definedName>
    <definedName name="______________JJ216">[2]자재단가!#REF!</definedName>
    <definedName name="______________JJ217">[2]자재단가!#REF!</definedName>
    <definedName name="______________JJ218">[2]자재단가!#REF!</definedName>
    <definedName name="______________JJ219">[2]자재단가!#REF!</definedName>
    <definedName name="______________JJ22">[2]자재단가!#REF!</definedName>
    <definedName name="______________JJ220">[2]자재단가!#REF!</definedName>
    <definedName name="______________JJ221">[2]자재단가!#REF!</definedName>
    <definedName name="______________JJ222">[2]자재단가!#REF!</definedName>
    <definedName name="______________JJ223">[2]자재단가!#REF!</definedName>
    <definedName name="______________JJ224">[2]자재단가!#REF!</definedName>
    <definedName name="______________JJ225">[2]자재단가!#REF!</definedName>
    <definedName name="______________JJ226">[2]자재단가!#REF!</definedName>
    <definedName name="______________JJ227">[2]자재단가!#REF!</definedName>
    <definedName name="______________JJ228">[2]자재단가!#REF!</definedName>
    <definedName name="______________JJ229">[2]자재단가!#REF!</definedName>
    <definedName name="______________JJ23">[2]자재단가!#REF!</definedName>
    <definedName name="______________JJ230">[2]자재단가!#REF!</definedName>
    <definedName name="______________JJ231">[2]자재단가!#REF!</definedName>
    <definedName name="______________JJ232">[2]자재단가!#REF!</definedName>
    <definedName name="______________JJ233">[2]자재단가!#REF!</definedName>
    <definedName name="______________JJ234">[2]자재단가!#REF!</definedName>
    <definedName name="______________JJ235">[2]자재단가!#REF!</definedName>
    <definedName name="______________JJ236">[2]자재단가!#REF!</definedName>
    <definedName name="______________JJ237">[2]자재단가!#REF!</definedName>
    <definedName name="______________JJ238">[2]자재단가!#REF!</definedName>
    <definedName name="______________JJ239">[2]자재단가!#REF!</definedName>
    <definedName name="______________JJ24">[2]자재단가!#REF!</definedName>
    <definedName name="______________JJ240">[2]자재단가!#REF!</definedName>
    <definedName name="______________JJ241">[2]자재단가!#REF!</definedName>
    <definedName name="______________JJ242">[2]자재단가!#REF!</definedName>
    <definedName name="______________JJ243">[2]자재단가!#REF!</definedName>
    <definedName name="______________JJ244">[2]자재단가!#REF!</definedName>
    <definedName name="______________JJ245">[2]자재단가!#REF!</definedName>
    <definedName name="______________JJ248">[2]자재단가!#REF!</definedName>
    <definedName name="______________JJ249">[2]자재단가!#REF!</definedName>
    <definedName name="______________JJ25">[2]자재단가!#REF!</definedName>
    <definedName name="______________JJ250">[2]자재단가!#REF!</definedName>
    <definedName name="______________JJ251">[2]자재단가!#REF!</definedName>
    <definedName name="______________JJ252">[2]자재단가!#REF!</definedName>
    <definedName name="______________JJ253">[2]자재단가!#REF!</definedName>
    <definedName name="______________JJ254">[2]자재단가!#REF!</definedName>
    <definedName name="______________JJ255">[2]자재단가!#REF!</definedName>
    <definedName name="______________JJ256">[2]자재단가!#REF!</definedName>
    <definedName name="______________JJ257">[2]자재단가!#REF!</definedName>
    <definedName name="______________JJ258">[2]자재단가!#REF!</definedName>
    <definedName name="______________JJ259">[2]자재단가!#REF!</definedName>
    <definedName name="______________JJ26">[2]자재단가!#REF!</definedName>
    <definedName name="______________JJ260">[2]자재단가!#REF!</definedName>
    <definedName name="______________JJ261">[2]자재단가!#REF!</definedName>
    <definedName name="______________JJ262">[2]자재단가!#REF!</definedName>
    <definedName name="______________JJ263">[2]자재단가!#REF!</definedName>
    <definedName name="______________JJ264">[2]자재단가!#REF!</definedName>
    <definedName name="______________JJ265">[2]자재단가!#REF!</definedName>
    <definedName name="______________JJ266">[2]자재단가!#REF!</definedName>
    <definedName name="______________JJ267">[2]자재단가!#REF!</definedName>
    <definedName name="______________JJ268">[2]자재단가!#REF!</definedName>
    <definedName name="______________JJ269">[2]자재단가!#REF!</definedName>
    <definedName name="______________JJ27">[2]자재단가!#REF!</definedName>
    <definedName name="______________JJ270">[2]자재단가!#REF!</definedName>
    <definedName name="______________JJ271">[2]자재단가!#REF!</definedName>
    <definedName name="______________JJ272">[2]자재단가!#REF!</definedName>
    <definedName name="______________JJ273">[2]자재단가!#REF!</definedName>
    <definedName name="______________JJ274">[2]자재단가!#REF!</definedName>
    <definedName name="______________JJ275">[2]자재단가!#REF!</definedName>
    <definedName name="______________JJ276">[2]자재단가!#REF!</definedName>
    <definedName name="______________JJ277">[2]자재단가!#REF!</definedName>
    <definedName name="______________JJ278">[2]자재단가!#REF!</definedName>
    <definedName name="______________JJ279">[2]자재단가!#REF!</definedName>
    <definedName name="______________JJ28">[2]자재단가!#REF!</definedName>
    <definedName name="______________JJ280">[2]자재단가!#REF!</definedName>
    <definedName name="______________JJ281">[2]자재단가!#REF!</definedName>
    <definedName name="______________JJ282">[2]자재단가!#REF!</definedName>
    <definedName name="______________JJ283">[2]자재단가!#REF!</definedName>
    <definedName name="______________JJ284">[2]자재단가!#REF!</definedName>
    <definedName name="______________JJ285">[2]자재단가!#REF!</definedName>
    <definedName name="______________JJ286">[2]자재단가!#REF!</definedName>
    <definedName name="______________JJ287">[2]자재단가!#REF!</definedName>
    <definedName name="______________JJ288">[2]자재단가!#REF!</definedName>
    <definedName name="______________JJ289">[2]자재단가!#REF!</definedName>
    <definedName name="______________JJ290">[2]자재단가!#REF!</definedName>
    <definedName name="______________JJ291">[2]자재단가!#REF!</definedName>
    <definedName name="______________JJ292">[2]자재단가!#REF!</definedName>
    <definedName name="______________JJ293">[2]자재단가!#REF!</definedName>
    <definedName name="______________JJ294">[2]자재단가!#REF!</definedName>
    <definedName name="______________JJ295">[2]자재단가!#REF!</definedName>
    <definedName name="______________JJ296">[2]자재단가!#REF!</definedName>
    <definedName name="______________JJ297">[2]자재단가!#REF!</definedName>
    <definedName name="______________JJ298">[2]자재단가!#REF!</definedName>
    <definedName name="______________JJ299">[2]자재단가!#REF!</definedName>
    <definedName name="______________JJ3">[1]지입S3!#REF!</definedName>
    <definedName name="______________JJ300">[2]자재단가!#REF!</definedName>
    <definedName name="______________JJ301">[2]자재단가!#REF!</definedName>
    <definedName name="______________JJ302">[2]자재단가!#REF!</definedName>
    <definedName name="______________JJ303">[2]자재단가!#REF!</definedName>
    <definedName name="______________JJ304">[2]자재단가!#REF!</definedName>
    <definedName name="______________JJ305">[2]자재단가!#REF!</definedName>
    <definedName name="______________JJ306">[2]자재단가!#REF!</definedName>
    <definedName name="______________JJ307">[2]자재단가!#REF!</definedName>
    <definedName name="______________JJ308">[2]자재단가!#REF!</definedName>
    <definedName name="______________JJ323">[2]자재단가!#REF!</definedName>
    <definedName name="______________JJ324">[2]자재단가!#REF!</definedName>
    <definedName name="______________JJ326">[2]자재단가!#REF!</definedName>
    <definedName name="______________JJ327">[2]자재단가!#REF!</definedName>
    <definedName name="______________JJ328">[2]자재단가!#REF!</definedName>
    <definedName name="______________JJ329">[2]자재단가!#REF!</definedName>
    <definedName name="______________JJ330">[2]자재단가!#REF!</definedName>
    <definedName name="______________JJ331">[2]자재단가!#REF!</definedName>
    <definedName name="______________JJ332">[2]자재단가!#REF!</definedName>
    <definedName name="______________JJ333">[2]자재단가!#REF!</definedName>
    <definedName name="______________JJ334">[2]자재단가!#REF!</definedName>
    <definedName name="______________JJ335">[2]자재단가!#REF!</definedName>
    <definedName name="______________JJ336">[2]자재단가!#REF!</definedName>
    <definedName name="______________JJ337">[2]자재단가!#REF!</definedName>
    <definedName name="______________JJ338">[2]자재단가!#REF!</definedName>
    <definedName name="______________JJ339">[2]자재단가!#REF!</definedName>
    <definedName name="______________JJ340">[2]자재단가!#REF!</definedName>
    <definedName name="______________JJ341">[2]자재단가!#REF!</definedName>
    <definedName name="______________JJ342">[2]자재단가!#REF!</definedName>
    <definedName name="______________JJ343">[2]자재단가!#REF!</definedName>
    <definedName name="______________JJ344">[2]자재단가!#REF!</definedName>
    <definedName name="______________JJ345">[2]자재단가!#REF!</definedName>
    <definedName name="______________JJ346">[2]자재단가!#REF!</definedName>
    <definedName name="______________JJ347">[2]자재단가!#REF!</definedName>
    <definedName name="______________JJ348">[2]자재단가!#REF!</definedName>
    <definedName name="______________JJ349">[2]자재단가!#REF!</definedName>
    <definedName name="______________JJ350">[2]자재단가!#REF!</definedName>
    <definedName name="______________JJ351">[2]자재단가!#REF!</definedName>
    <definedName name="______________JJ352">[2]자재단가!#REF!</definedName>
    <definedName name="______________JJ353">[2]자재단가!#REF!</definedName>
    <definedName name="______________JJ354">[2]자재단가!#REF!</definedName>
    <definedName name="______________JJ355">[2]자재단가!#REF!</definedName>
    <definedName name="______________JJ356">[2]자재단가!#REF!</definedName>
    <definedName name="______________JJ357">[2]자재단가!#REF!</definedName>
    <definedName name="______________JJ358">[2]자재단가!#REF!</definedName>
    <definedName name="______________JJ359">[2]자재단가!#REF!</definedName>
    <definedName name="______________JJ360">[2]자재단가!#REF!</definedName>
    <definedName name="______________JJ361">[2]자재단가!#REF!</definedName>
    <definedName name="______________JJ362">[2]자재단가!#REF!</definedName>
    <definedName name="______________JJ363">[2]자재단가!#REF!</definedName>
    <definedName name="______________JJ364">[2]자재단가!#REF!</definedName>
    <definedName name="______________JJ365">[2]자재단가!#REF!</definedName>
    <definedName name="______________JJ366">[2]자재단가!#REF!</definedName>
    <definedName name="______________JJ367">[2]자재단가!#REF!</definedName>
    <definedName name="______________JJ368">[2]자재단가!#REF!</definedName>
    <definedName name="______________JJ369">[2]자재단가!#REF!</definedName>
    <definedName name="______________JJ370">[2]자재단가!#REF!</definedName>
    <definedName name="______________JJ371">[2]자재단가!#REF!</definedName>
    <definedName name="______________JJ372">[2]자재단가!#REF!</definedName>
    <definedName name="______________JJ373">[2]자재단가!#REF!</definedName>
    <definedName name="______________JJ374">[2]자재단가!#REF!</definedName>
    <definedName name="______________JJ375">[2]자재단가!#REF!</definedName>
    <definedName name="______________JJ376">[2]자재단가!#REF!</definedName>
    <definedName name="______________JJ377">[2]자재단가!#REF!</definedName>
    <definedName name="______________JJ378">[2]자재단가!#REF!</definedName>
    <definedName name="______________JJ393">[2]자재단가!#REF!</definedName>
    <definedName name="______________JJ394">[2]자재단가!#REF!</definedName>
    <definedName name="______________JJ395">[2]자재단가!#REF!</definedName>
    <definedName name="______________JJ396">[2]자재단가!#REF!</definedName>
    <definedName name="______________JJ397">[2]자재단가!#REF!</definedName>
    <definedName name="______________JJ398">[2]자재단가!#REF!</definedName>
    <definedName name="______________JJ399">[2]자재단가!#REF!</definedName>
    <definedName name="______________JJ4">[1]지입S3!#REF!</definedName>
    <definedName name="______________JJ400">[2]자재단가!#REF!</definedName>
    <definedName name="______________JJ401">[2]자재단가!#REF!</definedName>
    <definedName name="______________JJ402">[2]자재단가!#REF!</definedName>
    <definedName name="______________JJ403">[2]자재단가!#REF!</definedName>
    <definedName name="______________JJ404">[2]자재단가!#REF!</definedName>
    <definedName name="______________JJ405">[2]자재단가!#REF!</definedName>
    <definedName name="______________JJ406">[2]자재단가!#REF!</definedName>
    <definedName name="______________JJ407">[2]자재단가!#REF!</definedName>
    <definedName name="______________JJ408">[2]자재단가!#REF!</definedName>
    <definedName name="______________JJ409">[2]자재단가!#REF!</definedName>
    <definedName name="______________JJ410">[2]자재단가!#REF!</definedName>
    <definedName name="______________JJ411">[2]자재단가!#REF!</definedName>
    <definedName name="______________JJ412">[2]자재단가!#REF!</definedName>
    <definedName name="______________JJ413">[2]자재단가!#REF!</definedName>
    <definedName name="______________JJ414">[2]자재단가!#REF!</definedName>
    <definedName name="______________JJ415">[2]자재단가!#REF!</definedName>
    <definedName name="______________JJ416">[2]자재단가!#REF!</definedName>
    <definedName name="______________JJ417">[2]자재단가!#REF!</definedName>
    <definedName name="______________JJ418">[2]자재단가!#REF!</definedName>
    <definedName name="______________JJ419">[2]자재단가!#REF!</definedName>
    <definedName name="______________JJ420">[2]자재단가!#REF!</definedName>
    <definedName name="______________JJ421">[2]자재단가!#REF!</definedName>
    <definedName name="______________JJ422">[2]자재단가!#REF!</definedName>
    <definedName name="______________JJ423">[2]자재단가!#REF!</definedName>
    <definedName name="______________JJ424">[2]자재단가!#REF!</definedName>
    <definedName name="______________JJ425">[2]자재단가!#REF!</definedName>
    <definedName name="______________JJ426">[2]자재단가!#REF!</definedName>
    <definedName name="______________JJ427">[2]자재단가!#REF!</definedName>
    <definedName name="______________JJ428">[2]자재단가!#REF!</definedName>
    <definedName name="______________JJ429">[2]자재단가!#REF!</definedName>
    <definedName name="______________JJ430">[2]자재단가!#REF!</definedName>
    <definedName name="______________JJ431">[2]자재단가!#REF!</definedName>
    <definedName name="______________JJ432">[2]자재단가!#REF!</definedName>
    <definedName name="______________JJ433">[2]자재단가!#REF!</definedName>
    <definedName name="______________JJ434">[2]자재단가!#REF!</definedName>
    <definedName name="______________JJ435">[2]자재단가!#REF!</definedName>
    <definedName name="______________JJ436">[2]자재단가!#REF!</definedName>
    <definedName name="______________JJ437">[2]자재단가!#REF!</definedName>
    <definedName name="______________JJ438">[2]자재단가!#REF!</definedName>
    <definedName name="______________JJ439">[2]자재단가!#REF!</definedName>
    <definedName name="______________JJ440">[2]자재단가!#REF!</definedName>
    <definedName name="______________JJ441">[2]자재단가!#REF!</definedName>
    <definedName name="______________JJ442">[2]자재단가!#REF!</definedName>
    <definedName name="______________JJ443">[2]자재단가!#REF!</definedName>
    <definedName name="______________JJ444">[2]자재단가!#REF!</definedName>
    <definedName name="______________JJ445">[2]자재단가!#REF!</definedName>
    <definedName name="______________JJ446">[2]자재단가!#REF!</definedName>
    <definedName name="______________JJ447">[2]자재단가!#REF!</definedName>
    <definedName name="______________JJ448">[2]자재단가!#REF!</definedName>
    <definedName name="______________JJ449">[2]자재단가!#REF!</definedName>
    <definedName name="______________JJ450">[2]자재단가!#REF!</definedName>
    <definedName name="______________JJ451">[2]자재단가!#REF!</definedName>
    <definedName name="______________JJ452">[2]자재단가!#REF!</definedName>
    <definedName name="______________JJ453">[2]자재단가!#REF!</definedName>
    <definedName name="______________JJ454">[2]자재단가!#REF!</definedName>
    <definedName name="______________JJ455">[2]자재단가!#REF!</definedName>
    <definedName name="______________JJ456">[2]자재단가!#REF!</definedName>
    <definedName name="______________JJ457">[2]자재단가!#REF!</definedName>
    <definedName name="______________JJ458">[2]자재단가!#REF!</definedName>
    <definedName name="______________JJ459">[2]자재단가!#REF!</definedName>
    <definedName name="______________JJ460">[2]자재단가!#REF!</definedName>
    <definedName name="______________JJ461">[2]자재단가!#REF!</definedName>
    <definedName name="______________JJ462">[2]자재단가!#REF!</definedName>
    <definedName name="______________JJ463">[2]자재단가!#REF!</definedName>
    <definedName name="______________JJ464">[2]자재단가!#REF!</definedName>
    <definedName name="______________JJ465">[2]자재단가!#REF!</definedName>
    <definedName name="______________JJ466">[2]자재단가!#REF!</definedName>
    <definedName name="______________JJ467">[2]자재단가!#REF!</definedName>
    <definedName name="______________JJ468">[2]자재단가!#REF!</definedName>
    <definedName name="______________JJ469">[2]자재단가!#REF!</definedName>
    <definedName name="______________JJ470">[2]자재단가!#REF!</definedName>
    <definedName name="______________JJ471">[2]자재단가!#REF!</definedName>
    <definedName name="______________JJ472">[2]자재단가!#REF!</definedName>
    <definedName name="______________JJ473">[2]자재단가!#REF!</definedName>
    <definedName name="______________JJ474">[2]자재단가!#REF!</definedName>
    <definedName name="______________JJ475">[2]자재단가!#REF!</definedName>
    <definedName name="______________JJ476">[2]자재단가!#REF!</definedName>
    <definedName name="______________JJ477">[2]자재단가!#REF!</definedName>
    <definedName name="______________JJ478">[2]자재단가!#REF!</definedName>
    <definedName name="______________JJ479">[2]자재단가!#REF!</definedName>
    <definedName name="______________JJ480">[2]자재단가!#REF!</definedName>
    <definedName name="______________JJ481">[2]자재단가!#REF!</definedName>
    <definedName name="______________JJ482">[2]자재단가!#REF!</definedName>
    <definedName name="______________JJ483">[2]자재단가!#REF!</definedName>
    <definedName name="______________JJ484">[2]자재단가!#REF!</definedName>
    <definedName name="______________JJ485">[2]자재단가!#REF!</definedName>
    <definedName name="______________JJ486">[2]자재단가!#REF!</definedName>
    <definedName name="______________JJ487">[2]자재단가!#REF!</definedName>
    <definedName name="______________JJ488">[2]자재단가!#REF!</definedName>
    <definedName name="______________JJ489">[2]자재단가!#REF!</definedName>
    <definedName name="______________JJ490">[2]자재단가!#REF!</definedName>
    <definedName name="______________JJ5">[1]지입S3!#REF!</definedName>
    <definedName name="______________JJ505">[2]자재단가!#REF!</definedName>
    <definedName name="______________JJ506">[2]자재단가!#REF!</definedName>
    <definedName name="______________JJ507">[2]자재단가!#REF!</definedName>
    <definedName name="______________JJ508">[2]자재단가!#REF!</definedName>
    <definedName name="______________JJ509">[2]자재단가!#REF!</definedName>
    <definedName name="______________JJ510">[2]자재단가!#REF!</definedName>
    <definedName name="______________JJ511">[2]자재단가!#REF!</definedName>
    <definedName name="______________JJ512">[2]자재단가!#REF!</definedName>
    <definedName name="______________JJ513">[2]자재단가!#REF!</definedName>
    <definedName name="______________JJ514">[2]자재단가!#REF!</definedName>
    <definedName name="______________JJ515">[2]자재단가!#REF!</definedName>
    <definedName name="______________JJ516">[2]자재단가!#REF!</definedName>
    <definedName name="______________JJ517">[2]자재단가!#REF!</definedName>
    <definedName name="______________JJ518">[2]자재단가!#REF!</definedName>
    <definedName name="______________JJ519">[2]자재단가!#REF!</definedName>
    <definedName name="______________JJ520">[2]자재단가!#REF!</definedName>
    <definedName name="______________JJ521">[2]자재단가!#REF!</definedName>
    <definedName name="______________JJ522">[2]자재단가!#REF!</definedName>
    <definedName name="______________JJ523">[2]자재단가!#REF!</definedName>
    <definedName name="______________JJ524">[2]자재단가!#REF!</definedName>
    <definedName name="______________JJ525">[2]자재단가!#REF!</definedName>
    <definedName name="______________JJ526">[2]자재단가!#REF!</definedName>
    <definedName name="______________JJ527">[2]자재단가!#REF!</definedName>
    <definedName name="______________JJ528">[2]자재단가!#REF!</definedName>
    <definedName name="______________JJ529">[2]자재단가!#REF!</definedName>
    <definedName name="______________JJ530">[2]자재단가!#REF!</definedName>
    <definedName name="______________JJ531">[2]자재단가!#REF!</definedName>
    <definedName name="______________JJ532">[2]자재단가!#REF!</definedName>
    <definedName name="______________JJ547">[2]자재단가!#REF!</definedName>
    <definedName name="______________JJ548">[2]자재단가!#REF!</definedName>
    <definedName name="______________JJ549">[2]자재단가!#REF!</definedName>
    <definedName name="______________JJ550">[2]자재단가!#REF!</definedName>
    <definedName name="______________JJ551">[2]자재단가!#REF!</definedName>
    <definedName name="______________JJ552">[2]자재단가!#REF!</definedName>
    <definedName name="______________JJ553">[2]자재단가!#REF!</definedName>
    <definedName name="______________JJ554">[2]자재단가!#REF!</definedName>
    <definedName name="______________JJ555">[2]자재단가!#REF!</definedName>
    <definedName name="______________JJ556">[2]자재단가!#REF!</definedName>
    <definedName name="______________JJ557">[2]자재단가!#REF!</definedName>
    <definedName name="______________JJ558">[2]자재단가!#REF!</definedName>
    <definedName name="______________JJ559">[2]자재단가!#REF!</definedName>
    <definedName name="______________JJ560">[2]자재단가!#REF!</definedName>
    <definedName name="______________JJ561">[2]자재단가!#REF!</definedName>
    <definedName name="______________JJ562">[2]자재단가!#REF!</definedName>
    <definedName name="______________JJ563">[2]자재단가!#REF!</definedName>
    <definedName name="______________JJ564">[2]자재단가!#REF!</definedName>
    <definedName name="______________JJ565">[2]자재단가!#REF!</definedName>
    <definedName name="______________JJ566">[2]자재단가!#REF!</definedName>
    <definedName name="______________JJ567">[2]자재단가!#REF!</definedName>
    <definedName name="______________JJ568">[2]자재단가!#REF!</definedName>
    <definedName name="______________JJ569">[2]자재단가!#REF!</definedName>
    <definedName name="______________JJ57">[2]자재단가!#REF!</definedName>
    <definedName name="______________JJ570">[2]자재단가!#REF!</definedName>
    <definedName name="______________JJ571">[2]자재단가!#REF!</definedName>
    <definedName name="______________JJ572">[2]자재단가!#REF!</definedName>
    <definedName name="______________JJ573">[2]자재단가!#REF!</definedName>
    <definedName name="______________JJ574">[2]자재단가!#REF!</definedName>
    <definedName name="______________JJ575">[2]자재단가!#REF!</definedName>
    <definedName name="______________JJ576">[2]자재단가!#REF!</definedName>
    <definedName name="______________JJ577">[2]자재단가!#REF!</definedName>
    <definedName name="______________JJ578">[2]자재단가!#REF!</definedName>
    <definedName name="______________JJ579">[2]자재단가!#REF!</definedName>
    <definedName name="______________JJ58">[2]자재단가!#REF!</definedName>
    <definedName name="______________JJ580">[2]자재단가!#REF!</definedName>
    <definedName name="______________JJ581">[2]자재단가!#REF!</definedName>
    <definedName name="______________JJ582">[2]자재단가!#REF!</definedName>
    <definedName name="______________JJ583">[2]자재단가!#REF!</definedName>
    <definedName name="______________JJ584">[2]자재단가!#REF!</definedName>
    <definedName name="______________JJ585">[2]자재단가!#REF!</definedName>
    <definedName name="______________JJ586">[2]자재단가!#REF!</definedName>
    <definedName name="______________JJ587">[2]자재단가!#REF!</definedName>
    <definedName name="______________JJ588">[2]자재단가!#REF!</definedName>
    <definedName name="______________JJ589">[2]자재단가!#REF!</definedName>
    <definedName name="______________JJ59">[2]자재단가!#REF!</definedName>
    <definedName name="______________JJ590">[2]자재단가!#REF!</definedName>
    <definedName name="______________JJ591">[2]자재단가!#REF!</definedName>
    <definedName name="______________JJ592">[2]자재단가!#REF!</definedName>
    <definedName name="______________JJ593">[2]자재단가!#REF!</definedName>
    <definedName name="______________JJ594">[2]자재단가!#REF!</definedName>
    <definedName name="______________JJ595">[2]자재단가!#REF!</definedName>
    <definedName name="______________JJ596">[2]자재단가!#REF!</definedName>
    <definedName name="______________JJ597">[2]자재단가!#REF!</definedName>
    <definedName name="______________JJ598">[2]자재단가!#REF!</definedName>
    <definedName name="______________JJ599">[2]자재단가!#REF!</definedName>
    <definedName name="______________JJ6">[1]지입S3!#REF!</definedName>
    <definedName name="______________JJ60">[2]자재단가!#REF!</definedName>
    <definedName name="______________JJ600">[2]자재단가!#REF!</definedName>
    <definedName name="______________JJ601">[2]자재단가!#REF!</definedName>
    <definedName name="______________JJ602">[2]자재단가!#REF!</definedName>
    <definedName name="______________JJ603">[2]자재단가!#REF!</definedName>
    <definedName name="______________JJ604">[2]자재단가!#REF!</definedName>
    <definedName name="______________JJ605">[2]자재단가!#REF!</definedName>
    <definedName name="______________JJ606">[2]자재단가!#REF!</definedName>
    <definedName name="______________JJ607">[2]자재단가!#REF!</definedName>
    <definedName name="______________JJ608">[2]자재단가!#REF!</definedName>
    <definedName name="______________JJ609">[2]자재단가!#REF!</definedName>
    <definedName name="______________JJ61">[2]자재단가!#REF!</definedName>
    <definedName name="______________JJ610">[2]자재단가!#REF!</definedName>
    <definedName name="______________JJ611">[2]자재단가!#REF!</definedName>
    <definedName name="______________JJ612">[2]자재단가!#REF!</definedName>
    <definedName name="______________JJ613">[2]자재단가!#REF!</definedName>
    <definedName name="______________JJ614">[2]자재단가!#REF!</definedName>
    <definedName name="______________JJ615">[2]자재단가!#REF!</definedName>
    <definedName name="______________JJ616">[2]자재단가!#REF!</definedName>
    <definedName name="______________JJ617">[2]자재단가!#REF!</definedName>
    <definedName name="______________JJ618">[2]자재단가!#REF!</definedName>
    <definedName name="______________JJ619">[2]자재단가!#REF!</definedName>
    <definedName name="______________JJ62">[2]자재단가!#REF!</definedName>
    <definedName name="______________JJ620">[2]자재단가!#REF!</definedName>
    <definedName name="______________JJ621">[2]자재단가!#REF!</definedName>
    <definedName name="______________JJ622">[2]자재단가!#REF!</definedName>
    <definedName name="______________JJ623">[2]자재단가!#REF!</definedName>
    <definedName name="______________JJ624">[2]자재단가!#REF!</definedName>
    <definedName name="______________JJ625">[2]자재단가!#REF!</definedName>
    <definedName name="______________JJ626">[2]자재단가!#REF!</definedName>
    <definedName name="______________JJ627">[2]자재단가!#REF!</definedName>
    <definedName name="______________JJ628">[2]자재단가!#REF!</definedName>
    <definedName name="______________JJ629">[2]자재단가!#REF!</definedName>
    <definedName name="______________JJ63">[2]자재단가!#REF!</definedName>
    <definedName name="______________JJ630">[2]자재단가!#REF!</definedName>
    <definedName name="______________JJ631">[2]자재단가!#REF!</definedName>
    <definedName name="______________JJ632">[2]자재단가!#REF!</definedName>
    <definedName name="______________JJ633">[2]자재단가!#REF!</definedName>
    <definedName name="______________JJ634">[2]자재단가!#REF!</definedName>
    <definedName name="______________JJ635">[2]자재단가!#REF!</definedName>
    <definedName name="______________JJ636">[2]자재단가!#REF!</definedName>
    <definedName name="______________JJ637">[2]자재단가!#REF!</definedName>
    <definedName name="______________JJ638">[2]자재단가!#REF!</definedName>
    <definedName name="______________JJ639">[2]자재단가!#REF!</definedName>
    <definedName name="______________JJ64">[2]자재단가!#REF!</definedName>
    <definedName name="______________JJ640">[2]자재단가!#REF!</definedName>
    <definedName name="______________JJ641">[2]자재단가!#REF!</definedName>
    <definedName name="______________JJ642">[2]자재단가!#REF!</definedName>
    <definedName name="______________JJ643">[2]자재단가!#REF!</definedName>
    <definedName name="______________JJ644">[2]자재단가!#REF!</definedName>
    <definedName name="______________JJ645">[2]자재단가!#REF!</definedName>
    <definedName name="______________JJ646">[2]자재단가!#REF!</definedName>
    <definedName name="______________JJ647">[2]자재단가!#REF!</definedName>
    <definedName name="______________JJ648">[2]자재단가!#REF!</definedName>
    <definedName name="______________JJ649">[2]자재단가!#REF!</definedName>
    <definedName name="______________JJ65">[2]자재단가!#REF!</definedName>
    <definedName name="______________JJ650">[2]자재단가!#REF!</definedName>
    <definedName name="______________JJ651">[2]자재단가!#REF!</definedName>
    <definedName name="______________JJ652">[2]자재단가!#REF!</definedName>
    <definedName name="______________JJ653">[2]자재단가!#REF!</definedName>
    <definedName name="______________JJ654">[2]자재단가!#REF!</definedName>
    <definedName name="______________JJ655">[2]자재단가!#REF!</definedName>
    <definedName name="______________JJ656">[2]자재단가!#REF!</definedName>
    <definedName name="______________JJ657">[2]자재단가!#REF!</definedName>
    <definedName name="______________JJ658">[2]자재단가!#REF!</definedName>
    <definedName name="______________JJ659">[2]자재단가!#REF!</definedName>
    <definedName name="______________JJ66">[2]자재단가!#REF!</definedName>
    <definedName name="______________JJ660">[2]자재단가!#REF!</definedName>
    <definedName name="______________JJ661">[2]자재단가!#REF!</definedName>
    <definedName name="______________JJ662">[2]자재단가!#REF!</definedName>
    <definedName name="______________JJ663">[2]자재단가!#REF!</definedName>
    <definedName name="______________JJ664">[2]자재단가!#REF!</definedName>
    <definedName name="______________JJ665">[2]자재단가!#REF!</definedName>
    <definedName name="______________JJ666">[2]자재단가!#REF!</definedName>
    <definedName name="______________JJ667">[2]자재단가!#REF!</definedName>
    <definedName name="______________JJ668">[2]자재단가!#REF!</definedName>
    <definedName name="______________JJ669">[2]자재단가!#REF!</definedName>
    <definedName name="______________JJ67">[2]자재단가!#REF!</definedName>
    <definedName name="______________JJ670">[2]자재단가!#REF!</definedName>
    <definedName name="______________JJ671">[2]자재단가!#REF!</definedName>
    <definedName name="______________JJ672">[2]자재단가!#REF!</definedName>
    <definedName name="______________JJ673">[2]자재단가!#REF!</definedName>
    <definedName name="______________JJ674">[2]자재단가!#REF!</definedName>
    <definedName name="______________JJ675">[2]자재단가!#REF!</definedName>
    <definedName name="______________JJ676">[2]자재단가!#REF!</definedName>
    <definedName name="______________JJ677">[2]자재단가!#REF!</definedName>
    <definedName name="______________JJ678">[2]자재단가!#REF!</definedName>
    <definedName name="______________JJ679">[2]자재단가!#REF!</definedName>
    <definedName name="______________JJ68">[2]자재단가!#REF!</definedName>
    <definedName name="______________JJ680">[2]자재단가!#REF!</definedName>
    <definedName name="______________JJ681">[2]자재단가!#REF!</definedName>
    <definedName name="______________JJ682">[2]자재단가!#REF!</definedName>
    <definedName name="______________JJ683">[2]자재단가!#REF!</definedName>
    <definedName name="______________JJ684">[2]자재단가!#REF!</definedName>
    <definedName name="______________JJ685">[2]자재단가!#REF!</definedName>
    <definedName name="______________JJ686">[2]자재단가!#REF!</definedName>
    <definedName name="______________JJ69">[2]자재단가!#REF!</definedName>
    <definedName name="______________JJ7">[1]지입S3!#REF!</definedName>
    <definedName name="______________JJ70">[2]자재단가!#REF!</definedName>
    <definedName name="______________JJ71">[2]자재단가!#REF!</definedName>
    <definedName name="______________JJ72">[2]자재단가!#REF!</definedName>
    <definedName name="______________JJ73">[2]자재단가!#REF!</definedName>
    <definedName name="______________JJ74">[2]자재단가!#REF!</definedName>
    <definedName name="______________JJ75">[2]자재단가!#REF!</definedName>
    <definedName name="______________JJ76">[2]자재단가!#REF!</definedName>
    <definedName name="______________JJ77">[2]자재단가!#REF!</definedName>
    <definedName name="______________JJ78">[2]자재단가!#REF!</definedName>
    <definedName name="______________JJ79">[2]자재단가!#REF!</definedName>
    <definedName name="______________JJ8">[2]자재단가!#REF!</definedName>
    <definedName name="______________JJ80">[2]자재단가!#REF!</definedName>
    <definedName name="______________JJ81">[2]자재단가!#REF!</definedName>
    <definedName name="______________JJ82">[2]자재단가!#REF!</definedName>
    <definedName name="______________JJ83">[2]자재단가!#REF!</definedName>
    <definedName name="______________JJ84">[2]자재단가!#REF!</definedName>
    <definedName name="______________JJ85">[2]자재단가!#REF!</definedName>
    <definedName name="______________JJ86">[2]자재단가!#REF!</definedName>
    <definedName name="______________JJ87">[2]자재단가!#REF!</definedName>
    <definedName name="______________JJ88">[2]자재단가!#REF!</definedName>
    <definedName name="______________JJ89">[2]자재단가!#REF!</definedName>
    <definedName name="______________JJ9">[2]자재단가!#REF!</definedName>
    <definedName name="______________JJ90">[2]자재단가!#REF!</definedName>
    <definedName name="______________JJ91">[2]자재단가!#REF!</definedName>
    <definedName name="______________JJ92">[2]자재단가!#REF!</definedName>
    <definedName name="______________JJ93">[2]자재단가!#REF!</definedName>
    <definedName name="______________JJ94">[2]자재단가!#REF!</definedName>
    <definedName name="______________JJ95">[2]자재단가!#REF!</definedName>
    <definedName name="______________JJ96">[2]자재단가!#REF!</definedName>
    <definedName name="______________JJ97">[2]자재단가!#REF!</definedName>
    <definedName name="______________JJ98">[2]자재단가!#REF!</definedName>
    <definedName name="____________JJ1">[1]지입S3!#REF!</definedName>
    <definedName name="____________JJ10">[2]자재단가!#REF!</definedName>
    <definedName name="____________JJ11">[2]자재단가!#REF!</definedName>
    <definedName name="____________JJ113">[2]자재단가!#REF!</definedName>
    <definedName name="____________JJ114">[2]자재단가!#REF!</definedName>
    <definedName name="____________JJ115">[2]자재단가!#REF!</definedName>
    <definedName name="____________JJ116">[2]자재단가!#REF!</definedName>
    <definedName name="____________JJ117">[2]자재단가!#REF!</definedName>
    <definedName name="____________JJ118">[2]자재단가!#REF!</definedName>
    <definedName name="____________JJ119">[2]자재단가!#REF!</definedName>
    <definedName name="____________JJ12">[2]자재단가!#REF!</definedName>
    <definedName name="____________JJ120">[2]자재단가!#REF!</definedName>
    <definedName name="____________JJ121">[2]자재단가!#REF!</definedName>
    <definedName name="____________JJ122">[2]자재단가!#REF!</definedName>
    <definedName name="____________JJ123">[2]자재단가!#REF!</definedName>
    <definedName name="____________JJ124">[2]자재단가!#REF!</definedName>
    <definedName name="____________JJ125">[2]자재단가!#REF!</definedName>
    <definedName name="____________JJ126">[2]자재단가!#REF!</definedName>
    <definedName name="____________JJ127">[2]자재단가!#REF!</definedName>
    <definedName name="____________JJ128">[2]자재단가!#REF!</definedName>
    <definedName name="____________JJ129">[2]자재단가!#REF!</definedName>
    <definedName name="____________JJ13">[2]자재단가!#REF!</definedName>
    <definedName name="____________JJ130">[2]자재단가!#REF!</definedName>
    <definedName name="____________JJ131">[2]자재단가!#REF!</definedName>
    <definedName name="____________JJ132">[2]자재단가!#REF!</definedName>
    <definedName name="____________JJ133">[2]자재단가!#REF!</definedName>
    <definedName name="____________JJ134">[2]자재단가!#REF!</definedName>
    <definedName name="____________JJ135">[2]자재단가!#REF!</definedName>
    <definedName name="____________JJ136">[2]자재단가!#REF!</definedName>
    <definedName name="____________JJ137">[2]자재단가!#REF!</definedName>
    <definedName name="____________JJ138">[2]자재단가!#REF!</definedName>
    <definedName name="____________JJ139">[2]자재단가!#REF!</definedName>
    <definedName name="____________JJ14">[2]자재단가!#REF!</definedName>
    <definedName name="____________JJ140">[2]자재단가!#REF!</definedName>
    <definedName name="____________JJ15">[2]자재단가!#REF!</definedName>
    <definedName name="____________JJ16">[2]자재단가!#REF!</definedName>
    <definedName name="____________JJ17">[2]자재단가!#REF!</definedName>
    <definedName name="____________JJ18">[2]자재단가!#REF!</definedName>
    <definedName name="____________JJ183">[2]자재단가!#REF!</definedName>
    <definedName name="____________JJ184">[2]자재단가!#REF!</definedName>
    <definedName name="____________JJ185">[2]자재단가!#REF!</definedName>
    <definedName name="____________JJ186">[2]자재단가!#REF!</definedName>
    <definedName name="____________JJ187">[2]자재단가!#REF!</definedName>
    <definedName name="____________JJ188">[2]자재단가!#REF!</definedName>
    <definedName name="____________JJ189">[2]자재단가!#REF!</definedName>
    <definedName name="____________JJ19">[2]자재단가!#REF!</definedName>
    <definedName name="____________JJ190">[2]자재단가!#REF!</definedName>
    <definedName name="____________JJ191">[2]자재단가!#REF!</definedName>
    <definedName name="____________JJ192">[2]자재단가!#REF!</definedName>
    <definedName name="____________JJ193">[2]자재단가!#REF!</definedName>
    <definedName name="____________JJ194">[2]자재단가!#REF!</definedName>
    <definedName name="____________JJ195">[2]자재단가!#REF!</definedName>
    <definedName name="____________JJ196">[2]자재단가!#REF!</definedName>
    <definedName name="____________JJ2">[1]지입S3!#REF!</definedName>
    <definedName name="____________JJ20">[2]자재단가!#REF!</definedName>
    <definedName name="____________JJ21">[2]자재단가!#REF!</definedName>
    <definedName name="____________JJ211">[2]자재단가!#REF!</definedName>
    <definedName name="____________JJ212">[2]자재단가!#REF!</definedName>
    <definedName name="____________JJ213">[2]자재단가!#REF!</definedName>
    <definedName name="____________JJ214">[2]자재단가!#REF!</definedName>
    <definedName name="____________JJ215">[2]자재단가!#REF!</definedName>
    <definedName name="____________JJ216">[2]자재단가!#REF!</definedName>
    <definedName name="____________JJ217">[2]자재단가!#REF!</definedName>
    <definedName name="____________JJ218">[2]자재단가!#REF!</definedName>
    <definedName name="____________JJ219">[2]자재단가!#REF!</definedName>
    <definedName name="____________JJ22">[2]자재단가!#REF!</definedName>
    <definedName name="____________JJ220">[2]자재단가!#REF!</definedName>
    <definedName name="____________JJ221">[2]자재단가!#REF!</definedName>
    <definedName name="____________JJ222">[2]자재단가!#REF!</definedName>
    <definedName name="____________JJ223">[2]자재단가!#REF!</definedName>
    <definedName name="____________JJ224">[2]자재단가!#REF!</definedName>
    <definedName name="____________JJ225">[2]자재단가!#REF!</definedName>
    <definedName name="____________JJ226">[2]자재단가!#REF!</definedName>
    <definedName name="____________JJ227">[2]자재단가!#REF!</definedName>
    <definedName name="____________JJ228">[2]자재단가!#REF!</definedName>
    <definedName name="____________JJ229">[2]자재단가!#REF!</definedName>
    <definedName name="____________JJ23">[2]자재단가!#REF!</definedName>
    <definedName name="____________JJ230">[2]자재단가!#REF!</definedName>
    <definedName name="____________JJ231">[2]자재단가!#REF!</definedName>
    <definedName name="____________JJ232">[2]자재단가!#REF!</definedName>
    <definedName name="____________JJ233">[2]자재단가!#REF!</definedName>
    <definedName name="____________JJ234">[2]자재단가!#REF!</definedName>
    <definedName name="____________JJ235">[2]자재단가!#REF!</definedName>
    <definedName name="____________JJ236">[2]자재단가!#REF!</definedName>
    <definedName name="____________JJ237">[2]자재단가!#REF!</definedName>
    <definedName name="____________JJ238">[2]자재단가!#REF!</definedName>
    <definedName name="____________JJ239">[2]자재단가!#REF!</definedName>
    <definedName name="____________JJ24">[2]자재단가!#REF!</definedName>
    <definedName name="____________JJ240">[2]자재단가!#REF!</definedName>
    <definedName name="____________JJ241">[2]자재단가!#REF!</definedName>
    <definedName name="____________JJ242">[2]자재단가!#REF!</definedName>
    <definedName name="____________JJ243">[2]자재단가!#REF!</definedName>
    <definedName name="____________JJ244">[2]자재단가!#REF!</definedName>
    <definedName name="____________JJ245">[2]자재단가!#REF!</definedName>
    <definedName name="____________JJ248">[2]자재단가!#REF!</definedName>
    <definedName name="____________JJ249">[2]자재단가!#REF!</definedName>
    <definedName name="____________JJ25">[2]자재단가!#REF!</definedName>
    <definedName name="____________JJ250">[2]자재단가!#REF!</definedName>
    <definedName name="____________JJ251">[2]자재단가!#REF!</definedName>
    <definedName name="____________JJ252">[2]자재단가!#REF!</definedName>
    <definedName name="____________JJ253">[2]자재단가!#REF!</definedName>
    <definedName name="____________JJ254">[2]자재단가!#REF!</definedName>
    <definedName name="____________JJ255">[2]자재단가!#REF!</definedName>
    <definedName name="____________JJ256">[2]자재단가!#REF!</definedName>
    <definedName name="____________JJ257">[2]자재단가!#REF!</definedName>
    <definedName name="____________JJ258">[2]자재단가!#REF!</definedName>
    <definedName name="____________JJ259">[2]자재단가!#REF!</definedName>
    <definedName name="____________JJ26">[2]자재단가!#REF!</definedName>
    <definedName name="____________JJ260">[2]자재단가!#REF!</definedName>
    <definedName name="____________JJ261">[2]자재단가!#REF!</definedName>
    <definedName name="____________JJ262">[2]자재단가!#REF!</definedName>
    <definedName name="____________JJ263">[2]자재단가!#REF!</definedName>
    <definedName name="____________JJ264">[2]자재단가!#REF!</definedName>
    <definedName name="____________JJ265">[2]자재단가!#REF!</definedName>
    <definedName name="____________JJ266">[2]자재단가!#REF!</definedName>
    <definedName name="____________JJ267">[2]자재단가!#REF!</definedName>
    <definedName name="____________JJ268">[2]자재단가!#REF!</definedName>
    <definedName name="____________JJ269">[2]자재단가!#REF!</definedName>
    <definedName name="____________JJ27">[2]자재단가!#REF!</definedName>
    <definedName name="____________JJ270">[2]자재단가!#REF!</definedName>
    <definedName name="____________JJ271">[2]자재단가!#REF!</definedName>
    <definedName name="____________JJ272">[2]자재단가!#REF!</definedName>
    <definedName name="____________JJ273">[2]자재단가!#REF!</definedName>
    <definedName name="____________JJ274">[2]자재단가!#REF!</definedName>
    <definedName name="____________JJ275">[2]자재단가!#REF!</definedName>
    <definedName name="____________JJ276">[2]자재단가!#REF!</definedName>
    <definedName name="____________JJ277">[2]자재단가!#REF!</definedName>
    <definedName name="____________JJ278">[2]자재단가!#REF!</definedName>
    <definedName name="____________JJ279">[2]자재단가!#REF!</definedName>
    <definedName name="____________JJ28">[2]자재단가!#REF!</definedName>
    <definedName name="____________JJ280">[2]자재단가!#REF!</definedName>
    <definedName name="____________JJ281">[2]자재단가!#REF!</definedName>
    <definedName name="____________JJ282">[2]자재단가!#REF!</definedName>
    <definedName name="____________JJ283">[2]자재단가!#REF!</definedName>
    <definedName name="____________JJ284">[2]자재단가!#REF!</definedName>
    <definedName name="____________JJ285">[2]자재단가!#REF!</definedName>
    <definedName name="____________JJ286">[2]자재단가!#REF!</definedName>
    <definedName name="____________JJ287">[2]자재단가!#REF!</definedName>
    <definedName name="____________JJ288">[2]자재단가!#REF!</definedName>
    <definedName name="____________JJ289">[2]자재단가!#REF!</definedName>
    <definedName name="____________JJ290">[2]자재단가!#REF!</definedName>
    <definedName name="____________JJ291">[2]자재단가!#REF!</definedName>
    <definedName name="____________JJ292">[2]자재단가!#REF!</definedName>
    <definedName name="____________JJ293">[2]자재단가!#REF!</definedName>
    <definedName name="____________JJ294">[2]자재단가!#REF!</definedName>
    <definedName name="____________JJ295">[2]자재단가!#REF!</definedName>
    <definedName name="____________JJ296">[2]자재단가!#REF!</definedName>
    <definedName name="____________JJ297">[2]자재단가!#REF!</definedName>
    <definedName name="____________JJ298">[2]자재단가!#REF!</definedName>
    <definedName name="____________JJ299">[2]자재단가!#REF!</definedName>
    <definedName name="____________JJ3">[1]지입S3!#REF!</definedName>
    <definedName name="____________JJ300">[2]자재단가!#REF!</definedName>
    <definedName name="____________JJ301">[2]자재단가!#REF!</definedName>
    <definedName name="____________JJ302">[2]자재단가!#REF!</definedName>
    <definedName name="____________JJ303">[2]자재단가!#REF!</definedName>
    <definedName name="____________JJ304">[2]자재단가!#REF!</definedName>
    <definedName name="____________JJ305">[2]자재단가!#REF!</definedName>
    <definedName name="____________JJ306">[2]자재단가!#REF!</definedName>
    <definedName name="____________JJ307">[2]자재단가!#REF!</definedName>
    <definedName name="____________JJ308">[2]자재단가!#REF!</definedName>
    <definedName name="____________JJ323">[2]자재단가!#REF!</definedName>
    <definedName name="____________JJ324">[2]자재단가!#REF!</definedName>
    <definedName name="____________JJ326">[2]자재단가!#REF!</definedName>
    <definedName name="____________JJ327">[2]자재단가!#REF!</definedName>
    <definedName name="____________JJ328">[2]자재단가!#REF!</definedName>
    <definedName name="____________JJ329">[2]자재단가!#REF!</definedName>
    <definedName name="____________JJ330">[2]자재단가!#REF!</definedName>
    <definedName name="____________JJ331">[2]자재단가!#REF!</definedName>
    <definedName name="____________JJ332">[2]자재단가!#REF!</definedName>
    <definedName name="____________JJ333">[2]자재단가!#REF!</definedName>
    <definedName name="____________JJ334">[2]자재단가!#REF!</definedName>
    <definedName name="____________JJ335">[2]자재단가!#REF!</definedName>
    <definedName name="____________JJ336">[2]자재단가!#REF!</definedName>
    <definedName name="____________JJ337">[2]자재단가!#REF!</definedName>
    <definedName name="____________JJ338">[2]자재단가!#REF!</definedName>
    <definedName name="____________JJ339">[2]자재단가!#REF!</definedName>
    <definedName name="____________JJ340">[2]자재단가!#REF!</definedName>
    <definedName name="____________JJ341">[2]자재단가!#REF!</definedName>
    <definedName name="____________JJ342">[2]자재단가!#REF!</definedName>
    <definedName name="____________JJ343">[2]자재단가!#REF!</definedName>
    <definedName name="____________JJ344">[2]자재단가!#REF!</definedName>
    <definedName name="____________JJ345">[2]자재단가!#REF!</definedName>
    <definedName name="____________JJ346">[2]자재단가!#REF!</definedName>
    <definedName name="____________JJ347">[2]자재단가!#REF!</definedName>
    <definedName name="____________JJ348">[2]자재단가!#REF!</definedName>
    <definedName name="____________JJ349">[2]자재단가!#REF!</definedName>
    <definedName name="____________JJ350">[2]자재단가!#REF!</definedName>
    <definedName name="____________JJ351">[2]자재단가!#REF!</definedName>
    <definedName name="____________JJ352">[2]자재단가!#REF!</definedName>
    <definedName name="____________JJ353">[2]자재단가!#REF!</definedName>
    <definedName name="____________JJ354">[2]자재단가!#REF!</definedName>
    <definedName name="____________JJ355">[2]자재단가!#REF!</definedName>
    <definedName name="____________JJ356">[2]자재단가!#REF!</definedName>
    <definedName name="____________JJ357">[2]자재단가!#REF!</definedName>
    <definedName name="____________JJ358">[2]자재단가!#REF!</definedName>
    <definedName name="____________JJ359">[2]자재단가!#REF!</definedName>
    <definedName name="____________JJ360">[2]자재단가!#REF!</definedName>
    <definedName name="____________JJ361">[2]자재단가!#REF!</definedName>
    <definedName name="____________JJ362">[2]자재단가!#REF!</definedName>
    <definedName name="____________JJ363">[2]자재단가!#REF!</definedName>
    <definedName name="____________JJ364">[2]자재단가!#REF!</definedName>
    <definedName name="____________JJ365">[2]자재단가!#REF!</definedName>
    <definedName name="____________JJ366">[2]자재단가!#REF!</definedName>
    <definedName name="____________JJ367">[2]자재단가!#REF!</definedName>
    <definedName name="____________JJ368">[2]자재단가!#REF!</definedName>
    <definedName name="____________JJ369">[2]자재단가!#REF!</definedName>
    <definedName name="____________JJ370">[2]자재단가!#REF!</definedName>
    <definedName name="____________JJ371">[2]자재단가!#REF!</definedName>
    <definedName name="____________JJ372">[2]자재단가!#REF!</definedName>
    <definedName name="____________JJ373">[2]자재단가!#REF!</definedName>
    <definedName name="____________JJ374">[2]자재단가!#REF!</definedName>
    <definedName name="____________JJ375">[2]자재단가!#REF!</definedName>
    <definedName name="____________JJ376">[2]자재단가!#REF!</definedName>
    <definedName name="____________JJ377">[2]자재단가!#REF!</definedName>
    <definedName name="____________JJ378">[2]자재단가!#REF!</definedName>
    <definedName name="____________JJ393">[2]자재단가!#REF!</definedName>
    <definedName name="____________JJ394">[2]자재단가!#REF!</definedName>
    <definedName name="____________JJ395">[2]자재단가!#REF!</definedName>
    <definedName name="____________JJ396">[2]자재단가!#REF!</definedName>
    <definedName name="____________JJ397">[2]자재단가!#REF!</definedName>
    <definedName name="____________JJ398">[2]자재단가!#REF!</definedName>
    <definedName name="____________JJ399">[2]자재단가!#REF!</definedName>
    <definedName name="____________JJ4">[1]지입S3!#REF!</definedName>
    <definedName name="____________JJ400">[2]자재단가!#REF!</definedName>
    <definedName name="____________JJ401">[2]자재단가!#REF!</definedName>
    <definedName name="____________JJ402">[2]자재단가!#REF!</definedName>
    <definedName name="____________JJ403">[2]자재단가!#REF!</definedName>
    <definedName name="____________JJ404">[2]자재단가!#REF!</definedName>
    <definedName name="____________JJ405">[2]자재단가!#REF!</definedName>
    <definedName name="____________JJ406">[2]자재단가!#REF!</definedName>
    <definedName name="____________JJ407">[2]자재단가!#REF!</definedName>
    <definedName name="____________JJ408">[2]자재단가!#REF!</definedName>
    <definedName name="____________JJ409">[2]자재단가!#REF!</definedName>
    <definedName name="____________JJ410">[2]자재단가!#REF!</definedName>
    <definedName name="____________JJ411">[2]자재단가!#REF!</definedName>
    <definedName name="____________JJ412">[2]자재단가!#REF!</definedName>
    <definedName name="____________JJ413">[2]자재단가!#REF!</definedName>
    <definedName name="____________JJ414">[2]자재단가!#REF!</definedName>
    <definedName name="____________JJ415">[2]자재단가!#REF!</definedName>
    <definedName name="____________JJ416">[2]자재단가!#REF!</definedName>
    <definedName name="____________JJ417">[2]자재단가!#REF!</definedName>
    <definedName name="____________JJ418">[2]자재단가!#REF!</definedName>
    <definedName name="____________JJ419">[2]자재단가!#REF!</definedName>
    <definedName name="____________JJ420">[2]자재단가!#REF!</definedName>
    <definedName name="____________JJ421">[2]자재단가!#REF!</definedName>
    <definedName name="____________JJ422">[2]자재단가!#REF!</definedName>
    <definedName name="____________JJ423">[2]자재단가!#REF!</definedName>
    <definedName name="____________JJ424">[2]자재단가!#REF!</definedName>
    <definedName name="____________JJ425">[2]자재단가!#REF!</definedName>
    <definedName name="____________JJ426">[2]자재단가!#REF!</definedName>
    <definedName name="____________JJ427">[2]자재단가!#REF!</definedName>
    <definedName name="____________JJ428">[2]자재단가!#REF!</definedName>
    <definedName name="____________JJ429">[2]자재단가!#REF!</definedName>
    <definedName name="____________JJ430">[2]자재단가!#REF!</definedName>
    <definedName name="____________JJ431">[2]자재단가!#REF!</definedName>
    <definedName name="____________JJ432">[2]자재단가!#REF!</definedName>
    <definedName name="____________JJ433">[2]자재단가!#REF!</definedName>
    <definedName name="____________JJ434">[2]자재단가!#REF!</definedName>
    <definedName name="____________JJ435">[2]자재단가!#REF!</definedName>
    <definedName name="____________JJ436">[2]자재단가!#REF!</definedName>
    <definedName name="____________JJ437">[2]자재단가!#REF!</definedName>
    <definedName name="____________JJ438">[2]자재단가!#REF!</definedName>
    <definedName name="____________JJ439">[2]자재단가!#REF!</definedName>
    <definedName name="____________JJ440">[2]자재단가!#REF!</definedName>
    <definedName name="____________JJ441">[2]자재단가!#REF!</definedName>
    <definedName name="____________JJ442">[2]자재단가!#REF!</definedName>
    <definedName name="____________JJ443">[2]자재단가!#REF!</definedName>
    <definedName name="____________JJ444">[2]자재단가!#REF!</definedName>
    <definedName name="____________JJ445">[2]자재단가!#REF!</definedName>
    <definedName name="____________JJ446">[2]자재단가!#REF!</definedName>
    <definedName name="____________JJ447">[2]자재단가!#REF!</definedName>
    <definedName name="____________JJ448">[2]자재단가!#REF!</definedName>
    <definedName name="____________JJ449">[2]자재단가!#REF!</definedName>
    <definedName name="____________JJ450">[2]자재단가!#REF!</definedName>
    <definedName name="____________JJ451">[2]자재단가!#REF!</definedName>
    <definedName name="____________JJ452">[2]자재단가!#REF!</definedName>
    <definedName name="____________JJ453">[2]자재단가!#REF!</definedName>
    <definedName name="____________JJ454">[2]자재단가!#REF!</definedName>
    <definedName name="____________JJ455">[2]자재단가!#REF!</definedName>
    <definedName name="____________JJ456">[2]자재단가!#REF!</definedName>
    <definedName name="____________JJ457">[2]자재단가!#REF!</definedName>
    <definedName name="____________JJ458">[2]자재단가!#REF!</definedName>
    <definedName name="____________JJ459">[2]자재단가!#REF!</definedName>
    <definedName name="____________JJ460">[2]자재단가!#REF!</definedName>
    <definedName name="____________JJ461">[2]자재단가!#REF!</definedName>
    <definedName name="____________JJ462">[2]자재단가!#REF!</definedName>
    <definedName name="____________JJ463">[2]자재단가!#REF!</definedName>
    <definedName name="____________JJ464">[2]자재단가!#REF!</definedName>
    <definedName name="____________JJ465">[2]자재단가!#REF!</definedName>
    <definedName name="____________JJ466">[2]자재단가!#REF!</definedName>
    <definedName name="____________JJ467">[2]자재단가!#REF!</definedName>
    <definedName name="____________JJ468">[2]자재단가!#REF!</definedName>
    <definedName name="____________JJ469">[2]자재단가!#REF!</definedName>
    <definedName name="____________JJ470">[2]자재단가!#REF!</definedName>
    <definedName name="____________JJ471">[2]자재단가!#REF!</definedName>
    <definedName name="____________JJ472">[2]자재단가!#REF!</definedName>
    <definedName name="____________JJ473">[2]자재단가!#REF!</definedName>
    <definedName name="____________JJ474">[2]자재단가!#REF!</definedName>
    <definedName name="____________JJ475">[2]자재단가!#REF!</definedName>
    <definedName name="____________JJ476">[2]자재단가!#REF!</definedName>
    <definedName name="____________JJ477">[2]자재단가!#REF!</definedName>
    <definedName name="____________JJ478">[2]자재단가!#REF!</definedName>
    <definedName name="____________JJ479">[2]자재단가!#REF!</definedName>
    <definedName name="____________JJ480">[2]자재단가!#REF!</definedName>
    <definedName name="____________JJ481">[2]자재단가!#REF!</definedName>
    <definedName name="____________JJ482">[2]자재단가!#REF!</definedName>
    <definedName name="____________JJ483">[2]자재단가!#REF!</definedName>
    <definedName name="____________JJ484">[2]자재단가!#REF!</definedName>
    <definedName name="____________JJ485">[2]자재단가!#REF!</definedName>
    <definedName name="____________JJ486">[2]자재단가!#REF!</definedName>
    <definedName name="____________JJ487">[2]자재단가!#REF!</definedName>
    <definedName name="____________JJ488">[2]자재단가!#REF!</definedName>
    <definedName name="____________JJ489">[2]자재단가!#REF!</definedName>
    <definedName name="____________JJ490">[2]자재단가!#REF!</definedName>
    <definedName name="____________JJ5">[1]지입S3!#REF!</definedName>
    <definedName name="____________JJ505">[2]자재단가!#REF!</definedName>
    <definedName name="____________JJ506">[2]자재단가!#REF!</definedName>
    <definedName name="____________JJ507">[2]자재단가!#REF!</definedName>
    <definedName name="____________JJ508">[2]자재단가!#REF!</definedName>
    <definedName name="____________JJ509">[2]자재단가!#REF!</definedName>
    <definedName name="____________JJ510">[2]자재단가!#REF!</definedName>
    <definedName name="____________JJ511">[2]자재단가!#REF!</definedName>
    <definedName name="____________JJ512">[2]자재단가!#REF!</definedName>
    <definedName name="____________JJ513">[2]자재단가!#REF!</definedName>
    <definedName name="____________JJ514">[2]자재단가!#REF!</definedName>
    <definedName name="____________JJ515">[2]자재단가!#REF!</definedName>
    <definedName name="____________JJ516">[2]자재단가!#REF!</definedName>
    <definedName name="____________JJ517">[2]자재단가!#REF!</definedName>
    <definedName name="____________JJ518">[2]자재단가!#REF!</definedName>
    <definedName name="____________JJ519">[2]자재단가!#REF!</definedName>
    <definedName name="____________JJ520">[2]자재단가!#REF!</definedName>
    <definedName name="____________JJ521">[2]자재단가!#REF!</definedName>
    <definedName name="____________JJ522">[2]자재단가!#REF!</definedName>
    <definedName name="____________JJ523">[2]자재단가!#REF!</definedName>
    <definedName name="____________JJ524">[2]자재단가!#REF!</definedName>
    <definedName name="____________JJ525">[2]자재단가!#REF!</definedName>
    <definedName name="____________JJ526">[2]자재단가!#REF!</definedName>
    <definedName name="____________JJ527">[2]자재단가!#REF!</definedName>
    <definedName name="____________JJ528">[2]자재단가!#REF!</definedName>
    <definedName name="____________JJ529">[2]자재단가!#REF!</definedName>
    <definedName name="____________JJ530">[2]자재단가!#REF!</definedName>
    <definedName name="____________JJ531">[2]자재단가!#REF!</definedName>
    <definedName name="____________JJ532">[2]자재단가!#REF!</definedName>
    <definedName name="____________JJ547">[2]자재단가!#REF!</definedName>
    <definedName name="____________JJ548">[2]자재단가!#REF!</definedName>
    <definedName name="____________JJ549">[2]자재단가!#REF!</definedName>
    <definedName name="____________JJ550">[2]자재단가!#REF!</definedName>
    <definedName name="____________JJ551">[2]자재단가!#REF!</definedName>
    <definedName name="____________JJ552">[2]자재단가!#REF!</definedName>
    <definedName name="____________JJ553">[2]자재단가!#REF!</definedName>
    <definedName name="____________JJ554">[2]자재단가!#REF!</definedName>
    <definedName name="____________JJ555">[2]자재단가!#REF!</definedName>
    <definedName name="____________JJ556">[2]자재단가!#REF!</definedName>
    <definedName name="____________JJ557">[2]자재단가!#REF!</definedName>
    <definedName name="____________JJ558">[2]자재단가!#REF!</definedName>
    <definedName name="____________JJ559">[2]자재단가!#REF!</definedName>
    <definedName name="____________JJ560">[2]자재단가!#REF!</definedName>
    <definedName name="____________JJ561">[2]자재단가!#REF!</definedName>
    <definedName name="____________JJ562">[2]자재단가!#REF!</definedName>
    <definedName name="____________JJ563">[2]자재단가!#REF!</definedName>
    <definedName name="____________JJ564">[2]자재단가!#REF!</definedName>
    <definedName name="____________JJ565">[2]자재단가!#REF!</definedName>
    <definedName name="____________JJ566">[2]자재단가!#REF!</definedName>
    <definedName name="____________JJ567">[2]자재단가!#REF!</definedName>
    <definedName name="____________JJ568">[2]자재단가!#REF!</definedName>
    <definedName name="____________JJ569">[2]자재단가!#REF!</definedName>
    <definedName name="____________JJ57">[2]자재단가!#REF!</definedName>
    <definedName name="____________JJ570">[2]자재단가!#REF!</definedName>
    <definedName name="____________JJ571">[2]자재단가!#REF!</definedName>
    <definedName name="____________JJ572">[2]자재단가!#REF!</definedName>
    <definedName name="____________JJ573">[2]자재단가!#REF!</definedName>
    <definedName name="____________JJ574">[2]자재단가!#REF!</definedName>
    <definedName name="____________JJ575">[2]자재단가!#REF!</definedName>
    <definedName name="____________JJ576">[2]자재단가!#REF!</definedName>
    <definedName name="____________JJ577">[2]자재단가!#REF!</definedName>
    <definedName name="____________JJ578">[2]자재단가!#REF!</definedName>
    <definedName name="____________JJ579">[2]자재단가!#REF!</definedName>
    <definedName name="____________JJ58">[2]자재단가!#REF!</definedName>
    <definedName name="____________JJ580">[2]자재단가!#REF!</definedName>
    <definedName name="____________JJ581">[2]자재단가!#REF!</definedName>
    <definedName name="____________JJ582">[2]자재단가!#REF!</definedName>
    <definedName name="____________JJ583">[2]자재단가!#REF!</definedName>
    <definedName name="____________JJ584">[2]자재단가!#REF!</definedName>
    <definedName name="____________JJ585">[2]자재단가!#REF!</definedName>
    <definedName name="____________JJ586">[2]자재단가!#REF!</definedName>
    <definedName name="____________JJ587">[2]자재단가!#REF!</definedName>
    <definedName name="____________JJ588">[2]자재단가!#REF!</definedName>
    <definedName name="____________JJ589">[2]자재단가!#REF!</definedName>
    <definedName name="____________JJ59">[2]자재단가!#REF!</definedName>
    <definedName name="____________JJ590">[2]자재단가!#REF!</definedName>
    <definedName name="____________JJ591">[2]자재단가!#REF!</definedName>
    <definedName name="____________JJ592">[2]자재단가!#REF!</definedName>
    <definedName name="____________JJ593">[2]자재단가!#REF!</definedName>
    <definedName name="____________JJ594">[2]자재단가!#REF!</definedName>
    <definedName name="____________JJ595">[2]자재단가!#REF!</definedName>
    <definedName name="____________JJ596">[2]자재단가!#REF!</definedName>
    <definedName name="____________JJ597">[2]자재단가!#REF!</definedName>
    <definedName name="____________JJ598">[2]자재단가!#REF!</definedName>
    <definedName name="____________JJ599">[2]자재단가!#REF!</definedName>
    <definedName name="____________JJ6">[1]지입S3!#REF!</definedName>
    <definedName name="____________JJ60">[2]자재단가!#REF!</definedName>
    <definedName name="____________JJ600">[2]자재단가!#REF!</definedName>
    <definedName name="____________JJ601">[2]자재단가!#REF!</definedName>
    <definedName name="____________JJ602">[2]자재단가!#REF!</definedName>
    <definedName name="____________JJ603">[2]자재단가!#REF!</definedName>
    <definedName name="____________JJ604">[2]자재단가!#REF!</definedName>
    <definedName name="____________JJ605">[2]자재단가!#REF!</definedName>
    <definedName name="____________JJ606">[2]자재단가!#REF!</definedName>
    <definedName name="____________JJ607">[2]자재단가!#REF!</definedName>
    <definedName name="____________JJ608">[2]자재단가!#REF!</definedName>
    <definedName name="____________JJ609">[2]자재단가!#REF!</definedName>
    <definedName name="____________JJ61">[2]자재단가!#REF!</definedName>
    <definedName name="____________JJ610">[2]자재단가!#REF!</definedName>
    <definedName name="____________JJ611">[2]자재단가!#REF!</definedName>
    <definedName name="____________JJ612">[2]자재단가!#REF!</definedName>
    <definedName name="____________JJ613">[2]자재단가!#REF!</definedName>
    <definedName name="____________JJ614">[2]자재단가!#REF!</definedName>
    <definedName name="____________JJ615">[2]자재단가!#REF!</definedName>
    <definedName name="____________JJ616">[2]자재단가!#REF!</definedName>
    <definedName name="____________JJ617">[2]자재단가!#REF!</definedName>
    <definedName name="____________JJ618">[2]자재단가!#REF!</definedName>
    <definedName name="____________JJ619">[2]자재단가!#REF!</definedName>
    <definedName name="____________JJ62">[2]자재단가!#REF!</definedName>
    <definedName name="____________JJ620">[2]자재단가!#REF!</definedName>
    <definedName name="____________JJ621">[2]자재단가!#REF!</definedName>
    <definedName name="____________JJ622">[2]자재단가!#REF!</definedName>
    <definedName name="____________JJ623">[2]자재단가!#REF!</definedName>
    <definedName name="____________JJ624">[2]자재단가!#REF!</definedName>
    <definedName name="____________JJ625">[2]자재단가!#REF!</definedName>
    <definedName name="____________JJ626">[2]자재단가!#REF!</definedName>
    <definedName name="____________JJ627">[2]자재단가!#REF!</definedName>
    <definedName name="____________JJ628">[2]자재단가!#REF!</definedName>
    <definedName name="____________JJ629">[2]자재단가!#REF!</definedName>
    <definedName name="____________JJ63">[2]자재단가!#REF!</definedName>
    <definedName name="____________JJ630">[2]자재단가!#REF!</definedName>
    <definedName name="____________JJ631">[2]자재단가!#REF!</definedName>
    <definedName name="____________JJ632">[2]자재단가!#REF!</definedName>
    <definedName name="____________JJ633">[2]자재단가!#REF!</definedName>
    <definedName name="____________JJ634">[2]자재단가!#REF!</definedName>
    <definedName name="____________JJ635">[2]자재단가!#REF!</definedName>
    <definedName name="____________JJ636">[2]자재단가!#REF!</definedName>
    <definedName name="____________JJ637">[2]자재단가!#REF!</definedName>
    <definedName name="____________JJ638">[2]자재단가!#REF!</definedName>
    <definedName name="____________JJ639">[2]자재단가!#REF!</definedName>
    <definedName name="____________JJ64">[2]자재단가!#REF!</definedName>
    <definedName name="____________JJ640">[2]자재단가!#REF!</definedName>
    <definedName name="____________JJ641">[2]자재단가!#REF!</definedName>
    <definedName name="____________JJ642">[2]자재단가!#REF!</definedName>
    <definedName name="____________JJ643">[2]자재단가!#REF!</definedName>
    <definedName name="____________JJ644">[2]자재단가!#REF!</definedName>
    <definedName name="____________JJ645">[2]자재단가!#REF!</definedName>
    <definedName name="____________JJ646">[2]자재단가!#REF!</definedName>
    <definedName name="____________JJ647">[2]자재단가!#REF!</definedName>
    <definedName name="____________JJ648">[2]자재단가!#REF!</definedName>
    <definedName name="____________JJ649">[2]자재단가!#REF!</definedName>
    <definedName name="____________JJ65">[2]자재단가!#REF!</definedName>
    <definedName name="____________JJ650">[2]자재단가!#REF!</definedName>
    <definedName name="____________JJ651">[2]자재단가!#REF!</definedName>
    <definedName name="____________JJ652">[2]자재단가!#REF!</definedName>
    <definedName name="____________JJ653">[2]자재단가!#REF!</definedName>
    <definedName name="____________JJ654">[2]자재단가!#REF!</definedName>
    <definedName name="____________JJ655">[2]자재단가!#REF!</definedName>
    <definedName name="____________JJ656">[2]자재단가!#REF!</definedName>
    <definedName name="____________JJ657">[2]자재단가!#REF!</definedName>
    <definedName name="____________JJ658">[2]자재단가!#REF!</definedName>
    <definedName name="____________JJ659">[2]자재단가!#REF!</definedName>
    <definedName name="____________JJ66">[2]자재단가!#REF!</definedName>
    <definedName name="____________JJ660">[2]자재단가!#REF!</definedName>
    <definedName name="____________JJ661">[2]자재단가!#REF!</definedName>
    <definedName name="____________JJ662">[2]자재단가!#REF!</definedName>
    <definedName name="____________JJ663">[2]자재단가!#REF!</definedName>
    <definedName name="____________JJ664">[2]자재단가!#REF!</definedName>
    <definedName name="____________JJ665">[2]자재단가!#REF!</definedName>
    <definedName name="____________JJ666">[2]자재단가!#REF!</definedName>
    <definedName name="____________JJ667">[2]자재단가!#REF!</definedName>
    <definedName name="____________JJ668">[2]자재단가!#REF!</definedName>
    <definedName name="____________JJ669">[2]자재단가!#REF!</definedName>
    <definedName name="____________JJ67">[2]자재단가!#REF!</definedName>
    <definedName name="____________JJ670">[2]자재단가!#REF!</definedName>
    <definedName name="____________JJ671">[2]자재단가!#REF!</definedName>
    <definedName name="____________JJ672">[2]자재단가!#REF!</definedName>
    <definedName name="____________JJ673">[2]자재단가!#REF!</definedName>
    <definedName name="____________JJ674">[2]자재단가!#REF!</definedName>
    <definedName name="____________JJ675">[2]자재단가!#REF!</definedName>
    <definedName name="____________JJ676">[2]자재단가!#REF!</definedName>
    <definedName name="____________JJ677">[2]자재단가!#REF!</definedName>
    <definedName name="____________JJ678">[2]자재단가!#REF!</definedName>
    <definedName name="____________JJ679">[2]자재단가!#REF!</definedName>
    <definedName name="____________JJ68">[2]자재단가!#REF!</definedName>
    <definedName name="____________JJ680">[2]자재단가!#REF!</definedName>
    <definedName name="____________JJ681">[2]자재단가!#REF!</definedName>
    <definedName name="____________JJ682">[2]자재단가!#REF!</definedName>
    <definedName name="____________JJ683">[2]자재단가!#REF!</definedName>
    <definedName name="____________JJ684">[2]자재단가!#REF!</definedName>
    <definedName name="____________JJ685">[2]자재단가!#REF!</definedName>
    <definedName name="____________JJ686">[2]자재단가!#REF!</definedName>
    <definedName name="____________JJ69">[2]자재단가!#REF!</definedName>
    <definedName name="____________JJ7">[1]지입S3!#REF!</definedName>
    <definedName name="____________JJ70">[2]자재단가!#REF!</definedName>
    <definedName name="____________JJ71">[2]자재단가!#REF!</definedName>
    <definedName name="____________JJ72">[2]자재단가!#REF!</definedName>
    <definedName name="____________JJ73">[2]자재단가!#REF!</definedName>
    <definedName name="____________JJ74">[2]자재단가!#REF!</definedName>
    <definedName name="____________JJ75">[2]자재단가!#REF!</definedName>
    <definedName name="____________JJ76">[2]자재단가!#REF!</definedName>
    <definedName name="____________JJ77">[2]자재단가!#REF!</definedName>
    <definedName name="____________JJ78">[2]자재단가!#REF!</definedName>
    <definedName name="____________JJ79">[2]자재단가!#REF!</definedName>
    <definedName name="____________JJ8">[2]자재단가!#REF!</definedName>
    <definedName name="____________JJ80">[2]자재단가!#REF!</definedName>
    <definedName name="____________JJ81">[2]자재단가!#REF!</definedName>
    <definedName name="____________JJ82">[2]자재단가!#REF!</definedName>
    <definedName name="____________JJ83">[2]자재단가!#REF!</definedName>
    <definedName name="____________JJ84">[2]자재단가!#REF!</definedName>
    <definedName name="____________JJ85">[2]자재단가!#REF!</definedName>
    <definedName name="____________JJ86">[2]자재단가!#REF!</definedName>
    <definedName name="____________JJ87">[2]자재단가!#REF!</definedName>
    <definedName name="____________JJ88">[2]자재단가!#REF!</definedName>
    <definedName name="____________JJ89">[2]자재단가!#REF!</definedName>
    <definedName name="____________JJ9">[2]자재단가!#REF!</definedName>
    <definedName name="____________JJ90">[2]자재단가!#REF!</definedName>
    <definedName name="____________JJ91">[2]자재단가!#REF!</definedName>
    <definedName name="____________JJ92">[2]자재단가!#REF!</definedName>
    <definedName name="____________JJ93">[2]자재단가!#REF!</definedName>
    <definedName name="____________JJ94">[2]자재단가!#REF!</definedName>
    <definedName name="____________JJ95">[2]자재단가!#REF!</definedName>
    <definedName name="____________JJ96">[2]자재단가!#REF!</definedName>
    <definedName name="____________JJ97">[2]자재단가!#REF!</definedName>
    <definedName name="____________JJ98">[2]자재단가!#REF!</definedName>
    <definedName name="___________JJ1">[1]지입S3!#REF!</definedName>
    <definedName name="___________JJ10">[2]자재단가!#REF!</definedName>
    <definedName name="___________JJ100">#N/A</definedName>
    <definedName name="___________JJ101">#N/A</definedName>
    <definedName name="___________JJ102">#N/A</definedName>
    <definedName name="___________JJ103">#N/A</definedName>
    <definedName name="___________JJ104">#N/A</definedName>
    <definedName name="___________JJ105">#N/A</definedName>
    <definedName name="___________JJ106">#N/A</definedName>
    <definedName name="___________JJ107">#N/A</definedName>
    <definedName name="___________JJ108">#N/A</definedName>
    <definedName name="___________JJ109">#N/A</definedName>
    <definedName name="___________JJ11">[2]자재단가!#REF!</definedName>
    <definedName name="___________JJ110">#N/A</definedName>
    <definedName name="___________JJ111">#N/A</definedName>
    <definedName name="___________JJ112">#N/A</definedName>
    <definedName name="___________JJ113">[2]자재단가!#REF!</definedName>
    <definedName name="___________JJ114">[2]자재단가!#REF!</definedName>
    <definedName name="___________JJ115">[2]자재단가!#REF!</definedName>
    <definedName name="___________JJ116">[2]자재단가!#REF!</definedName>
    <definedName name="___________JJ117">[2]자재단가!#REF!</definedName>
    <definedName name="___________JJ118">[2]자재단가!#REF!</definedName>
    <definedName name="___________JJ119">[2]자재단가!#REF!</definedName>
    <definedName name="___________JJ12">[2]자재단가!#REF!</definedName>
    <definedName name="___________JJ120">[2]자재단가!#REF!</definedName>
    <definedName name="___________JJ121">[2]자재단가!#REF!</definedName>
    <definedName name="___________JJ122">[2]자재단가!#REF!</definedName>
    <definedName name="___________JJ123">[2]자재단가!#REF!</definedName>
    <definedName name="___________JJ124">[2]자재단가!#REF!</definedName>
    <definedName name="___________JJ125">[2]자재단가!#REF!</definedName>
    <definedName name="___________JJ126">[2]자재단가!#REF!</definedName>
    <definedName name="___________JJ127">[2]자재단가!#REF!</definedName>
    <definedName name="___________JJ128">[2]자재단가!#REF!</definedName>
    <definedName name="___________JJ129">[2]자재단가!#REF!</definedName>
    <definedName name="___________JJ13">[2]자재단가!#REF!</definedName>
    <definedName name="___________JJ130">[2]자재단가!#REF!</definedName>
    <definedName name="___________JJ131">[2]자재단가!#REF!</definedName>
    <definedName name="___________JJ132">[2]자재단가!#REF!</definedName>
    <definedName name="___________JJ133">[2]자재단가!#REF!</definedName>
    <definedName name="___________JJ134">[2]자재단가!#REF!</definedName>
    <definedName name="___________JJ135">[2]자재단가!#REF!</definedName>
    <definedName name="___________JJ136">[2]자재단가!#REF!</definedName>
    <definedName name="___________JJ137">[2]자재단가!#REF!</definedName>
    <definedName name="___________JJ138">[2]자재단가!#REF!</definedName>
    <definedName name="___________JJ139">[2]자재단가!#REF!</definedName>
    <definedName name="___________JJ14">[2]자재단가!#REF!</definedName>
    <definedName name="___________JJ140">[2]자재단가!#REF!</definedName>
    <definedName name="___________JJ141">#N/A</definedName>
    <definedName name="___________JJ142">#N/A</definedName>
    <definedName name="___________JJ143">#N/A</definedName>
    <definedName name="___________JJ144">#N/A</definedName>
    <definedName name="___________JJ145">#N/A</definedName>
    <definedName name="___________JJ146">#N/A</definedName>
    <definedName name="___________JJ147">#N/A</definedName>
    <definedName name="___________JJ148">#N/A</definedName>
    <definedName name="___________JJ149">#N/A</definedName>
    <definedName name="___________JJ15">[2]자재단가!#REF!</definedName>
    <definedName name="___________JJ150">#N/A</definedName>
    <definedName name="___________JJ151">#N/A</definedName>
    <definedName name="___________JJ152">#N/A</definedName>
    <definedName name="___________JJ153">#N/A</definedName>
    <definedName name="___________JJ154">#N/A</definedName>
    <definedName name="___________JJ155">#N/A</definedName>
    <definedName name="___________JJ156">#N/A</definedName>
    <definedName name="___________JJ157">#N/A</definedName>
    <definedName name="___________JJ158">#N/A</definedName>
    <definedName name="___________JJ159">#N/A</definedName>
    <definedName name="___________JJ16">[2]자재단가!#REF!</definedName>
    <definedName name="___________JJ160">#N/A</definedName>
    <definedName name="___________JJ161">#N/A</definedName>
    <definedName name="___________JJ162">#N/A</definedName>
    <definedName name="___________JJ163">#N/A</definedName>
    <definedName name="___________JJ164">#N/A</definedName>
    <definedName name="___________JJ165">#N/A</definedName>
    <definedName name="___________JJ166">#N/A</definedName>
    <definedName name="___________JJ167">#N/A</definedName>
    <definedName name="___________JJ168">#N/A</definedName>
    <definedName name="___________JJ169">#N/A</definedName>
    <definedName name="___________JJ17">[2]자재단가!#REF!</definedName>
    <definedName name="___________JJ170">#N/A</definedName>
    <definedName name="___________JJ171">#N/A</definedName>
    <definedName name="___________JJ172">#N/A</definedName>
    <definedName name="___________JJ173">#N/A</definedName>
    <definedName name="___________JJ174">#N/A</definedName>
    <definedName name="___________JJ175">#N/A</definedName>
    <definedName name="___________JJ176">#N/A</definedName>
    <definedName name="___________JJ177">#N/A</definedName>
    <definedName name="___________JJ178">#N/A</definedName>
    <definedName name="___________JJ179">#N/A</definedName>
    <definedName name="___________JJ18">[2]자재단가!#REF!</definedName>
    <definedName name="___________JJ180">#N/A</definedName>
    <definedName name="___________JJ181">#N/A</definedName>
    <definedName name="___________JJ182">#N/A</definedName>
    <definedName name="___________JJ183">[2]자재단가!#REF!</definedName>
    <definedName name="___________JJ184">[2]자재단가!#REF!</definedName>
    <definedName name="___________JJ185">[2]자재단가!#REF!</definedName>
    <definedName name="___________JJ186">[2]자재단가!#REF!</definedName>
    <definedName name="___________JJ187">[2]자재단가!#REF!</definedName>
    <definedName name="___________JJ188">[2]자재단가!#REF!</definedName>
    <definedName name="___________JJ189">[2]자재단가!#REF!</definedName>
    <definedName name="___________JJ19">[2]자재단가!#REF!</definedName>
    <definedName name="___________JJ190">[2]자재단가!#REF!</definedName>
    <definedName name="___________JJ191">[2]자재단가!#REF!</definedName>
    <definedName name="___________JJ192">[2]자재단가!#REF!</definedName>
    <definedName name="___________JJ193">[2]자재단가!#REF!</definedName>
    <definedName name="___________JJ194">[2]자재단가!#REF!</definedName>
    <definedName name="___________JJ195">[2]자재단가!#REF!</definedName>
    <definedName name="___________JJ196">[2]자재단가!#REF!</definedName>
    <definedName name="___________JJ197">#N/A</definedName>
    <definedName name="___________JJ198">#N/A</definedName>
    <definedName name="___________JJ199">#N/A</definedName>
    <definedName name="___________JJ2">[1]지입S3!#REF!</definedName>
    <definedName name="___________JJ20">[2]자재단가!#REF!</definedName>
    <definedName name="___________JJ200">#N/A</definedName>
    <definedName name="___________JJ201">#N/A</definedName>
    <definedName name="___________JJ202">#N/A</definedName>
    <definedName name="___________JJ203">#N/A</definedName>
    <definedName name="___________JJ204">#N/A</definedName>
    <definedName name="___________JJ205">#N/A</definedName>
    <definedName name="___________JJ206">#N/A</definedName>
    <definedName name="___________JJ207">#N/A</definedName>
    <definedName name="___________JJ208">#N/A</definedName>
    <definedName name="___________JJ209">#N/A</definedName>
    <definedName name="___________JJ21">[2]자재단가!#REF!</definedName>
    <definedName name="___________JJ210">#N/A</definedName>
    <definedName name="___________JJ211">[2]자재단가!#REF!</definedName>
    <definedName name="___________JJ212">[2]자재단가!#REF!</definedName>
    <definedName name="___________JJ213">[2]자재단가!#REF!</definedName>
    <definedName name="___________JJ214">[2]자재단가!#REF!</definedName>
    <definedName name="___________JJ215">[2]자재단가!#REF!</definedName>
    <definedName name="___________JJ216">[2]자재단가!#REF!</definedName>
    <definedName name="___________JJ217">[2]자재단가!#REF!</definedName>
    <definedName name="___________JJ218">[2]자재단가!#REF!</definedName>
    <definedName name="___________JJ219">[2]자재단가!#REF!</definedName>
    <definedName name="___________JJ22">[2]자재단가!#REF!</definedName>
    <definedName name="___________JJ220">[2]자재단가!#REF!</definedName>
    <definedName name="___________JJ221">[2]자재단가!#REF!</definedName>
    <definedName name="___________JJ222">[2]자재단가!#REF!</definedName>
    <definedName name="___________JJ223">[2]자재단가!#REF!</definedName>
    <definedName name="___________JJ224">[2]자재단가!#REF!</definedName>
    <definedName name="___________JJ225">[2]자재단가!#REF!</definedName>
    <definedName name="___________JJ226">[2]자재단가!#REF!</definedName>
    <definedName name="___________JJ227">[2]자재단가!#REF!</definedName>
    <definedName name="___________JJ228">[2]자재단가!#REF!</definedName>
    <definedName name="___________JJ229">[2]자재단가!#REF!</definedName>
    <definedName name="___________JJ23">[2]자재단가!#REF!</definedName>
    <definedName name="___________JJ230">[2]자재단가!#REF!</definedName>
    <definedName name="___________JJ231">[2]자재단가!#REF!</definedName>
    <definedName name="___________JJ232">[2]자재단가!#REF!</definedName>
    <definedName name="___________JJ233">[2]자재단가!#REF!</definedName>
    <definedName name="___________JJ234">[2]자재단가!#REF!</definedName>
    <definedName name="___________JJ235">[2]자재단가!#REF!</definedName>
    <definedName name="___________JJ236">[2]자재단가!#REF!</definedName>
    <definedName name="___________JJ237">[2]자재단가!#REF!</definedName>
    <definedName name="___________JJ238">[2]자재단가!#REF!</definedName>
    <definedName name="___________JJ239">[2]자재단가!#REF!</definedName>
    <definedName name="___________JJ24">[2]자재단가!#REF!</definedName>
    <definedName name="___________JJ240">[2]자재단가!#REF!</definedName>
    <definedName name="___________JJ241">[2]자재단가!#REF!</definedName>
    <definedName name="___________JJ242">[2]자재단가!#REF!</definedName>
    <definedName name="___________JJ243">[2]자재단가!#REF!</definedName>
    <definedName name="___________JJ244">[2]자재단가!#REF!</definedName>
    <definedName name="___________JJ245">[2]자재단가!#REF!</definedName>
    <definedName name="___________JJ246">#N/A</definedName>
    <definedName name="___________JJ247">#N/A</definedName>
    <definedName name="___________JJ248">[2]자재단가!#REF!</definedName>
    <definedName name="___________JJ249">[2]자재단가!#REF!</definedName>
    <definedName name="___________JJ25">[2]자재단가!#REF!</definedName>
    <definedName name="___________JJ250">[2]자재단가!#REF!</definedName>
    <definedName name="___________JJ251">[2]자재단가!#REF!</definedName>
    <definedName name="___________JJ252">[2]자재단가!#REF!</definedName>
    <definedName name="___________JJ253">[2]자재단가!#REF!</definedName>
    <definedName name="___________JJ254">[2]자재단가!#REF!</definedName>
    <definedName name="___________JJ255">[2]자재단가!#REF!</definedName>
    <definedName name="___________JJ256">[2]자재단가!#REF!</definedName>
    <definedName name="___________JJ257">[2]자재단가!#REF!</definedName>
    <definedName name="___________JJ258">[2]자재단가!#REF!</definedName>
    <definedName name="___________JJ259">[2]자재단가!#REF!</definedName>
    <definedName name="___________JJ26">[2]자재단가!#REF!</definedName>
    <definedName name="___________JJ260">[2]자재단가!#REF!</definedName>
    <definedName name="___________JJ261">[2]자재단가!#REF!</definedName>
    <definedName name="___________JJ262">[2]자재단가!#REF!</definedName>
    <definedName name="___________JJ263">[2]자재단가!#REF!</definedName>
    <definedName name="___________JJ264">[2]자재단가!#REF!</definedName>
    <definedName name="___________JJ265">[2]자재단가!#REF!</definedName>
    <definedName name="___________JJ266">[2]자재단가!#REF!</definedName>
    <definedName name="___________JJ267">[2]자재단가!#REF!</definedName>
    <definedName name="___________JJ268">[2]자재단가!#REF!</definedName>
    <definedName name="___________JJ269">[2]자재단가!#REF!</definedName>
    <definedName name="___________JJ27">[2]자재단가!#REF!</definedName>
    <definedName name="___________JJ270">[2]자재단가!#REF!</definedName>
    <definedName name="___________JJ271">[2]자재단가!#REF!</definedName>
    <definedName name="___________JJ272">[2]자재단가!#REF!</definedName>
    <definedName name="___________JJ273">[2]자재단가!#REF!</definedName>
    <definedName name="___________JJ274">[2]자재단가!#REF!</definedName>
    <definedName name="___________JJ275">[2]자재단가!#REF!</definedName>
    <definedName name="___________JJ276">[2]자재단가!#REF!</definedName>
    <definedName name="___________JJ277">[2]자재단가!#REF!</definedName>
    <definedName name="___________JJ278">[2]자재단가!#REF!</definedName>
    <definedName name="___________JJ279">[2]자재단가!#REF!</definedName>
    <definedName name="___________JJ28">[2]자재단가!#REF!</definedName>
    <definedName name="___________JJ280">[2]자재단가!#REF!</definedName>
    <definedName name="___________JJ281">[2]자재단가!#REF!</definedName>
    <definedName name="___________JJ282">[2]자재단가!#REF!</definedName>
    <definedName name="___________JJ283">[2]자재단가!#REF!</definedName>
    <definedName name="___________JJ284">[2]자재단가!#REF!</definedName>
    <definedName name="___________JJ285">[2]자재단가!#REF!</definedName>
    <definedName name="___________JJ286">[2]자재단가!#REF!</definedName>
    <definedName name="___________JJ287">[2]자재단가!#REF!</definedName>
    <definedName name="___________JJ288">[2]자재단가!#REF!</definedName>
    <definedName name="___________JJ289">[2]자재단가!#REF!</definedName>
    <definedName name="___________JJ29">#N/A</definedName>
    <definedName name="___________JJ290">[2]자재단가!#REF!</definedName>
    <definedName name="___________JJ291">[2]자재단가!#REF!</definedName>
    <definedName name="___________JJ292">[2]자재단가!#REF!</definedName>
    <definedName name="___________JJ293">[2]자재단가!#REF!</definedName>
    <definedName name="___________JJ294">[2]자재단가!#REF!</definedName>
    <definedName name="___________JJ295">[2]자재단가!#REF!</definedName>
    <definedName name="___________JJ296">[2]자재단가!#REF!</definedName>
    <definedName name="___________JJ297">[2]자재단가!#REF!</definedName>
    <definedName name="___________JJ298">[2]자재단가!#REF!</definedName>
    <definedName name="___________JJ299">[2]자재단가!#REF!</definedName>
    <definedName name="___________JJ3">[1]지입S3!#REF!</definedName>
    <definedName name="___________JJ30">#N/A</definedName>
    <definedName name="___________JJ300">[2]자재단가!#REF!</definedName>
    <definedName name="___________JJ301">[2]자재단가!#REF!</definedName>
    <definedName name="___________JJ302">[2]자재단가!#REF!</definedName>
    <definedName name="___________JJ303">[2]자재단가!#REF!</definedName>
    <definedName name="___________JJ304">[2]자재단가!#REF!</definedName>
    <definedName name="___________JJ305">[2]자재단가!#REF!</definedName>
    <definedName name="___________JJ306">[2]자재단가!#REF!</definedName>
    <definedName name="___________JJ307">[2]자재단가!#REF!</definedName>
    <definedName name="___________JJ308">[2]자재단가!#REF!</definedName>
    <definedName name="___________JJ309">#N/A</definedName>
    <definedName name="___________JJ31">#N/A</definedName>
    <definedName name="___________JJ310">#N/A</definedName>
    <definedName name="___________JJ311">#N/A</definedName>
    <definedName name="___________JJ312">#N/A</definedName>
    <definedName name="___________JJ313">#N/A</definedName>
    <definedName name="___________JJ314">#N/A</definedName>
    <definedName name="___________JJ315">#N/A</definedName>
    <definedName name="___________JJ316">#N/A</definedName>
    <definedName name="___________JJ317">#N/A</definedName>
    <definedName name="___________JJ318">#N/A</definedName>
    <definedName name="___________JJ319">#N/A</definedName>
    <definedName name="___________JJ32">#N/A</definedName>
    <definedName name="___________JJ320">#N/A</definedName>
    <definedName name="___________JJ321">#N/A</definedName>
    <definedName name="___________JJ322">#N/A</definedName>
    <definedName name="___________JJ323">[2]자재단가!#REF!</definedName>
    <definedName name="___________JJ324">[2]자재단가!#REF!</definedName>
    <definedName name="___________JJ325">#N/A</definedName>
    <definedName name="___________JJ326">[2]자재단가!#REF!</definedName>
    <definedName name="___________JJ327">[2]자재단가!#REF!</definedName>
    <definedName name="___________JJ328">[2]자재단가!#REF!</definedName>
    <definedName name="___________JJ329">[2]자재단가!#REF!</definedName>
    <definedName name="___________JJ33">#N/A</definedName>
    <definedName name="___________JJ330">[2]자재단가!#REF!</definedName>
    <definedName name="___________JJ331">[2]자재단가!#REF!</definedName>
    <definedName name="___________JJ332">[2]자재단가!#REF!</definedName>
    <definedName name="___________JJ333">[2]자재단가!#REF!</definedName>
    <definedName name="___________JJ334">[2]자재단가!#REF!</definedName>
    <definedName name="___________JJ335">[2]자재단가!#REF!</definedName>
    <definedName name="___________JJ336">[2]자재단가!#REF!</definedName>
    <definedName name="___________JJ337">[2]자재단가!#REF!</definedName>
    <definedName name="___________JJ338">[2]자재단가!#REF!</definedName>
    <definedName name="___________JJ339">[2]자재단가!#REF!</definedName>
    <definedName name="___________JJ34">#N/A</definedName>
    <definedName name="___________JJ340">[2]자재단가!#REF!</definedName>
    <definedName name="___________JJ341">[2]자재단가!#REF!</definedName>
    <definedName name="___________JJ342">[2]자재단가!#REF!</definedName>
    <definedName name="___________JJ343">[2]자재단가!#REF!</definedName>
    <definedName name="___________JJ344">[2]자재단가!#REF!</definedName>
    <definedName name="___________JJ345">[2]자재단가!#REF!</definedName>
    <definedName name="___________JJ346">[2]자재단가!#REF!</definedName>
    <definedName name="___________JJ347">[2]자재단가!#REF!</definedName>
    <definedName name="___________JJ348">[2]자재단가!#REF!</definedName>
    <definedName name="___________JJ349">[2]자재단가!#REF!</definedName>
    <definedName name="___________JJ35">#N/A</definedName>
    <definedName name="___________JJ350">[2]자재단가!#REF!</definedName>
    <definedName name="___________JJ351">[2]자재단가!#REF!</definedName>
    <definedName name="___________JJ352">[2]자재단가!#REF!</definedName>
    <definedName name="___________JJ353">[2]자재단가!#REF!</definedName>
    <definedName name="___________JJ354">[2]자재단가!#REF!</definedName>
    <definedName name="___________JJ355">[2]자재단가!#REF!</definedName>
    <definedName name="___________JJ356">[2]자재단가!#REF!</definedName>
    <definedName name="___________JJ357">[2]자재단가!#REF!</definedName>
    <definedName name="___________JJ358">[2]자재단가!#REF!</definedName>
    <definedName name="___________JJ359">[2]자재단가!#REF!</definedName>
    <definedName name="___________JJ36">#N/A</definedName>
    <definedName name="___________JJ360">[2]자재단가!#REF!</definedName>
    <definedName name="___________JJ361">[2]자재단가!#REF!</definedName>
    <definedName name="___________JJ362">[2]자재단가!#REF!</definedName>
    <definedName name="___________JJ363">[2]자재단가!#REF!</definedName>
    <definedName name="___________JJ364">[2]자재단가!#REF!</definedName>
    <definedName name="___________JJ365">[2]자재단가!#REF!</definedName>
    <definedName name="___________JJ366">[2]자재단가!#REF!</definedName>
    <definedName name="___________JJ367">[2]자재단가!#REF!</definedName>
    <definedName name="___________JJ368">[2]자재단가!#REF!</definedName>
    <definedName name="___________JJ369">[2]자재단가!#REF!</definedName>
    <definedName name="___________JJ37">#N/A</definedName>
    <definedName name="___________JJ370">[2]자재단가!#REF!</definedName>
    <definedName name="___________JJ371">[2]자재단가!#REF!</definedName>
    <definedName name="___________JJ372">[2]자재단가!#REF!</definedName>
    <definedName name="___________JJ373">[2]자재단가!#REF!</definedName>
    <definedName name="___________JJ374">[2]자재단가!#REF!</definedName>
    <definedName name="___________JJ375">[2]자재단가!#REF!</definedName>
    <definedName name="___________JJ376">[2]자재단가!#REF!</definedName>
    <definedName name="___________JJ377">[2]자재단가!#REF!</definedName>
    <definedName name="___________JJ378">[2]자재단가!#REF!</definedName>
    <definedName name="___________JJ379">#N/A</definedName>
    <definedName name="___________JJ38">#N/A</definedName>
    <definedName name="___________JJ380">#N/A</definedName>
    <definedName name="___________JJ381">#N/A</definedName>
    <definedName name="___________JJ382">#N/A</definedName>
    <definedName name="___________JJ383">#N/A</definedName>
    <definedName name="___________JJ384">#N/A</definedName>
    <definedName name="___________JJ385">#N/A</definedName>
    <definedName name="___________JJ386">#N/A</definedName>
    <definedName name="___________JJ387">#N/A</definedName>
    <definedName name="___________JJ388">#N/A</definedName>
    <definedName name="___________JJ389">#N/A</definedName>
    <definedName name="___________JJ39">#N/A</definedName>
    <definedName name="___________JJ390">#N/A</definedName>
    <definedName name="___________JJ391">#N/A</definedName>
    <definedName name="___________JJ392">#N/A</definedName>
    <definedName name="___________JJ393">[2]자재단가!#REF!</definedName>
    <definedName name="___________JJ394">[2]자재단가!#REF!</definedName>
    <definedName name="___________JJ395">[2]자재단가!#REF!</definedName>
    <definedName name="___________JJ396">[2]자재단가!#REF!</definedName>
    <definedName name="___________JJ397">[2]자재단가!#REF!</definedName>
    <definedName name="___________JJ398">[2]자재단가!#REF!</definedName>
    <definedName name="___________JJ399">[2]자재단가!#REF!</definedName>
    <definedName name="___________JJ4">[1]지입S3!#REF!</definedName>
    <definedName name="___________JJ40">#N/A</definedName>
    <definedName name="___________JJ400">[2]자재단가!#REF!</definedName>
    <definedName name="___________JJ401">[2]자재단가!#REF!</definedName>
    <definedName name="___________JJ402">[2]자재단가!#REF!</definedName>
    <definedName name="___________JJ403">[2]자재단가!#REF!</definedName>
    <definedName name="___________JJ404">[2]자재단가!#REF!</definedName>
    <definedName name="___________JJ405">[2]자재단가!#REF!</definedName>
    <definedName name="___________JJ406">[2]자재단가!#REF!</definedName>
    <definedName name="___________JJ407">[2]자재단가!#REF!</definedName>
    <definedName name="___________JJ408">[2]자재단가!#REF!</definedName>
    <definedName name="___________JJ409">[2]자재단가!#REF!</definedName>
    <definedName name="___________JJ41">#N/A</definedName>
    <definedName name="___________JJ410">[2]자재단가!#REF!</definedName>
    <definedName name="___________JJ411">[2]자재단가!#REF!</definedName>
    <definedName name="___________JJ412">[2]자재단가!#REF!</definedName>
    <definedName name="___________JJ413">[2]자재단가!#REF!</definedName>
    <definedName name="___________JJ414">[2]자재단가!#REF!</definedName>
    <definedName name="___________JJ415">[2]자재단가!#REF!</definedName>
    <definedName name="___________JJ416">[2]자재단가!#REF!</definedName>
    <definedName name="___________JJ417">[2]자재단가!#REF!</definedName>
    <definedName name="___________JJ418">[2]자재단가!#REF!</definedName>
    <definedName name="___________JJ419">[2]자재단가!#REF!</definedName>
    <definedName name="___________JJ42">#N/A</definedName>
    <definedName name="___________JJ420">[2]자재단가!#REF!</definedName>
    <definedName name="___________JJ421">[2]자재단가!#REF!</definedName>
    <definedName name="___________JJ422">[2]자재단가!#REF!</definedName>
    <definedName name="___________JJ423">[2]자재단가!#REF!</definedName>
    <definedName name="___________JJ424">[2]자재단가!#REF!</definedName>
    <definedName name="___________JJ425">[2]자재단가!#REF!</definedName>
    <definedName name="___________JJ426">[2]자재단가!#REF!</definedName>
    <definedName name="___________JJ427">[2]자재단가!#REF!</definedName>
    <definedName name="___________JJ428">[2]자재단가!#REF!</definedName>
    <definedName name="___________JJ429">[2]자재단가!#REF!</definedName>
    <definedName name="___________JJ43">#N/A</definedName>
    <definedName name="___________JJ430">[2]자재단가!#REF!</definedName>
    <definedName name="___________JJ431">[2]자재단가!#REF!</definedName>
    <definedName name="___________JJ432">[2]자재단가!#REF!</definedName>
    <definedName name="___________JJ433">[2]자재단가!#REF!</definedName>
    <definedName name="___________JJ434">[2]자재단가!#REF!</definedName>
    <definedName name="___________JJ435">[2]자재단가!#REF!</definedName>
    <definedName name="___________JJ436">[2]자재단가!#REF!</definedName>
    <definedName name="___________JJ437">[2]자재단가!#REF!</definedName>
    <definedName name="___________JJ438">[2]자재단가!#REF!</definedName>
    <definedName name="___________JJ439">[2]자재단가!#REF!</definedName>
    <definedName name="___________JJ44">#N/A</definedName>
    <definedName name="___________JJ440">[2]자재단가!#REF!</definedName>
    <definedName name="___________JJ441">[2]자재단가!#REF!</definedName>
    <definedName name="___________JJ442">[2]자재단가!#REF!</definedName>
    <definedName name="___________JJ443">[2]자재단가!#REF!</definedName>
    <definedName name="___________JJ444">[2]자재단가!#REF!</definedName>
    <definedName name="___________JJ445">[2]자재단가!#REF!</definedName>
    <definedName name="___________JJ446">[2]자재단가!#REF!</definedName>
    <definedName name="___________JJ447">[2]자재단가!#REF!</definedName>
    <definedName name="___________JJ448">[2]자재단가!#REF!</definedName>
    <definedName name="___________JJ449">[2]자재단가!#REF!</definedName>
    <definedName name="___________JJ45">#N/A</definedName>
    <definedName name="___________JJ450">[2]자재단가!#REF!</definedName>
    <definedName name="___________JJ451">[2]자재단가!#REF!</definedName>
    <definedName name="___________JJ452">[2]자재단가!#REF!</definedName>
    <definedName name="___________JJ453">[2]자재단가!#REF!</definedName>
    <definedName name="___________JJ454">[2]자재단가!#REF!</definedName>
    <definedName name="___________JJ455">[2]자재단가!#REF!</definedName>
    <definedName name="___________JJ456">[2]자재단가!#REF!</definedName>
    <definedName name="___________JJ457">[2]자재단가!#REF!</definedName>
    <definedName name="___________JJ458">[2]자재단가!#REF!</definedName>
    <definedName name="___________JJ459">[2]자재단가!#REF!</definedName>
    <definedName name="___________JJ46">#N/A</definedName>
    <definedName name="___________JJ460">[2]자재단가!#REF!</definedName>
    <definedName name="___________JJ461">[2]자재단가!#REF!</definedName>
    <definedName name="___________JJ462">[2]자재단가!#REF!</definedName>
    <definedName name="___________JJ463">[2]자재단가!#REF!</definedName>
    <definedName name="___________JJ464">[2]자재단가!#REF!</definedName>
    <definedName name="___________JJ465">[2]자재단가!#REF!</definedName>
    <definedName name="___________JJ466">[2]자재단가!#REF!</definedName>
    <definedName name="___________JJ467">[2]자재단가!#REF!</definedName>
    <definedName name="___________JJ468">[2]자재단가!#REF!</definedName>
    <definedName name="___________JJ469">[2]자재단가!#REF!</definedName>
    <definedName name="___________JJ47">#N/A</definedName>
    <definedName name="___________JJ470">[2]자재단가!#REF!</definedName>
    <definedName name="___________JJ471">[2]자재단가!#REF!</definedName>
    <definedName name="___________JJ472">[2]자재단가!#REF!</definedName>
    <definedName name="___________JJ473">[2]자재단가!#REF!</definedName>
    <definedName name="___________JJ474">[2]자재단가!#REF!</definedName>
    <definedName name="___________JJ475">[2]자재단가!#REF!</definedName>
    <definedName name="___________JJ476">[2]자재단가!#REF!</definedName>
    <definedName name="___________JJ477">[2]자재단가!#REF!</definedName>
    <definedName name="___________JJ478">[2]자재단가!#REF!</definedName>
    <definedName name="___________JJ479">[2]자재단가!#REF!</definedName>
    <definedName name="___________JJ48">#N/A</definedName>
    <definedName name="___________JJ480">[2]자재단가!#REF!</definedName>
    <definedName name="___________JJ481">[2]자재단가!#REF!</definedName>
    <definedName name="___________JJ482">[2]자재단가!#REF!</definedName>
    <definedName name="___________JJ483">[2]자재단가!#REF!</definedName>
    <definedName name="___________JJ484">[2]자재단가!#REF!</definedName>
    <definedName name="___________JJ485">[2]자재단가!#REF!</definedName>
    <definedName name="___________JJ486">[2]자재단가!#REF!</definedName>
    <definedName name="___________JJ487">[2]자재단가!#REF!</definedName>
    <definedName name="___________JJ488">[2]자재단가!#REF!</definedName>
    <definedName name="___________JJ489">[2]자재단가!#REF!</definedName>
    <definedName name="___________JJ49">#N/A</definedName>
    <definedName name="___________JJ490">[2]자재단가!#REF!</definedName>
    <definedName name="___________JJ491">#N/A</definedName>
    <definedName name="___________JJ492">#N/A</definedName>
    <definedName name="___________JJ493">#N/A</definedName>
    <definedName name="___________JJ494">#N/A</definedName>
    <definedName name="___________JJ495">#N/A</definedName>
    <definedName name="___________JJ496">#N/A</definedName>
    <definedName name="___________JJ497">#N/A</definedName>
    <definedName name="___________JJ498">#N/A</definedName>
    <definedName name="___________JJ499">#N/A</definedName>
    <definedName name="___________JJ5">[1]지입S3!#REF!</definedName>
    <definedName name="___________JJ50">#N/A</definedName>
    <definedName name="___________JJ500">#N/A</definedName>
    <definedName name="___________JJ501">#N/A</definedName>
    <definedName name="___________JJ502">#N/A</definedName>
    <definedName name="___________JJ503">#N/A</definedName>
    <definedName name="___________JJ504">#N/A</definedName>
    <definedName name="___________JJ505">[2]자재단가!#REF!</definedName>
    <definedName name="___________JJ506">[2]자재단가!#REF!</definedName>
    <definedName name="___________JJ507">[2]자재단가!#REF!</definedName>
    <definedName name="___________JJ508">[2]자재단가!#REF!</definedName>
    <definedName name="___________JJ509">[2]자재단가!#REF!</definedName>
    <definedName name="___________JJ51">#N/A</definedName>
    <definedName name="___________JJ510">[2]자재단가!#REF!</definedName>
    <definedName name="___________JJ511">[2]자재단가!#REF!</definedName>
    <definedName name="___________JJ512">[2]자재단가!#REF!</definedName>
    <definedName name="___________JJ513">[2]자재단가!#REF!</definedName>
    <definedName name="___________JJ514">[2]자재단가!#REF!</definedName>
    <definedName name="___________JJ515">[2]자재단가!#REF!</definedName>
    <definedName name="___________JJ516">[2]자재단가!#REF!</definedName>
    <definedName name="___________JJ517">[2]자재단가!#REF!</definedName>
    <definedName name="___________JJ518">[2]자재단가!#REF!</definedName>
    <definedName name="___________JJ519">[2]자재단가!#REF!</definedName>
    <definedName name="___________JJ52">#N/A</definedName>
    <definedName name="___________JJ520">[2]자재단가!#REF!</definedName>
    <definedName name="___________JJ521">[2]자재단가!#REF!</definedName>
    <definedName name="___________JJ522">[2]자재단가!#REF!</definedName>
    <definedName name="___________JJ523">[2]자재단가!#REF!</definedName>
    <definedName name="___________JJ524">[2]자재단가!#REF!</definedName>
    <definedName name="___________JJ525">[2]자재단가!#REF!</definedName>
    <definedName name="___________JJ526">[2]자재단가!#REF!</definedName>
    <definedName name="___________JJ527">[2]자재단가!#REF!</definedName>
    <definedName name="___________JJ528">[2]자재단가!#REF!</definedName>
    <definedName name="___________JJ529">[2]자재단가!#REF!</definedName>
    <definedName name="___________JJ53">#N/A</definedName>
    <definedName name="___________JJ530">[2]자재단가!#REF!</definedName>
    <definedName name="___________JJ531">[2]자재단가!#REF!</definedName>
    <definedName name="___________JJ532">[2]자재단가!#REF!</definedName>
    <definedName name="___________JJ533">#N/A</definedName>
    <definedName name="___________JJ534">#N/A</definedName>
    <definedName name="___________JJ535">#N/A</definedName>
    <definedName name="___________JJ536">#N/A</definedName>
    <definedName name="___________JJ537">#N/A</definedName>
    <definedName name="___________JJ538">#N/A</definedName>
    <definedName name="___________JJ539">#N/A</definedName>
    <definedName name="___________JJ54">#N/A</definedName>
    <definedName name="___________JJ540">#N/A</definedName>
    <definedName name="___________JJ541">#N/A</definedName>
    <definedName name="___________JJ542">#N/A</definedName>
    <definedName name="___________JJ543">#N/A</definedName>
    <definedName name="___________JJ544">#N/A</definedName>
    <definedName name="___________JJ545">#N/A</definedName>
    <definedName name="___________JJ546">#N/A</definedName>
    <definedName name="___________JJ547">[2]자재단가!#REF!</definedName>
    <definedName name="___________JJ548">[2]자재단가!#REF!</definedName>
    <definedName name="___________JJ549">[2]자재단가!#REF!</definedName>
    <definedName name="___________JJ55">#N/A</definedName>
    <definedName name="___________JJ550">[2]자재단가!#REF!</definedName>
    <definedName name="___________JJ551">[2]자재단가!#REF!</definedName>
    <definedName name="___________JJ552">[2]자재단가!#REF!</definedName>
    <definedName name="___________JJ553">[2]자재단가!#REF!</definedName>
    <definedName name="___________JJ554">[2]자재단가!#REF!</definedName>
    <definedName name="___________JJ555">[2]자재단가!#REF!</definedName>
    <definedName name="___________JJ556">[2]자재단가!#REF!</definedName>
    <definedName name="___________JJ557">[2]자재단가!#REF!</definedName>
    <definedName name="___________JJ558">[2]자재단가!#REF!</definedName>
    <definedName name="___________JJ559">[2]자재단가!#REF!</definedName>
    <definedName name="___________JJ56">#N/A</definedName>
    <definedName name="___________JJ560">[2]자재단가!#REF!</definedName>
    <definedName name="___________JJ561">[2]자재단가!#REF!</definedName>
    <definedName name="___________JJ562">[2]자재단가!#REF!</definedName>
    <definedName name="___________JJ563">[2]자재단가!#REF!</definedName>
    <definedName name="___________JJ564">[2]자재단가!#REF!</definedName>
    <definedName name="___________JJ565">[2]자재단가!#REF!</definedName>
    <definedName name="___________JJ566">[2]자재단가!#REF!</definedName>
    <definedName name="___________JJ567">[2]자재단가!#REF!</definedName>
    <definedName name="___________JJ568">[2]자재단가!#REF!</definedName>
    <definedName name="___________JJ569">[2]자재단가!#REF!</definedName>
    <definedName name="___________JJ57">[2]자재단가!#REF!</definedName>
    <definedName name="___________JJ570">[2]자재단가!#REF!</definedName>
    <definedName name="___________JJ571">[2]자재단가!#REF!</definedName>
    <definedName name="___________JJ572">[2]자재단가!#REF!</definedName>
    <definedName name="___________JJ573">[2]자재단가!#REF!</definedName>
    <definedName name="___________JJ574">[2]자재단가!#REF!</definedName>
    <definedName name="___________JJ575">[2]자재단가!#REF!</definedName>
    <definedName name="___________JJ576">[2]자재단가!#REF!</definedName>
    <definedName name="___________JJ577">[2]자재단가!#REF!</definedName>
    <definedName name="___________JJ578">[2]자재단가!#REF!</definedName>
    <definedName name="___________JJ579">[2]자재단가!#REF!</definedName>
    <definedName name="___________JJ58">[2]자재단가!#REF!</definedName>
    <definedName name="___________JJ580">[2]자재단가!#REF!</definedName>
    <definedName name="___________JJ581">[2]자재단가!#REF!</definedName>
    <definedName name="___________JJ582">[2]자재단가!#REF!</definedName>
    <definedName name="___________JJ583">[2]자재단가!#REF!</definedName>
    <definedName name="___________JJ584">[2]자재단가!#REF!</definedName>
    <definedName name="___________JJ585">[2]자재단가!#REF!</definedName>
    <definedName name="___________JJ586">[2]자재단가!#REF!</definedName>
    <definedName name="___________JJ587">[2]자재단가!#REF!</definedName>
    <definedName name="___________JJ588">[2]자재단가!#REF!</definedName>
    <definedName name="___________JJ589">[2]자재단가!#REF!</definedName>
    <definedName name="___________JJ59">[2]자재단가!#REF!</definedName>
    <definedName name="___________JJ590">[2]자재단가!#REF!</definedName>
    <definedName name="___________JJ591">[2]자재단가!#REF!</definedName>
    <definedName name="___________JJ592">[2]자재단가!#REF!</definedName>
    <definedName name="___________JJ593">[2]자재단가!#REF!</definedName>
    <definedName name="___________JJ594">[2]자재단가!#REF!</definedName>
    <definedName name="___________JJ595">[2]자재단가!#REF!</definedName>
    <definedName name="___________JJ596">[2]자재단가!#REF!</definedName>
    <definedName name="___________JJ597">[2]자재단가!#REF!</definedName>
    <definedName name="___________JJ598">[2]자재단가!#REF!</definedName>
    <definedName name="___________JJ599">[2]자재단가!#REF!</definedName>
    <definedName name="___________JJ6">[1]지입S3!#REF!</definedName>
    <definedName name="___________JJ60">[2]자재단가!#REF!</definedName>
    <definedName name="___________JJ600">[2]자재단가!#REF!</definedName>
    <definedName name="___________JJ601">[2]자재단가!#REF!</definedName>
    <definedName name="___________JJ602">[2]자재단가!#REF!</definedName>
    <definedName name="___________JJ603">[2]자재단가!#REF!</definedName>
    <definedName name="___________JJ604">[2]자재단가!#REF!</definedName>
    <definedName name="___________JJ605">[2]자재단가!#REF!</definedName>
    <definedName name="___________JJ606">[2]자재단가!#REF!</definedName>
    <definedName name="___________JJ607">[2]자재단가!#REF!</definedName>
    <definedName name="___________JJ608">[2]자재단가!#REF!</definedName>
    <definedName name="___________JJ609">[2]자재단가!#REF!</definedName>
    <definedName name="___________JJ61">[2]자재단가!#REF!</definedName>
    <definedName name="___________JJ610">[2]자재단가!#REF!</definedName>
    <definedName name="___________JJ611">[2]자재단가!#REF!</definedName>
    <definedName name="___________JJ612">[2]자재단가!#REF!</definedName>
    <definedName name="___________JJ613">[2]자재단가!#REF!</definedName>
    <definedName name="___________JJ614">[2]자재단가!#REF!</definedName>
    <definedName name="___________JJ615">[2]자재단가!#REF!</definedName>
    <definedName name="___________JJ616">[2]자재단가!#REF!</definedName>
    <definedName name="___________JJ617">[2]자재단가!#REF!</definedName>
    <definedName name="___________JJ618">[2]자재단가!#REF!</definedName>
    <definedName name="___________JJ619">[2]자재단가!#REF!</definedName>
    <definedName name="___________JJ62">[2]자재단가!#REF!</definedName>
    <definedName name="___________JJ620">[2]자재단가!#REF!</definedName>
    <definedName name="___________JJ621">[2]자재단가!#REF!</definedName>
    <definedName name="___________JJ622">[2]자재단가!#REF!</definedName>
    <definedName name="___________JJ623">[2]자재단가!#REF!</definedName>
    <definedName name="___________JJ624">[2]자재단가!#REF!</definedName>
    <definedName name="___________JJ625">[2]자재단가!#REF!</definedName>
    <definedName name="___________JJ626">[2]자재단가!#REF!</definedName>
    <definedName name="___________JJ627">[2]자재단가!#REF!</definedName>
    <definedName name="___________JJ628">[2]자재단가!#REF!</definedName>
    <definedName name="___________JJ629">[2]자재단가!#REF!</definedName>
    <definedName name="___________JJ63">[2]자재단가!#REF!</definedName>
    <definedName name="___________JJ630">[2]자재단가!#REF!</definedName>
    <definedName name="___________JJ631">[2]자재단가!#REF!</definedName>
    <definedName name="___________JJ632">[2]자재단가!#REF!</definedName>
    <definedName name="___________JJ633">[2]자재단가!#REF!</definedName>
    <definedName name="___________JJ634">[2]자재단가!#REF!</definedName>
    <definedName name="___________JJ635">[2]자재단가!#REF!</definedName>
    <definedName name="___________JJ636">[2]자재단가!#REF!</definedName>
    <definedName name="___________JJ637">[2]자재단가!#REF!</definedName>
    <definedName name="___________JJ638">[2]자재단가!#REF!</definedName>
    <definedName name="___________JJ639">[2]자재단가!#REF!</definedName>
    <definedName name="___________JJ64">[2]자재단가!#REF!</definedName>
    <definedName name="___________JJ640">[2]자재단가!#REF!</definedName>
    <definedName name="___________JJ641">[2]자재단가!#REF!</definedName>
    <definedName name="___________JJ642">[2]자재단가!#REF!</definedName>
    <definedName name="___________JJ643">[2]자재단가!#REF!</definedName>
    <definedName name="___________JJ644">[2]자재단가!#REF!</definedName>
    <definedName name="___________JJ645">[2]자재단가!#REF!</definedName>
    <definedName name="___________JJ646">[2]자재단가!#REF!</definedName>
    <definedName name="___________JJ647">[2]자재단가!#REF!</definedName>
    <definedName name="___________JJ648">[2]자재단가!#REF!</definedName>
    <definedName name="___________JJ649">[2]자재단가!#REF!</definedName>
    <definedName name="___________JJ65">[2]자재단가!#REF!</definedName>
    <definedName name="___________JJ650">[2]자재단가!#REF!</definedName>
    <definedName name="___________JJ651">[2]자재단가!#REF!</definedName>
    <definedName name="___________JJ652">[2]자재단가!#REF!</definedName>
    <definedName name="___________JJ653">[2]자재단가!#REF!</definedName>
    <definedName name="___________JJ654">[2]자재단가!#REF!</definedName>
    <definedName name="___________JJ655">[2]자재단가!#REF!</definedName>
    <definedName name="___________JJ656">[2]자재단가!#REF!</definedName>
    <definedName name="___________JJ657">[2]자재단가!#REF!</definedName>
    <definedName name="___________JJ658">[2]자재단가!#REF!</definedName>
    <definedName name="___________JJ659">[2]자재단가!#REF!</definedName>
    <definedName name="___________JJ66">[2]자재단가!#REF!</definedName>
    <definedName name="___________JJ660">[2]자재단가!#REF!</definedName>
    <definedName name="___________JJ661">[2]자재단가!#REF!</definedName>
    <definedName name="___________JJ662">[2]자재단가!#REF!</definedName>
    <definedName name="___________JJ663">[2]자재단가!#REF!</definedName>
    <definedName name="___________JJ664">[2]자재단가!#REF!</definedName>
    <definedName name="___________JJ665">[2]자재단가!#REF!</definedName>
    <definedName name="___________JJ666">[2]자재단가!#REF!</definedName>
    <definedName name="___________JJ667">[2]자재단가!#REF!</definedName>
    <definedName name="___________JJ668">[2]자재단가!#REF!</definedName>
    <definedName name="___________JJ669">[2]자재단가!#REF!</definedName>
    <definedName name="___________JJ67">[2]자재단가!#REF!</definedName>
    <definedName name="___________JJ670">[2]자재단가!#REF!</definedName>
    <definedName name="___________JJ671">[2]자재단가!#REF!</definedName>
    <definedName name="___________JJ672">[2]자재단가!#REF!</definedName>
    <definedName name="___________JJ673">[2]자재단가!#REF!</definedName>
    <definedName name="___________JJ674">[2]자재단가!#REF!</definedName>
    <definedName name="___________JJ675">[2]자재단가!#REF!</definedName>
    <definedName name="___________JJ676">[2]자재단가!#REF!</definedName>
    <definedName name="___________JJ677">[2]자재단가!#REF!</definedName>
    <definedName name="___________JJ678">[2]자재단가!#REF!</definedName>
    <definedName name="___________JJ679">[2]자재단가!#REF!</definedName>
    <definedName name="___________JJ68">[2]자재단가!#REF!</definedName>
    <definedName name="___________JJ680">[2]자재단가!#REF!</definedName>
    <definedName name="___________JJ681">[2]자재단가!#REF!</definedName>
    <definedName name="___________JJ682">[2]자재단가!#REF!</definedName>
    <definedName name="___________JJ683">[2]자재단가!#REF!</definedName>
    <definedName name="___________JJ684">[2]자재단가!#REF!</definedName>
    <definedName name="___________JJ685">[2]자재단가!#REF!</definedName>
    <definedName name="___________JJ686">[2]자재단가!#REF!</definedName>
    <definedName name="___________JJ69">[2]자재단가!#REF!</definedName>
    <definedName name="___________JJ7">[1]지입S3!#REF!</definedName>
    <definedName name="___________JJ70">[2]자재단가!#REF!</definedName>
    <definedName name="___________JJ71">[2]자재단가!#REF!</definedName>
    <definedName name="___________JJ72">[2]자재단가!#REF!</definedName>
    <definedName name="___________JJ73">[2]자재단가!#REF!</definedName>
    <definedName name="___________JJ74">[2]자재단가!#REF!</definedName>
    <definedName name="___________JJ75">[2]자재단가!#REF!</definedName>
    <definedName name="___________JJ76">[2]자재단가!#REF!</definedName>
    <definedName name="___________JJ77">[2]자재단가!#REF!</definedName>
    <definedName name="___________JJ78">[2]자재단가!#REF!</definedName>
    <definedName name="___________JJ79">[2]자재단가!#REF!</definedName>
    <definedName name="___________JJ8">[2]자재단가!#REF!</definedName>
    <definedName name="___________JJ80">[2]자재단가!#REF!</definedName>
    <definedName name="___________JJ81">[2]자재단가!#REF!</definedName>
    <definedName name="___________JJ82">[2]자재단가!#REF!</definedName>
    <definedName name="___________JJ83">[2]자재단가!#REF!</definedName>
    <definedName name="___________JJ84">[2]자재단가!#REF!</definedName>
    <definedName name="___________JJ85">[2]자재단가!#REF!</definedName>
    <definedName name="___________JJ86">[2]자재단가!#REF!</definedName>
    <definedName name="___________JJ87">[2]자재단가!#REF!</definedName>
    <definedName name="___________JJ88">[2]자재단가!#REF!</definedName>
    <definedName name="___________JJ89">[2]자재단가!#REF!</definedName>
    <definedName name="___________JJ9">[2]자재단가!#REF!</definedName>
    <definedName name="___________JJ90">[2]자재단가!#REF!</definedName>
    <definedName name="___________JJ91">[2]자재단가!#REF!</definedName>
    <definedName name="___________JJ92">[2]자재단가!#REF!</definedName>
    <definedName name="___________JJ93">[2]자재단가!#REF!</definedName>
    <definedName name="___________JJ94">[2]자재단가!#REF!</definedName>
    <definedName name="___________JJ95">[2]자재단가!#REF!</definedName>
    <definedName name="___________JJ96">[2]자재단가!#REF!</definedName>
    <definedName name="___________JJ97">[2]자재단가!#REF!</definedName>
    <definedName name="___________JJ98">[2]자재단가!#REF!</definedName>
    <definedName name="___________JJ99">#N/A</definedName>
    <definedName name="__________JJ100">#N/A</definedName>
    <definedName name="__________JJ101">#N/A</definedName>
    <definedName name="__________JJ102">#N/A</definedName>
    <definedName name="__________JJ103">#N/A</definedName>
    <definedName name="__________JJ104">#N/A</definedName>
    <definedName name="__________JJ105">#N/A</definedName>
    <definedName name="__________JJ106">#N/A</definedName>
    <definedName name="__________JJ107">#N/A</definedName>
    <definedName name="__________JJ108">#N/A</definedName>
    <definedName name="__________JJ109">#N/A</definedName>
    <definedName name="__________JJ110">#N/A</definedName>
    <definedName name="__________JJ111">#N/A</definedName>
    <definedName name="__________JJ112">#N/A</definedName>
    <definedName name="__________JJ141">#N/A</definedName>
    <definedName name="__________JJ142">#N/A</definedName>
    <definedName name="__________JJ143">#N/A</definedName>
    <definedName name="__________JJ144">#N/A</definedName>
    <definedName name="__________JJ145">#N/A</definedName>
    <definedName name="__________JJ146">#N/A</definedName>
    <definedName name="__________JJ147">#N/A</definedName>
    <definedName name="__________JJ148">#N/A</definedName>
    <definedName name="__________JJ149">#N/A</definedName>
    <definedName name="__________JJ150">#N/A</definedName>
    <definedName name="__________JJ151">#N/A</definedName>
    <definedName name="__________JJ152">#N/A</definedName>
    <definedName name="__________JJ153">#N/A</definedName>
    <definedName name="__________JJ154">#N/A</definedName>
    <definedName name="__________JJ155">#N/A</definedName>
    <definedName name="__________JJ156">#N/A</definedName>
    <definedName name="__________JJ157">#N/A</definedName>
    <definedName name="__________JJ158">#N/A</definedName>
    <definedName name="__________JJ159">#N/A</definedName>
    <definedName name="__________JJ160">#N/A</definedName>
    <definedName name="__________JJ161">#N/A</definedName>
    <definedName name="__________JJ162">#N/A</definedName>
    <definedName name="__________JJ163">#N/A</definedName>
    <definedName name="__________JJ164">#N/A</definedName>
    <definedName name="__________JJ165">#N/A</definedName>
    <definedName name="__________JJ166">#N/A</definedName>
    <definedName name="__________JJ167">#N/A</definedName>
    <definedName name="__________JJ168">#N/A</definedName>
    <definedName name="__________JJ169">#N/A</definedName>
    <definedName name="__________JJ170">#N/A</definedName>
    <definedName name="__________JJ171">#N/A</definedName>
    <definedName name="__________JJ172">#N/A</definedName>
    <definedName name="__________JJ173">#N/A</definedName>
    <definedName name="__________JJ174">#N/A</definedName>
    <definedName name="__________JJ175">#N/A</definedName>
    <definedName name="__________JJ176">#N/A</definedName>
    <definedName name="__________JJ177">#N/A</definedName>
    <definedName name="__________JJ178">#N/A</definedName>
    <definedName name="__________JJ179">#N/A</definedName>
    <definedName name="__________JJ180">#N/A</definedName>
    <definedName name="__________JJ181">#N/A</definedName>
    <definedName name="__________JJ182">#N/A</definedName>
    <definedName name="__________JJ197">#N/A</definedName>
    <definedName name="__________JJ198">#N/A</definedName>
    <definedName name="__________JJ199">#N/A</definedName>
    <definedName name="__________JJ200">#N/A</definedName>
    <definedName name="__________JJ201">#N/A</definedName>
    <definedName name="__________JJ202">#N/A</definedName>
    <definedName name="__________JJ203">#N/A</definedName>
    <definedName name="__________JJ204">#N/A</definedName>
    <definedName name="__________JJ205">#N/A</definedName>
    <definedName name="__________JJ206">#N/A</definedName>
    <definedName name="__________JJ207">#N/A</definedName>
    <definedName name="__________JJ208">#N/A</definedName>
    <definedName name="__________JJ209">#N/A</definedName>
    <definedName name="__________JJ210">#N/A</definedName>
    <definedName name="__________JJ246">#N/A</definedName>
    <definedName name="__________JJ247">#N/A</definedName>
    <definedName name="__________JJ29">#N/A</definedName>
    <definedName name="__________JJ30">#N/A</definedName>
    <definedName name="__________JJ309">#N/A</definedName>
    <definedName name="__________JJ31">#N/A</definedName>
    <definedName name="__________JJ310">#N/A</definedName>
    <definedName name="__________JJ311">#N/A</definedName>
    <definedName name="__________JJ312">#N/A</definedName>
    <definedName name="__________JJ313">#N/A</definedName>
    <definedName name="__________JJ314">#N/A</definedName>
    <definedName name="__________JJ315">#N/A</definedName>
    <definedName name="__________JJ316">#N/A</definedName>
    <definedName name="__________JJ317">#N/A</definedName>
    <definedName name="__________JJ318">#N/A</definedName>
    <definedName name="__________JJ319">#N/A</definedName>
    <definedName name="__________JJ32">#N/A</definedName>
    <definedName name="__________JJ320">#N/A</definedName>
    <definedName name="__________JJ321">#N/A</definedName>
    <definedName name="__________JJ322">#N/A</definedName>
    <definedName name="__________JJ325">#N/A</definedName>
    <definedName name="__________JJ33">#N/A</definedName>
    <definedName name="__________JJ34">#N/A</definedName>
    <definedName name="__________JJ35">#N/A</definedName>
    <definedName name="__________JJ36">#N/A</definedName>
    <definedName name="__________JJ37">#N/A</definedName>
    <definedName name="__________JJ379">#N/A</definedName>
    <definedName name="__________JJ38">#N/A</definedName>
    <definedName name="__________JJ380">#N/A</definedName>
    <definedName name="__________JJ381">#N/A</definedName>
    <definedName name="__________JJ382">#N/A</definedName>
    <definedName name="__________JJ383">#N/A</definedName>
    <definedName name="__________JJ384">#N/A</definedName>
    <definedName name="__________JJ385">#N/A</definedName>
    <definedName name="__________JJ386">#N/A</definedName>
    <definedName name="__________JJ387">#N/A</definedName>
    <definedName name="__________JJ388">#N/A</definedName>
    <definedName name="__________JJ389">#N/A</definedName>
    <definedName name="__________JJ39">#N/A</definedName>
    <definedName name="__________JJ390">#N/A</definedName>
    <definedName name="__________JJ391">#N/A</definedName>
    <definedName name="__________JJ392">#N/A</definedName>
    <definedName name="__________JJ40">#N/A</definedName>
    <definedName name="__________JJ41">#N/A</definedName>
    <definedName name="__________JJ42">#N/A</definedName>
    <definedName name="__________JJ43">#N/A</definedName>
    <definedName name="__________JJ44">#N/A</definedName>
    <definedName name="__________JJ45">#N/A</definedName>
    <definedName name="__________JJ46">#N/A</definedName>
    <definedName name="__________JJ47">#N/A</definedName>
    <definedName name="__________JJ48">#N/A</definedName>
    <definedName name="__________JJ49">#N/A</definedName>
    <definedName name="__________JJ491">#N/A</definedName>
    <definedName name="__________JJ492">#N/A</definedName>
    <definedName name="__________JJ493">#N/A</definedName>
    <definedName name="__________JJ494">#N/A</definedName>
    <definedName name="__________JJ495">#N/A</definedName>
    <definedName name="__________JJ496">#N/A</definedName>
    <definedName name="__________JJ497">#N/A</definedName>
    <definedName name="__________JJ498">#N/A</definedName>
    <definedName name="__________JJ499">#N/A</definedName>
    <definedName name="__________JJ50">#N/A</definedName>
    <definedName name="__________JJ500">#N/A</definedName>
    <definedName name="__________JJ501">#N/A</definedName>
    <definedName name="__________JJ502">#N/A</definedName>
    <definedName name="__________JJ503">#N/A</definedName>
    <definedName name="__________JJ504">#N/A</definedName>
    <definedName name="__________JJ51">#N/A</definedName>
    <definedName name="__________JJ52">#N/A</definedName>
    <definedName name="__________JJ53">#N/A</definedName>
    <definedName name="__________JJ533">#N/A</definedName>
    <definedName name="__________JJ534">#N/A</definedName>
    <definedName name="__________JJ535">#N/A</definedName>
    <definedName name="__________JJ536">#N/A</definedName>
    <definedName name="__________JJ537">#N/A</definedName>
    <definedName name="__________JJ538">#N/A</definedName>
    <definedName name="__________JJ539">#N/A</definedName>
    <definedName name="__________JJ54">#N/A</definedName>
    <definedName name="__________JJ540">#N/A</definedName>
    <definedName name="__________JJ541">#N/A</definedName>
    <definedName name="__________JJ542">#N/A</definedName>
    <definedName name="__________JJ543">#N/A</definedName>
    <definedName name="__________JJ544">#N/A</definedName>
    <definedName name="__________JJ545">#N/A</definedName>
    <definedName name="__________JJ546">#N/A</definedName>
    <definedName name="__________JJ55">#N/A</definedName>
    <definedName name="__________JJ56">#N/A</definedName>
    <definedName name="__________JJ99">#N/A</definedName>
    <definedName name="__________ju8" localSheetId="0" hidden="1">{"'광피스표'!$A$3:$N$54"}</definedName>
    <definedName name="__________ju8" hidden="1">{"'광피스표'!$A$3:$N$54"}</definedName>
    <definedName name="_________JJ1">[1]지입S3!#REF!</definedName>
    <definedName name="_________JJ10">[2]자재단가!#REF!</definedName>
    <definedName name="_________JJ100">#N/A</definedName>
    <definedName name="_________JJ101">#N/A</definedName>
    <definedName name="_________JJ102">#N/A</definedName>
    <definedName name="_________JJ103">#N/A</definedName>
    <definedName name="_________JJ104">#N/A</definedName>
    <definedName name="_________JJ105">#N/A</definedName>
    <definedName name="_________JJ106">#N/A</definedName>
    <definedName name="_________JJ107">#N/A</definedName>
    <definedName name="_________JJ108">#N/A</definedName>
    <definedName name="_________JJ109">#N/A</definedName>
    <definedName name="_________JJ11">[2]자재단가!#REF!</definedName>
    <definedName name="_________JJ110">#N/A</definedName>
    <definedName name="_________JJ111">#N/A</definedName>
    <definedName name="_________JJ112">#N/A</definedName>
    <definedName name="_________JJ113">[2]자재단가!#REF!</definedName>
    <definedName name="_________JJ114">[2]자재단가!#REF!</definedName>
    <definedName name="_________JJ115">[2]자재단가!#REF!</definedName>
    <definedName name="_________JJ116">[2]자재단가!#REF!</definedName>
    <definedName name="_________JJ117">[2]자재단가!#REF!</definedName>
    <definedName name="_________JJ118">[2]자재단가!#REF!</definedName>
    <definedName name="_________JJ119">[2]자재단가!#REF!</definedName>
    <definedName name="_________JJ12">[2]자재단가!#REF!</definedName>
    <definedName name="_________JJ120">[2]자재단가!#REF!</definedName>
    <definedName name="_________JJ121">[2]자재단가!#REF!</definedName>
    <definedName name="_________JJ122">[2]자재단가!#REF!</definedName>
    <definedName name="_________JJ123">[2]자재단가!#REF!</definedName>
    <definedName name="_________JJ124">[2]자재단가!#REF!</definedName>
    <definedName name="_________JJ125">[2]자재단가!#REF!</definedName>
    <definedName name="_________JJ126">[2]자재단가!#REF!</definedName>
    <definedName name="_________JJ127">[2]자재단가!#REF!</definedName>
    <definedName name="_________JJ128">[2]자재단가!#REF!</definedName>
    <definedName name="_________JJ129">[2]자재단가!#REF!</definedName>
    <definedName name="_________JJ13">[2]자재단가!#REF!</definedName>
    <definedName name="_________JJ130">[2]자재단가!#REF!</definedName>
    <definedName name="_________JJ131">[2]자재단가!#REF!</definedName>
    <definedName name="_________JJ132">[2]자재단가!#REF!</definedName>
    <definedName name="_________JJ133">[2]자재단가!#REF!</definedName>
    <definedName name="_________JJ134">[2]자재단가!#REF!</definedName>
    <definedName name="_________JJ135">[2]자재단가!#REF!</definedName>
    <definedName name="_________JJ136">[2]자재단가!#REF!</definedName>
    <definedName name="_________JJ137">[2]자재단가!#REF!</definedName>
    <definedName name="_________JJ138">[2]자재단가!#REF!</definedName>
    <definedName name="_________JJ139">[2]자재단가!#REF!</definedName>
    <definedName name="_________JJ14">[2]자재단가!#REF!</definedName>
    <definedName name="_________JJ140">[2]자재단가!#REF!</definedName>
    <definedName name="_________JJ141">#N/A</definedName>
    <definedName name="_________JJ142">#N/A</definedName>
    <definedName name="_________JJ143">#N/A</definedName>
    <definedName name="_________JJ144">#N/A</definedName>
    <definedName name="_________JJ145">#N/A</definedName>
    <definedName name="_________JJ146">#N/A</definedName>
    <definedName name="_________JJ147">#N/A</definedName>
    <definedName name="_________JJ148">#N/A</definedName>
    <definedName name="_________JJ149">#N/A</definedName>
    <definedName name="_________JJ15">[2]자재단가!#REF!</definedName>
    <definedName name="_________JJ150">#N/A</definedName>
    <definedName name="_________JJ151">#N/A</definedName>
    <definedName name="_________JJ152">#N/A</definedName>
    <definedName name="_________JJ153">#N/A</definedName>
    <definedName name="_________JJ154">#N/A</definedName>
    <definedName name="_________JJ155">#N/A</definedName>
    <definedName name="_________JJ156">#N/A</definedName>
    <definedName name="_________JJ157">#N/A</definedName>
    <definedName name="_________JJ158">#N/A</definedName>
    <definedName name="_________JJ159">#N/A</definedName>
    <definedName name="_________JJ16">[2]자재단가!#REF!</definedName>
    <definedName name="_________JJ160">#N/A</definedName>
    <definedName name="_________JJ161">#N/A</definedName>
    <definedName name="_________JJ162">#N/A</definedName>
    <definedName name="_________JJ163">#N/A</definedName>
    <definedName name="_________JJ164">#N/A</definedName>
    <definedName name="_________JJ165">#N/A</definedName>
    <definedName name="_________JJ166">#N/A</definedName>
    <definedName name="_________JJ167">#N/A</definedName>
    <definedName name="_________JJ168">#N/A</definedName>
    <definedName name="_________JJ169">#N/A</definedName>
    <definedName name="_________JJ17">[2]자재단가!#REF!</definedName>
    <definedName name="_________JJ170">#N/A</definedName>
    <definedName name="_________JJ171">#N/A</definedName>
    <definedName name="_________JJ172">#N/A</definedName>
    <definedName name="_________JJ173">#N/A</definedName>
    <definedName name="_________JJ174">#N/A</definedName>
    <definedName name="_________JJ175">#N/A</definedName>
    <definedName name="_________JJ176">#N/A</definedName>
    <definedName name="_________JJ177">#N/A</definedName>
    <definedName name="_________JJ178">#N/A</definedName>
    <definedName name="_________JJ179">#N/A</definedName>
    <definedName name="_________JJ18">[2]자재단가!#REF!</definedName>
    <definedName name="_________JJ180">#N/A</definedName>
    <definedName name="_________JJ181">#N/A</definedName>
    <definedName name="_________JJ182">#N/A</definedName>
    <definedName name="_________JJ183">[2]자재단가!#REF!</definedName>
    <definedName name="_________JJ184">[2]자재단가!#REF!</definedName>
    <definedName name="_________JJ185">[2]자재단가!#REF!</definedName>
    <definedName name="_________JJ186">[2]자재단가!#REF!</definedName>
    <definedName name="_________JJ187">[2]자재단가!#REF!</definedName>
    <definedName name="_________JJ188">[2]자재단가!#REF!</definedName>
    <definedName name="_________JJ189">[2]자재단가!#REF!</definedName>
    <definedName name="_________JJ19">[2]자재단가!#REF!</definedName>
    <definedName name="_________JJ190">[2]자재단가!#REF!</definedName>
    <definedName name="_________JJ191">[2]자재단가!#REF!</definedName>
    <definedName name="_________JJ192">[2]자재단가!#REF!</definedName>
    <definedName name="_________JJ193">[2]자재단가!#REF!</definedName>
    <definedName name="_________JJ194">[2]자재단가!#REF!</definedName>
    <definedName name="_________JJ195">[2]자재단가!#REF!</definedName>
    <definedName name="_________JJ196">[2]자재단가!#REF!</definedName>
    <definedName name="_________JJ197">#N/A</definedName>
    <definedName name="_________JJ198">#N/A</definedName>
    <definedName name="_________JJ199">#N/A</definedName>
    <definedName name="_________JJ2">[1]지입S3!#REF!</definedName>
    <definedName name="_________JJ20">[2]자재단가!#REF!</definedName>
    <definedName name="_________JJ200">#N/A</definedName>
    <definedName name="_________JJ201">#N/A</definedName>
    <definedName name="_________JJ202">#N/A</definedName>
    <definedName name="_________JJ203">#N/A</definedName>
    <definedName name="_________JJ204">#N/A</definedName>
    <definedName name="_________JJ205">#N/A</definedName>
    <definedName name="_________JJ206">#N/A</definedName>
    <definedName name="_________JJ207">#N/A</definedName>
    <definedName name="_________JJ208">#N/A</definedName>
    <definedName name="_________JJ209">#N/A</definedName>
    <definedName name="_________JJ21">[2]자재단가!#REF!</definedName>
    <definedName name="_________JJ210">#N/A</definedName>
    <definedName name="_________JJ211">[2]자재단가!#REF!</definedName>
    <definedName name="_________JJ212">[2]자재단가!#REF!</definedName>
    <definedName name="_________JJ213">[2]자재단가!#REF!</definedName>
    <definedName name="_________JJ214">[2]자재단가!#REF!</definedName>
    <definedName name="_________JJ215">[2]자재단가!#REF!</definedName>
    <definedName name="_________JJ216">[2]자재단가!#REF!</definedName>
    <definedName name="_________JJ217">[2]자재단가!#REF!</definedName>
    <definedName name="_________JJ218">[2]자재단가!#REF!</definedName>
    <definedName name="_________JJ219">[2]자재단가!#REF!</definedName>
    <definedName name="_________JJ22">[2]자재단가!#REF!</definedName>
    <definedName name="_________JJ220">[2]자재단가!#REF!</definedName>
    <definedName name="_________JJ221">[2]자재단가!#REF!</definedName>
    <definedName name="_________JJ222">[2]자재단가!#REF!</definedName>
    <definedName name="_________JJ223">[2]자재단가!#REF!</definedName>
    <definedName name="_________JJ224">[2]자재단가!#REF!</definedName>
    <definedName name="_________JJ225">[2]자재단가!#REF!</definedName>
    <definedName name="_________JJ226">[2]자재단가!#REF!</definedName>
    <definedName name="_________JJ227">[2]자재단가!#REF!</definedName>
    <definedName name="_________JJ228">[2]자재단가!#REF!</definedName>
    <definedName name="_________JJ229">[2]자재단가!#REF!</definedName>
    <definedName name="_________JJ23">[2]자재단가!#REF!</definedName>
    <definedName name="_________JJ230">[2]자재단가!#REF!</definedName>
    <definedName name="_________JJ231">[2]자재단가!#REF!</definedName>
    <definedName name="_________JJ232">[2]자재단가!#REF!</definedName>
    <definedName name="_________JJ233">[2]자재단가!#REF!</definedName>
    <definedName name="_________JJ234">[2]자재단가!#REF!</definedName>
    <definedName name="_________JJ235">[2]자재단가!#REF!</definedName>
    <definedName name="_________JJ236">[2]자재단가!#REF!</definedName>
    <definedName name="_________JJ237">[2]자재단가!#REF!</definedName>
    <definedName name="_________JJ238">[2]자재단가!#REF!</definedName>
    <definedName name="_________JJ239">[2]자재단가!#REF!</definedName>
    <definedName name="_________JJ24">[2]자재단가!#REF!</definedName>
    <definedName name="_________JJ240">[2]자재단가!#REF!</definedName>
    <definedName name="_________JJ241">[2]자재단가!#REF!</definedName>
    <definedName name="_________JJ242">[2]자재단가!#REF!</definedName>
    <definedName name="_________JJ243">[2]자재단가!#REF!</definedName>
    <definedName name="_________JJ244">[2]자재단가!#REF!</definedName>
    <definedName name="_________JJ245">[2]자재단가!#REF!</definedName>
    <definedName name="_________JJ246">#N/A</definedName>
    <definedName name="_________JJ247">#N/A</definedName>
    <definedName name="_________JJ248">[2]자재단가!#REF!</definedName>
    <definedName name="_________JJ249">[2]자재단가!#REF!</definedName>
    <definedName name="_________JJ25">[2]자재단가!#REF!</definedName>
    <definedName name="_________JJ250">[2]자재단가!#REF!</definedName>
    <definedName name="_________JJ251">[2]자재단가!#REF!</definedName>
    <definedName name="_________JJ252">[2]자재단가!#REF!</definedName>
    <definedName name="_________JJ253">[2]자재단가!#REF!</definedName>
    <definedName name="_________JJ254">[2]자재단가!#REF!</definedName>
    <definedName name="_________JJ255">[2]자재단가!#REF!</definedName>
    <definedName name="_________JJ256">[2]자재단가!#REF!</definedName>
    <definedName name="_________JJ257">[2]자재단가!#REF!</definedName>
    <definedName name="_________JJ258">[2]자재단가!#REF!</definedName>
    <definedName name="_________JJ259">[2]자재단가!#REF!</definedName>
    <definedName name="_________JJ26">[2]자재단가!#REF!</definedName>
    <definedName name="_________JJ260">[2]자재단가!#REF!</definedName>
    <definedName name="_________JJ261">[2]자재단가!#REF!</definedName>
    <definedName name="_________JJ262">[2]자재단가!#REF!</definedName>
    <definedName name="_________JJ263">[2]자재단가!#REF!</definedName>
    <definedName name="_________JJ264">[2]자재단가!#REF!</definedName>
    <definedName name="_________JJ265">[2]자재단가!#REF!</definedName>
    <definedName name="_________JJ266">[2]자재단가!#REF!</definedName>
    <definedName name="_________JJ267">[2]자재단가!#REF!</definedName>
    <definedName name="_________JJ268">[2]자재단가!#REF!</definedName>
    <definedName name="_________JJ269">[2]자재단가!#REF!</definedName>
    <definedName name="_________JJ27">[2]자재단가!#REF!</definedName>
    <definedName name="_________JJ270">[2]자재단가!#REF!</definedName>
    <definedName name="_________JJ271">[2]자재단가!#REF!</definedName>
    <definedName name="_________JJ272">[2]자재단가!#REF!</definedName>
    <definedName name="_________JJ273">[2]자재단가!#REF!</definedName>
    <definedName name="_________JJ274">[2]자재단가!#REF!</definedName>
    <definedName name="_________JJ275">[2]자재단가!#REF!</definedName>
    <definedName name="_________JJ276">[2]자재단가!#REF!</definedName>
    <definedName name="_________JJ277">[2]자재단가!#REF!</definedName>
    <definedName name="_________JJ278">[2]자재단가!#REF!</definedName>
    <definedName name="_________JJ279">[2]자재단가!#REF!</definedName>
    <definedName name="_________JJ28">[2]자재단가!#REF!</definedName>
    <definedName name="_________JJ280">[2]자재단가!#REF!</definedName>
    <definedName name="_________JJ281">[2]자재단가!#REF!</definedName>
    <definedName name="_________JJ282">[2]자재단가!#REF!</definedName>
    <definedName name="_________JJ283">[2]자재단가!#REF!</definedName>
    <definedName name="_________JJ284">[2]자재단가!#REF!</definedName>
    <definedName name="_________JJ285">[2]자재단가!#REF!</definedName>
    <definedName name="_________JJ286">[2]자재단가!#REF!</definedName>
    <definedName name="_________JJ287">[2]자재단가!#REF!</definedName>
    <definedName name="_________JJ288">[2]자재단가!#REF!</definedName>
    <definedName name="_________JJ289">[2]자재단가!#REF!</definedName>
    <definedName name="_________JJ29">#N/A</definedName>
    <definedName name="_________JJ290">[2]자재단가!#REF!</definedName>
    <definedName name="_________JJ291">[2]자재단가!#REF!</definedName>
    <definedName name="_________JJ292">[2]자재단가!#REF!</definedName>
    <definedName name="_________JJ293">[2]자재단가!#REF!</definedName>
    <definedName name="_________JJ294">[2]자재단가!#REF!</definedName>
    <definedName name="_________JJ295">[2]자재단가!#REF!</definedName>
    <definedName name="_________JJ296">[2]자재단가!#REF!</definedName>
    <definedName name="_________JJ297">[2]자재단가!#REF!</definedName>
    <definedName name="_________JJ298">[2]자재단가!#REF!</definedName>
    <definedName name="_________JJ299">[2]자재단가!#REF!</definedName>
    <definedName name="_________JJ3">[1]지입S3!#REF!</definedName>
    <definedName name="_________JJ30">#N/A</definedName>
    <definedName name="_________JJ300">[2]자재단가!#REF!</definedName>
    <definedName name="_________JJ301">[2]자재단가!#REF!</definedName>
    <definedName name="_________JJ302">[2]자재단가!#REF!</definedName>
    <definedName name="_________JJ303">[2]자재단가!#REF!</definedName>
    <definedName name="_________JJ304">[2]자재단가!#REF!</definedName>
    <definedName name="_________JJ305">[2]자재단가!#REF!</definedName>
    <definedName name="_________JJ306">[2]자재단가!#REF!</definedName>
    <definedName name="_________JJ307">[2]자재단가!#REF!</definedName>
    <definedName name="_________JJ308">[2]자재단가!#REF!</definedName>
    <definedName name="_________JJ309">#N/A</definedName>
    <definedName name="_________JJ31">#N/A</definedName>
    <definedName name="_________JJ310">#N/A</definedName>
    <definedName name="_________JJ311">#N/A</definedName>
    <definedName name="_________JJ312">#N/A</definedName>
    <definedName name="_________JJ313">#N/A</definedName>
    <definedName name="_________JJ314">#N/A</definedName>
    <definedName name="_________JJ315">#N/A</definedName>
    <definedName name="_________JJ316">#N/A</definedName>
    <definedName name="_________JJ317">#N/A</definedName>
    <definedName name="_________JJ318">#N/A</definedName>
    <definedName name="_________JJ319">#N/A</definedName>
    <definedName name="_________JJ32">#N/A</definedName>
    <definedName name="_________JJ320">#N/A</definedName>
    <definedName name="_________JJ321">#N/A</definedName>
    <definedName name="_________JJ322">#N/A</definedName>
    <definedName name="_________JJ323">[2]자재단가!#REF!</definedName>
    <definedName name="_________JJ324">[2]자재단가!#REF!</definedName>
    <definedName name="_________JJ325">#N/A</definedName>
    <definedName name="_________JJ326">[2]자재단가!#REF!</definedName>
    <definedName name="_________JJ327">[2]자재단가!#REF!</definedName>
    <definedName name="_________JJ328">[2]자재단가!#REF!</definedName>
    <definedName name="_________JJ329">[2]자재단가!#REF!</definedName>
    <definedName name="_________JJ33">#N/A</definedName>
    <definedName name="_________JJ330">[2]자재단가!#REF!</definedName>
    <definedName name="_________JJ331">[2]자재단가!#REF!</definedName>
    <definedName name="_________JJ332">[2]자재단가!#REF!</definedName>
    <definedName name="_________JJ333">[2]자재단가!#REF!</definedName>
    <definedName name="_________JJ334">[2]자재단가!#REF!</definedName>
    <definedName name="_________JJ335">[2]자재단가!#REF!</definedName>
    <definedName name="_________JJ336">[2]자재단가!#REF!</definedName>
    <definedName name="_________JJ337">[2]자재단가!#REF!</definedName>
    <definedName name="_________JJ338">[2]자재단가!#REF!</definedName>
    <definedName name="_________JJ339">[2]자재단가!#REF!</definedName>
    <definedName name="_________JJ34">#N/A</definedName>
    <definedName name="_________JJ340">[2]자재단가!#REF!</definedName>
    <definedName name="_________JJ341">[2]자재단가!#REF!</definedName>
    <definedName name="_________JJ342">[2]자재단가!#REF!</definedName>
    <definedName name="_________JJ343">[2]자재단가!#REF!</definedName>
    <definedName name="_________JJ344">[2]자재단가!#REF!</definedName>
    <definedName name="_________JJ345">[2]자재단가!#REF!</definedName>
    <definedName name="_________JJ346">[2]자재단가!#REF!</definedName>
    <definedName name="_________JJ347">[2]자재단가!#REF!</definedName>
    <definedName name="_________JJ348">[2]자재단가!#REF!</definedName>
    <definedName name="_________JJ349">[2]자재단가!#REF!</definedName>
    <definedName name="_________JJ35">#N/A</definedName>
    <definedName name="_________JJ350">[2]자재단가!#REF!</definedName>
    <definedName name="_________JJ351">[2]자재단가!#REF!</definedName>
    <definedName name="_________JJ352">[2]자재단가!#REF!</definedName>
    <definedName name="_________JJ353">[2]자재단가!#REF!</definedName>
    <definedName name="_________JJ354">[2]자재단가!#REF!</definedName>
    <definedName name="_________JJ355">[2]자재단가!#REF!</definedName>
    <definedName name="_________JJ356">[2]자재단가!#REF!</definedName>
    <definedName name="_________JJ357">[2]자재단가!#REF!</definedName>
    <definedName name="_________JJ358">[2]자재단가!#REF!</definedName>
    <definedName name="_________JJ359">[2]자재단가!#REF!</definedName>
    <definedName name="_________JJ36">#N/A</definedName>
    <definedName name="_________JJ360">[2]자재단가!#REF!</definedName>
    <definedName name="_________JJ361">[2]자재단가!#REF!</definedName>
    <definedName name="_________JJ362">[2]자재단가!#REF!</definedName>
    <definedName name="_________JJ363">[2]자재단가!#REF!</definedName>
    <definedName name="_________JJ364">[2]자재단가!#REF!</definedName>
    <definedName name="_________JJ365">[2]자재단가!#REF!</definedName>
    <definedName name="_________JJ366">[2]자재단가!#REF!</definedName>
    <definedName name="_________JJ367">[2]자재단가!#REF!</definedName>
    <definedName name="_________JJ368">[2]자재단가!#REF!</definedName>
    <definedName name="_________JJ369">[2]자재단가!#REF!</definedName>
    <definedName name="_________JJ37">#N/A</definedName>
    <definedName name="_________JJ370">[2]자재단가!#REF!</definedName>
    <definedName name="_________JJ371">[2]자재단가!#REF!</definedName>
    <definedName name="_________JJ372">[2]자재단가!#REF!</definedName>
    <definedName name="_________JJ373">[2]자재단가!#REF!</definedName>
    <definedName name="_________JJ374">[2]자재단가!#REF!</definedName>
    <definedName name="_________JJ375">[2]자재단가!#REF!</definedName>
    <definedName name="_________JJ376">[2]자재단가!#REF!</definedName>
    <definedName name="_________JJ377">[2]자재단가!#REF!</definedName>
    <definedName name="_________JJ378">[2]자재단가!#REF!</definedName>
    <definedName name="_________JJ379">#N/A</definedName>
    <definedName name="_________JJ38">#N/A</definedName>
    <definedName name="_________JJ380">#N/A</definedName>
    <definedName name="_________JJ381">#N/A</definedName>
    <definedName name="_________JJ382">#N/A</definedName>
    <definedName name="_________JJ383">#N/A</definedName>
    <definedName name="_________JJ384">#N/A</definedName>
    <definedName name="_________JJ385">#N/A</definedName>
    <definedName name="_________JJ386">#N/A</definedName>
    <definedName name="_________JJ387">#N/A</definedName>
    <definedName name="_________JJ388">#N/A</definedName>
    <definedName name="_________JJ389">#N/A</definedName>
    <definedName name="_________JJ39">#N/A</definedName>
    <definedName name="_________JJ390">#N/A</definedName>
    <definedName name="_________JJ391">#N/A</definedName>
    <definedName name="_________JJ392">#N/A</definedName>
    <definedName name="_________JJ393">[2]자재단가!#REF!</definedName>
    <definedName name="_________JJ394">[2]자재단가!#REF!</definedName>
    <definedName name="_________JJ395">[2]자재단가!#REF!</definedName>
    <definedName name="_________JJ396">[2]자재단가!#REF!</definedName>
    <definedName name="_________JJ397">[2]자재단가!#REF!</definedName>
    <definedName name="_________JJ398">[2]자재단가!#REF!</definedName>
    <definedName name="_________JJ399">[2]자재단가!#REF!</definedName>
    <definedName name="_________JJ4">[1]지입S3!#REF!</definedName>
    <definedName name="_________JJ40">#N/A</definedName>
    <definedName name="_________JJ400">[2]자재단가!#REF!</definedName>
    <definedName name="_________JJ401">[2]자재단가!#REF!</definedName>
    <definedName name="_________JJ402">[2]자재단가!#REF!</definedName>
    <definedName name="_________JJ403">[2]자재단가!#REF!</definedName>
    <definedName name="_________JJ404">[2]자재단가!#REF!</definedName>
    <definedName name="_________JJ405">[2]자재단가!#REF!</definedName>
    <definedName name="_________JJ406">[2]자재단가!#REF!</definedName>
    <definedName name="_________JJ407">[2]자재단가!#REF!</definedName>
    <definedName name="_________JJ408">[2]자재단가!#REF!</definedName>
    <definedName name="_________JJ409">[2]자재단가!#REF!</definedName>
    <definedName name="_________JJ41">#N/A</definedName>
    <definedName name="_________JJ410">[2]자재단가!#REF!</definedName>
    <definedName name="_________JJ411">[2]자재단가!#REF!</definedName>
    <definedName name="_________JJ412">[2]자재단가!#REF!</definedName>
    <definedName name="_________JJ413">[2]자재단가!#REF!</definedName>
    <definedName name="_________JJ414">[2]자재단가!#REF!</definedName>
    <definedName name="_________JJ415">[2]자재단가!#REF!</definedName>
    <definedName name="_________JJ416">[2]자재단가!#REF!</definedName>
    <definedName name="_________JJ417">[2]자재단가!#REF!</definedName>
    <definedName name="_________JJ418">[2]자재단가!#REF!</definedName>
    <definedName name="_________JJ419">[2]자재단가!#REF!</definedName>
    <definedName name="_________JJ42">#N/A</definedName>
    <definedName name="_________JJ420">[2]자재단가!#REF!</definedName>
    <definedName name="_________JJ421">[2]자재단가!#REF!</definedName>
    <definedName name="_________JJ422">[2]자재단가!#REF!</definedName>
    <definedName name="_________JJ423">[2]자재단가!#REF!</definedName>
    <definedName name="_________JJ424">[2]자재단가!#REF!</definedName>
    <definedName name="_________JJ425">[2]자재단가!#REF!</definedName>
    <definedName name="_________JJ426">[2]자재단가!#REF!</definedName>
    <definedName name="_________JJ427">[2]자재단가!#REF!</definedName>
    <definedName name="_________JJ428">[2]자재단가!#REF!</definedName>
    <definedName name="_________JJ429">[2]자재단가!#REF!</definedName>
    <definedName name="_________JJ43">#N/A</definedName>
    <definedName name="_________JJ430">[2]자재단가!#REF!</definedName>
    <definedName name="_________JJ431">[2]자재단가!#REF!</definedName>
    <definedName name="_________JJ432">[2]자재단가!#REF!</definedName>
    <definedName name="_________JJ433">[2]자재단가!#REF!</definedName>
    <definedName name="_________JJ434">[2]자재단가!#REF!</definedName>
    <definedName name="_________JJ435">[2]자재단가!#REF!</definedName>
    <definedName name="_________JJ436">[2]자재단가!#REF!</definedName>
    <definedName name="_________JJ437">[2]자재단가!#REF!</definedName>
    <definedName name="_________JJ438">[2]자재단가!#REF!</definedName>
    <definedName name="_________JJ439">[2]자재단가!#REF!</definedName>
    <definedName name="_________JJ44">#N/A</definedName>
    <definedName name="_________JJ440">[2]자재단가!#REF!</definedName>
    <definedName name="_________JJ441">[2]자재단가!#REF!</definedName>
    <definedName name="_________JJ442">[2]자재단가!#REF!</definedName>
    <definedName name="_________JJ443">[2]자재단가!#REF!</definedName>
    <definedName name="_________JJ444">[2]자재단가!#REF!</definedName>
    <definedName name="_________JJ445">[2]자재단가!#REF!</definedName>
    <definedName name="_________JJ446">[2]자재단가!#REF!</definedName>
    <definedName name="_________JJ447">[2]자재단가!#REF!</definedName>
    <definedName name="_________JJ448">[2]자재단가!#REF!</definedName>
    <definedName name="_________JJ449">[2]자재단가!#REF!</definedName>
    <definedName name="_________JJ45">#N/A</definedName>
    <definedName name="_________JJ450">[2]자재단가!#REF!</definedName>
    <definedName name="_________JJ451">[2]자재단가!#REF!</definedName>
    <definedName name="_________JJ452">[2]자재단가!#REF!</definedName>
    <definedName name="_________JJ453">[2]자재단가!#REF!</definedName>
    <definedName name="_________JJ454">[2]자재단가!#REF!</definedName>
    <definedName name="_________JJ455">[2]자재단가!#REF!</definedName>
    <definedName name="_________JJ456">[2]자재단가!#REF!</definedName>
    <definedName name="_________JJ457">[2]자재단가!#REF!</definedName>
    <definedName name="_________JJ458">[2]자재단가!#REF!</definedName>
    <definedName name="_________JJ459">[2]자재단가!#REF!</definedName>
    <definedName name="_________JJ46">#N/A</definedName>
    <definedName name="_________JJ460">[2]자재단가!#REF!</definedName>
    <definedName name="_________JJ461">[2]자재단가!#REF!</definedName>
    <definedName name="_________JJ462">[2]자재단가!#REF!</definedName>
    <definedName name="_________JJ463">[2]자재단가!#REF!</definedName>
    <definedName name="_________JJ464">[2]자재단가!#REF!</definedName>
    <definedName name="_________JJ465">[2]자재단가!#REF!</definedName>
    <definedName name="_________JJ466">[2]자재단가!#REF!</definedName>
    <definedName name="_________JJ467">[2]자재단가!#REF!</definedName>
    <definedName name="_________JJ468">[2]자재단가!#REF!</definedName>
    <definedName name="_________JJ469">[2]자재단가!#REF!</definedName>
    <definedName name="_________JJ47">#N/A</definedName>
    <definedName name="_________JJ470">[2]자재단가!#REF!</definedName>
    <definedName name="_________JJ471">[2]자재단가!#REF!</definedName>
    <definedName name="_________JJ472">[2]자재단가!#REF!</definedName>
    <definedName name="_________JJ473">[2]자재단가!#REF!</definedName>
    <definedName name="_________JJ474">[2]자재단가!#REF!</definedName>
    <definedName name="_________JJ475">[2]자재단가!#REF!</definedName>
    <definedName name="_________JJ476">[2]자재단가!#REF!</definedName>
    <definedName name="_________JJ477">[2]자재단가!#REF!</definedName>
    <definedName name="_________JJ478">[2]자재단가!#REF!</definedName>
    <definedName name="_________JJ479">[2]자재단가!#REF!</definedName>
    <definedName name="_________JJ48">#N/A</definedName>
    <definedName name="_________JJ480">[2]자재단가!#REF!</definedName>
    <definedName name="_________JJ481">[2]자재단가!#REF!</definedName>
    <definedName name="_________JJ482">[2]자재단가!#REF!</definedName>
    <definedName name="_________JJ483">[2]자재단가!#REF!</definedName>
    <definedName name="_________JJ484">[2]자재단가!#REF!</definedName>
    <definedName name="_________JJ485">[2]자재단가!#REF!</definedName>
    <definedName name="_________JJ486">[2]자재단가!#REF!</definedName>
    <definedName name="_________JJ487">[2]자재단가!#REF!</definedName>
    <definedName name="_________JJ488">[2]자재단가!#REF!</definedName>
    <definedName name="_________JJ489">[2]자재단가!#REF!</definedName>
    <definedName name="_________JJ49">#N/A</definedName>
    <definedName name="_________JJ490">[2]자재단가!#REF!</definedName>
    <definedName name="_________JJ491">#N/A</definedName>
    <definedName name="_________JJ492">#N/A</definedName>
    <definedName name="_________JJ493">#N/A</definedName>
    <definedName name="_________JJ494">#N/A</definedName>
    <definedName name="_________JJ495">#N/A</definedName>
    <definedName name="_________JJ496">#N/A</definedName>
    <definedName name="_________JJ497">#N/A</definedName>
    <definedName name="_________JJ498">#N/A</definedName>
    <definedName name="_________JJ499">#N/A</definedName>
    <definedName name="_________JJ5">[1]지입S3!#REF!</definedName>
    <definedName name="_________JJ50">#N/A</definedName>
    <definedName name="_________JJ500">#N/A</definedName>
    <definedName name="_________JJ501">#N/A</definedName>
    <definedName name="_________JJ502">#N/A</definedName>
    <definedName name="_________JJ503">#N/A</definedName>
    <definedName name="_________JJ504">#N/A</definedName>
    <definedName name="_________JJ505">[2]자재단가!#REF!</definedName>
    <definedName name="_________JJ506">[2]자재단가!#REF!</definedName>
    <definedName name="_________JJ507">[2]자재단가!#REF!</definedName>
    <definedName name="_________JJ508">[2]자재단가!#REF!</definedName>
    <definedName name="_________JJ509">[2]자재단가!#REF!</definedName>
    <definedName name="_________JJ51">#N/A</definedName>
    <definedName name="_________JJ510">[2]자재단가!#REF!</definedName>
    <definedName name="_________JJ511">[2]자재단가!#REF!</definedName>
    <definedName name="_________JJ512">[2]자재단가!#REF!</definedName>
    <definedName name="_________JJ513">[2]자재단가!#REF!</definedName>
    <definedName name="_________JJ514">[2]자재단가!#REF!</definedName>
    <definedName name="_________JJ515">[2]자재단가!#REF!</definedName>
    <definedName name="_________JJ516">[2]자재단가!#REF!</definedName>
    <definedName name="_________JJ517">[2]자재단가!#REF!</definedName>
    <definedName name="_________JJ518">[2]자재단가!#REF!</definedName>
    <definedName name="_________JJ519">[2]자재단가!#REF!</definedName>
    <definedName name="_________JJ52">#N/A</definedName>
    <definedName name="_________JJ520">[2]자재단가!#REF!</definedName>
    <definedName name="_________JJ521">[2]자재단가!#REF!</definedName>
    <definedName name="_________JJ522">[2]자재단가!#REF!</definedName>
    <definedName name="_________JJ523">[2]자재단가!#REF!</definedName>
    <definedName name="_________JJ524">[2]자재단가!#REF!</definedName>
    <definedName name="_________JJ525">[2]자재단가!#REF!</definedName>
    <definedName name="_________JJ526">[2]자재단가!#REF!</definedName>
    <definedName name="_________JJ527">[2]자재단가!#REF!</definedName>
    <definedName name="_________JJ528">[2]자재단가!#REF!</definedName>
    <definedName name="_________JJ529">[2]자재단가!#REF!</definedName>
    <definedName name="_________JJ53">#N/A</definedName>
    <definedName name="_________JJ530">[2]자재단가!#REF!</definedName>
    <definedName name="_________JJ531">[2]자재단가!#REF!</definedName>
    <definedName name="_________JJ532">[2]자재단가!#REF!</definedName>
    <definedName name="_________JJ533">#N/A</definedName>
    <definedName name="_________JJ534">#N/A</definedName>
    <definedName name="_________JJ535">#N/A</definedName>
    <definedName name="_________JJ536">#N/A</definedName>
    <definedName name="_________JJ537">#N/A</definedName>
    <definedName name="_________JJ538">#N/A</definedName>
    <definedName name="_________JJ539">#N/A</definedName>
    <definedName name="_________JJ54">#N/A</definedName>
    <definedName name="_________JJ540">#N/A</definedName>
    <definedName name="_________JJ541">#N/A</definedName>
    <definedName name="_________JJ542">#N/A</definedName>
    <definedName name="_________JJ543">#N/A</definedName>
    <definedName name="_________JJ544">#N/A</definedName>
    <definedName name="_________JJ545">#N/A</definedName>
    <definedName name="_________JJ546">#N/A</definedName>
    <definedName name="_________JJ547">[2]자재단가!#REF!</definedName>
    <definedName name="_________JJ548">[2]자재단가!#REF!</definedName>
    <definedName name="_________JJ549">[2]자재단가!#REF!</definedName>
    <definedName name="_________JJ55">#N/A</definedName>
    <definedName name="_________JJ550">[2]자재단가!#REF!</definedName>
    <definedName name="_________JJ551">[2]자재단가!#REF!</definedName>
    <definedName name="_________JJ552">[2]자재단가!#REF!</definedName>
    <definedName name="_________JJ553">[2]자재단가!#REF!</definedName>
    <definedName name="_________JJ554">[2]자재단가!#REF!</definedName>
    <definedName name="_________JJ555">[2]자재단가!#REF!</definedName>
    <definedName name="_________JJ556">[2]자재단가!#REF!</definedName>
    <definedName name="_________JJ557">[2]자재단가!#REF!</definedName>
    <definedName name="_________JJ558">[2]자재단가!#REF!</definedName>
    <definedName name="_________JJ559">[2]자재단가!#REF!</definedName>
    <definedName name="_________JJ56">#N/A</definedName>
    <definedName name="_________JJ560">[2]자재단가!#REF!</definedName>
    <definedName name="_________JJ561">[2]자재단가!#REF!</definedName>
    <definedName name="_________JJ562">[2]자재단가!#REF!</definedName>
    <definedName name="_________JJ563">[2]자재단가!#REF!</definedName>
    <definedName name="_________JJ564">[2]자재단가!#REF!</definedName>
    <definedName name="_________JJ565">[2]자재단가!#REF!</definedName>
    <definedName name="_________JJ566">[2]자재단가!#REF!</definedName>
    <definedName name="_________JJ567">[2]자재단가!#REF!</definedName>
    <definedName name="_________JJ568">[2]자재단가!#REF!</definedName>
    <definedName name="_________JJ569">[2]자재단가!#REF!</definedName>
    <definedName name="_________JJ57">[2]자재단가!#REF!</definedName>
    <definedName name="_________JJ570">[2]자재단가!#REF!</definedName>
    <definedName name="_________JJ571">[2]자재단가!#REF!</definedName>
    <definedName name="_________JJ572">[2]자재단가!#REF!</definedName>
    <definedName name="_________JJ573">[2]자재단가!#REF!</definedName>
    <definedName name="_________JJ574">[2]자재단가!#REF!</definedName>
    <definedName name="_________JJ575">[2]자재단가!#REF!</definedName>
    <definedName name="_________JJ576">[2]자재단가!#REF!</definedName>
    <definedName name="_________JJ577">[2]자재단가!#REF!</definedName>
    <definedName name="_________JJ578">[2]자재단가!#REF!</definedName>
    <definedName name="_________JJ579">[2]자재단가!#REF!</definedName>
    <definedName name="_________JJ58">[2]자재단가!#REF!</definedName>
    <definedName name="_________JJ580">[2]자재단가!#REF!</definedName>
    <definedName name="_________JJ581">[2]자재단가!#REF!</definedName>
    <definedName name="_________JJ582">[2]자재단가!#REF!</definedName>
    <definedName name="_________JJ583">[2]자재단가!#REF!</definedName>
    <definedName name="_________JJ584">[2]자재단가!#REF!</definedName>
    <definedName name="_________JJ585">[2]자재단가!#REF!</definedName>
    <definedName name="_________JJ586">[2]자재단가!#REF!</definedName>
    <definedName name="_________JJ587">[2]자재단가!#REF!</definedName>
    <definedName name="_________JJ588">[2]자재단가!#REF!</definedName>
    <definedName name="_________JJ589">[2]자재단가!#REF!</definedName>
    <definedName name="_________JJ59">[2]자재단가!#REF!</definedName>
    <definedName name="_________JJ590">[2]자재단가!#REF!</definedName>
    <definedName name="_________JJ591">[2]자재단가!#REF!</definedName>
    <definedName name="_________JJ592">[2]자재단가!#REF!</definedName>
    <definedName name="_________JJ593">[2]자재단가!#REF!</definedName>
    <definedName name="_________JJ594">[2]자재단가!#REF!</definedName>
    <definedName name="_________JJ595">[2]자재단가!#REF!</definedName>
    <definedName name="_________JJ596">[2]자재단가!#REF!</definedName>
    <definedName name="_________JJ597">[2]자재단가!#REF!</definedName>
    <definedName name="_________JJ598">[2]자재단가!#REF!</definedName>
    <definedName name="_________JJ599">[2]자재단가!#REF!</definedName>
    <definedName name="_________JJ6">[1]지입S3!#REF!</definedName>
    <definedName name="_________JJ60">[2]자재단가!#REF!</definedName>
    <definedName name="_________JJ600">[2]자재단가!#REF!</definedName>
    <definedName name="_________JJ601">[2]자재단가!#REF!</definedName>
    <definedName name="_________JJ602">[2]자재단가!#REF!</definedName>
    <definedName name="_________JJ603">[2]자재단가!#REF!</definedName>
    <definedName name="_________JJ604">[2]자재단가!#REF!</definedName>
    <definedName name="_________JJ605">[2]자재단가!#REF!</definedName>
    <definedName name="_________JJ606">[2]자재단가!#REF!</definedName>
    <definedName name="_________JJ607">[2]자재단가!#REF!</definedName>
    <definedName name="_________JJ608">[2]자재단가!#REF!</definedName>
    <definedName name="_________JJ609">[2]자재단가!#REF!</definedName>
    <definedName name="_________JJ61">[2]자재단가!#REF!</definedName>
    <definedName name="_________JJ610">[2]자재단가!#REF!</definedName>
    <definedName name="_________JJ611">[2]자재단가!#REF!</definedName>
    <definedName name="_________JJ612">[2]자재단가!#REF!</definedName>
    <definedName name="_________JJ613">[2]자재단가!#REF!</definedName>
    <definedName name="_________JJ614">[2]자재단가!#REF!</definedName>
    <definedName name="_________JJ615">[2]자재단가!#REF!</definedName>
    <definedName name="_________JJ616">[2]자재단가!#REF!</definedName>
    <definedName name="_________JJ617">[2]자재단가!#REF!</definedName>
    <definedName name="_________JJ618">[2]자재단가!#REF!</definedName>
    <definedName name="_________JJ619">[2]자재단가!#REF!</definedName>
    <definedName name="_________JJ62">[2]자재단가!#REF!</definedName>
    <definedName name="_________JJ620">[2]자재단가!#REF!</definedName>
    <definedName name="_________JJ621">[2]자재단가!#REF!</definedName>
    <definedName name="_________JJ622">[2]자재단가!#REF!</definedName>
    <definedName name="_________JJ623">[2]자재단가!#REF!</definedName>
    <definedName name="_________JJ624">[2]자재단가!#REF!</definedName>
    <definedName name="_________JJ625">[2]자재단가!#REF!</definedName>
    <definedName name="_________JJ626">[2]자재단가!#REF!</definedName>
    <definedName name="_________JJ627">[2]자재단가!#REF!</definedName>
    <definedName name="_________JJ628">[2]자재단가!#REF!</definedName>
    <definedName name="_________JJ629">[2]자재단가!#REF!</definedName>
    <definedName name="_________JJ63">[2]자재단가!#REF!</definedName>
    <definedName name="_________JJ630">[2]자재단가!#REF!</definedName>
    <definedName name="_________JJ631">[2]자재단가!#REF!</definedName>
    <definedName name="_________JJ632">[2]자재단가!#REF!</definedName>
    <definedName name="_________JJ633">[2]자재단가!#REF!</definedName>
    <definedName name="_________JJ634">[2]자재단가!#REF!</definedName>
    <definedName name="_________JJ635">[2]자재단가!#REF!</definedName>
    <definedName name="_________JJ636">[2]자재단가!#REF!</definedName>
    <definedName name="_________JJ637">[2]자재단가!#REF!</definedName>
    <definedName name="_________JJ638">[2]자재단가!#REF!</definedName>
    <definedName name="_________JJ639">[2]자재단가!#REF!</definedName>
    <definedName name="_________JJ64">[2]자재단가!#REF!</definedName>
    <definedName name="_________JJ640">[2]자재단가!#REF!</definedName>
    <definedName name="_________JJ641">[2]자재단가!#REF!</definedName>
    <definedName name="_________JJ642">[2]자재단가!#REF!</definedName>
    <definedName name="_________JJ643">[2]자재단가!#REF!</definedName>
    <definedName name="_________JJ644">[2]자재단가!#REF!</definedName>
    <definedName name="_________JJ645">[2]자재단가!#REF!</definedName>
    <definedName name="_________JJ646">[2]자재단가!#REF!</definedName>
    <definedName name="_________JJ647">[2]자재단가!#REF!</definedName>
    <definedName name="_________JJ648">[2]자재단가!#REF!</definedName>
    <definedName name="_________JJ649">[2]자재단가!#REF!</definedName>
    <definedName name="_________JJ65">[2]자재단가!#REF!</definedName>
    <definedName name="_________JJ650">[2]자재단가!#REF!</definedName>
    <definedName name="_________JJ651">[2]자재단가!#REF!</definedName>
    <definedName name="_________JJ652">[2]자재단가!#REF!</definedName>
    <definedName name="_________JJ653">[2]자재단가!#REF!</definedName>
    <definedName name="_________JJ654">[2]자재단가!#REF!</definedName>
    <definedName name="_________JJ655">[2]자재단가!#REF!</definedName>
    <definedName name="_________JJ656">[2]자재단가!#REF!</definedName>
    <definedName name="_________JJ657">[2]자재단가!#REF!</definedName>
    <definedName name="_________JJ658">[2]자재단가!#REF!</definedName>
    <definedName name="_________JJ659">[2]자재단가!#REF!</definedName>
    <definedName name="_________JJ66">[2]자재단가!#REF!</definedName>
    <definedName name="_________JJ660">[2]자재단가!#REF!</definedName>
    <definedName name="_________JJ661">[2]자재단가!#REF!</definedName>
    <definedName name="_________JJ662">[2]자재단가!#REF!</definedName>
    <definedName name="_________JJ663">[2]자재단가!#REF!</definedName>
    <definedName name="_________JJ664">[2]자재단가!#REF!</definedName>
    <definedName name="_________JJ665">[2]자재단가!#REF!</definedName>
    <definedName name="_________JJ666">[2]자재단가!#REF!</definedName>
    <definedName name="_________JJ667">[2]자재단가!#REF!</definedName>
    <definedName name="_________JJ668">[2]자재단가!#REF!</definedName>
    <definedName name="_________JJ669">[2]자재단가!#REF!</definedName>
    <definedName name="_________JJ67">[2]자재단가!#REF!</definedName>
    <definedName name="_________JJ670">[2]자재단가!#REF!</definedName>
    <definedName name="_________JJ671">[2]자재단가!#REF!</definedName>
    <definedName name="_________JJ672">[2]자재단가!#REF!</definedName>
    <definedName name="_________JJ673">[2]자재단가!#REF!</definedName>
    <definedName name="_________JJ674">[2]자재단가!#REF!</definedName>
    <definedName name="_________JJ675">[2]자재단가!#REF!</definedName>
    <definedName name="_________JJ676">[2]자재단가!#REF!</definedName>
    <definedName name="_________JJ677">[2]자재단가!#REF!</definedName>
    <definedName name="_________JJ678">[2]자재단가!#REF!</definedName>
    <definedName name="_________JJ679">[2]자재단가!#REF!</definedName>
    <definedName name="_________JJ68">[2]자재단가!#REF!</definedName>
    <definedName name="_________JJ680">[2]자재단가!#REF!</definedName>
    <definedName name="_________JJ681">[2]자재단가!#REF!</definedName>
    <definedName name="_________JJ682">[2]자재단가!#REF!</definedName>
    <definedName name="_________JJ683">[2]자재단가!#REF!</definedName>
    <definedName name="_________JJ684">[2]자재단가!#REF!</definedName>
    <definedName name="_________JJ685">[2]자재단가!#REF!</definedName>
    <definedName name="_________JJ686">[2]자재단가!#REF!</definedName>
    <definedName name="_________JJ69">[2]자재단가!#REF!</definedName>
    <definedName name="_________JJ7">[1]지입S3!#REF!</definedName>
    <definedName name="_________JJ70">[2]자재단가!#REF!</definedName>
    <definedName name="_________JJ71">[2]자재단가!#REF!</definedName>
    <definedName name="_________JJ72">[2]자재단가!#REF!</definedName>
    <definedName name="_________JJ73">[2]자재단가!#REF!</definedName>
    <definedName name="_________JJ74">[2]자재단가!#REF!</definedName>
    <definedName name="_________JJ75">[2]자재단가!#REF!</definedName>
    <definedName name="_________JJ76">[2]자재단가!#REF!</definedName>
    <definedName name="_________JJ77">[2]자재단가!#REF!</definedName>
    <definedName name="_________JJ78">[2]자재단가!#REF!</definedName>
    <definedName name="_________JJ79">[2]자재단가!#REF!</definedName>
    <definedName name="_________JJ8">[2]자재단가!#REF!</definedName>
    <definedName name="_________JJ80">[2]자재단가!#REF!</definedName>
    <definedName name="_________JJ81">[2]자재단가!#REF!</definedName>
    <definedName name="_________JJ82">[2]자재단가!#REF!</definedName>
    <definedName name="_________JJ83">[2]자재단가!#REF!</definedName>
    <definedName name="_________JJ84">[2]자재단가!#REF!</definedName>
    <definedName name="_________JJ85">[2]자재단가!#REF!</definedName>
    <definedName name="_________JJ86">[2]자재단가!#REF!</definedName>
    <definedName name="_________JJ87">[2]자재단가!#REF!</definedName>
    <definedName name="_________JJ88">[2]자재단가!#REF!</definedName>
    <definedName name="_________JJ89">[2]자재단가!#REF!</definedName>
    <definedName name="_________JJ9">[2]자재단가!#REF!</definedName>
    <definedName name="_________JJ90">[2]자재단가!#REF!</definedName>
    <definedName name="_________JJ91">[2]자재단가!#REF!</definedName>
    <definedName name="_________JJ92">[2]자재단가!#REF!</definedName>
    <definedName name="_________JJ93">[2]자재단가!#REF!</definedName>
    <definedName name="_________JJ94">[2]자재단가!#REF!</definedName>
    <definedName name="_________JJ95">[2]자재단가!#REF!</definedName>
    <definedName name="_________JJ96">[2]자재단가!#REF!</definedName>
    <definedName name="_________JJ97">[2]자재단가!#REF!</definedName>
    <definedName name="_________JJ98">[2]자재단가!#REF!</definedName>
    <definedName name="_________JJ99">#N/A</definedName>
    <definedName name="_________ju8" localSheetId="0" hidden="1">{"'광피스표'!$A$3:$N$54"}</definedName>
    <definedName name="_________ju8" hidden="1">{"'광피스표'!$A$3:$N$54"}</definedName>
    <definedName name="________JJ1">[1]지입S3!#REF!</definedName>
    <definedName name="________JJ10">[2]자재단가!#REF!</definedName>
    <definedName name="________JJ100">#N/A</definedName>
    <definedName name="________JJ101">#N/A</definedName>
    <definedName name="________JJ102">#N/A</definedName>
    <definedName name="________JJ103">#N/A</definedName>
    <definedName name="________JJ104">#N/A</definedName>
    <definedName name="________JJ105">#N/A</definedName>
    <definedName name="________JJ106">#N/A</definedName>
    <definedName name="________JJ107">#N/A</definedName>
    <definedName name="________JJ108">#N/A</definedName>
    <definedName name="________JJ109">#N/A</definedName>
    <definedName name="________JJ11">[2]자재단가!#REF!</definedName>
    <definedName name="________JJ110">#N/A</definedName>
    <definedName name="________JJ111">#N/A</definedName>
    <definedName name="________JJ112">#N/A</definedName>
    <definedName name="________JJ113">[2]자재단가!#REF!</definedName>
    <definedName name="________JJ114">[2]자재단가!#REF!</definedName>
    <definedName name="________JJ115">[2]자재단가!#REF!</definedName>
    <definedName name="________JJ116">[2]자재단가!#REF!</definedName>
    <definedName name="________JJ117">[2]자재단가!#REF!</definedName>
    <definedName name="________JJ118">[2]자재단가!#REF!</definedName>
    <definedName name="________JJ119">[2]자재단가!#REF!</definedName>
    <definedName name="________JJ12">[2]자재단가!#REF!</definedName>
    <definedName name="________JJ120">[2]자재단가!#REF!</definedName>
    <definedName name="________JJ121">[2]자재단가!#REF!</definedName>
    <definedName name="________JJ122">[2]자재단가!#REF!</definedName>
    <definedName name="________JJ123">[2]자재단가!#REF!</definedName>
    <definedName name="________JJ124">[2]자재단가!#REF!</definedName>
    <definedName name="________JJ125">[2]자재단가!#REF!</definedName>
    <definedName name="________JJ126">[2]자재단가!#REF!</definedName>
    <definedName name="________JJ127">[2]자재단가!#REF!</definedName>
    <definedName name="________JJ128">[2]자재단가!#REF!</definedName>
    <definedName name="________JJ129">[2]자재단가!#REF!</definedName>
    <definedName name="________JJ13">[2]자재단가!#REF!</definedName>
    <definedName name="________JJ130">[2]자재단가!#REF!</definedName>
    <definedName name="________JJ131">[2]자재단가!#REF!</definedName>
    <definedName name="________JJ132">[2]자재단가!#REF!</definedName>
    <definedName name="________JJ133">[2]자재단가!#REF!</definedName>
    <definedName name="________JJ134">[2]자재단가!#REF!</definedName>
    <definedName name="________JJ135">[2]자재단가!#REF!</definedName>
    <definedName name="________JJ136">[2]자재단가!#REF!</definedName>
    <definedName name="________JJ137">[2]자재단가!#REF!</definedName>
    <definedName name="________JJ138">[2]자재단가!#REF!</definedName>
    <definedName name="________JJ139">[2]자재단가!#REF!</definedName>
    <definedName name="________JJ14">[2]자재단가!#REF!</definedName>
    <definedName name="________JJ140">[2]자재단가!#REF!</definedName>
    <definedName name="________JJ141">#N/A</definedName>
    <definedName name="________JJ142">#N/A</definedName>
    <definedName name="________JJ143">#N/A</definedName>
    <definedName name="________JJ144">#N/A</definedName>
    <definedName name="________JJ145">#N/A</definedName>
    <definedName name="________JJ146">#N/A</definedName>
    <definedName name="________JJ147">#N/A</definedName>
    <definedName name="________JJ148">#N/A</definedName>
    <definedName name="________JJ149">#N/A</definedName>
    <definedName name="________JJ15">[2]자재단가!#REF!</definedName>
    <definedName name="________JJ150">#N/A</definedName>
    <definedName name="________JJ151">#N/A</definedName>
    <definedName name="________JJ152">#N/A</definedName>
    <definedName name="________JJ153">#N/A</definedName>
    <definedName name="________JJ154">#N/A</definedName>
    <definedName name="________JJ155">#N/A</definedName>
    <definedName name="________JJ156">#N/A</definedName>
    <definedName name="________JJ157">#N/A</definedName>
    <definedName name="________JJ158">#N/A</definedName>
    <definedName name="________JJ159">#N/A</definedName>
    <definedName name="________JJ16">[2]자재단가!#REF!</definedName>
    <definedName name="________JJ160">#N/A</definedName>
    <definedName name="________JJ161">#N/A</definedName>
    <definedName name="________JJ162">#N/A</definedName>
    <definedName name="________JJ163">#N/A</definedName>
    <definedName name="________JJ164">#N/A</definedName>
    <definedName name="________JJ165">#N/A</definedName>
    <definedName name="________JJ166">#N/A</definedName>
    <definedName name="________JJ167">#N/A</definedName>
    <definedName name="________JJ168">#N/A</definedName>
    <definedName name="________JJ169">#N/A</definedName>
    <definedName name="________JJ17">[2]자재단가!#REF!</definedName>
    <definedName name="________JJ170">#N/A</definedName>
    <definedName name="________JJ171">#N/A</definedName>
    <definedName name="________JJ172">#N/A</definedName>
    <definedName name="________JJ173">#N/A</definedName>
    <definedName name="________JJ174">#N/A</definedName>
    <definedName name="________JJ175">#N/A</definedName>
    <definedName name="________JJ176">#N/A</definedName>
    <definedName name="________JJ177">#N/A</definedName>
    <definedName name="________JJ178">#N/A</definedName>
    <definedName name="________JJ179">#N/A</definedName>
    <definedName name="________JJ18">[2]자재단가!#REF!</definedName>
    <definedName name="________JJ180">#N/A</definedName>
    <definedName name="________JJ181">#N/A</definedName>
    <definedName name="________JJ182">#N/A</definedName>
    <definedName name="________JJ183">[2]자재단가!#REF!</definedName>
    <definedName name="________JJ184">[2]자재단가!#REF!</definedName>
    <definedName name="________JJ185">[2]자재단가!#REF!</definedName>
    <definedName name="________JJ186">[2]자재단가!#REF!</definedName>
    <definedName name="________JJ187">[2]자재단가!#REF!</definedName>
    <definedName name="________JJ188">[2]자재단가!#REF!</definedName>
    <definedName name="________JJ189">[2]자재단가!#REF!</definedName>
    <definedName name="________JJ19">[2]자재단가!#REF!</definedName>
    <definedName name="________JJ190">[2]자재단가!#REF!</definedName>
    <definedName name="________JJ191">[2]자재단가!#REF!</definedName>
    <definedName name="________JJ192">[2]자재단가!#REF!</definedName>
    <definedName name="________JJ193">[2]자재단가!#REF!</definedName>
    <definedName name="________JJ194">[2]자재단가!#REF!</definedName>
    <definedName name="________JJ195">[2]자재단가!#REF!</definedName>
    <definedName name="________JJ196">[2]자재단가!#REF!</definedName>
    <definedName name="________JJ197">#N/A</definedName>
    <definedName name="________JJ198">#N/A</definedName>
    <definedName name="________JJ199">#N/A</definedName>
    <definedName name="________JJ2">[1]지입S3!#REF!</definedName>
    <definedName name="________JJ20">[2]자재단가!#REF!</definedName>
    <definedName name="________JJ200">#N/A</definedName>
    <definedName name="________JJ201">#N/A</definedName>
    <definedName name="________JJ202">#N/A</definedName>
    <definedName name="________JJ203">#N/A</definedName>
    <definedName name="________JJ204">#N/A</definedName>
    <definedName name="________JJ205">#N/A</definedName>
    <definedName name="________JJ206">#N/A</definedName>
    <definedName name="________JJ207">#N/A</definedName>
    <definedName name="________JJ208">#N/A</definedName>
    <definedName name="________JJ209">#N/A</definedName>
    <definedName name="________JJ21">[2]자재단가!#REF!</definedName>
    <definedName name="________JJ210">#N/A</definedName>
    <definedName name="________JJ211">[2]자재단가!#REF!</definedName>
    <definedName name="________JJ212">[2]자재단가!#REF!</definedName>
    <definedName name="________JJ213">[2]자재단가!#REF!</definedName>
    <definedName name="________JJ214">[2]자재단가!#REF!</definedName>
    <definedName name="________JJ215">[2]자재단가!#REF!</definedName>
    <definedName name="________JJ216">[2]자재단가!#REF!</definedName>
    <definedName name="________JJ217">[2]자재단가!#REF!</definedName>
    <definedName name="________JJ218">[2]자재단가!#REF!</definedName>
    <definedName name="________JJ219">[2]자재단가!#REF!</definedName>
    <definedName name="________JJ22">[2]자재단가!#REF!</definedName>
    <definedName name="________JJ220">[2]자재단가!#REF!</definedName>
    <definedName name="________JJ221">[2]자재단가!#REF!</definedName>
    <definedName name="________JJ222">[2]자재단가!#REF!</definedName>
    <definedName name="________JJ223">[2]자재단가!#REF!</definedName>
    <definedName name="________JJ224">[2]자재단가!#REF!</definedName>
    <definedName name="________JJ225">[2]자재단가!#REF!</definedName>
    <definedName name="________JJ226">[2]자재단가!#REF!</definedName>
    <definedName name="________JJ227">[2]자재단가!#REF!</definedName>
    <definedName name="________JJ228">[2]자재단가!#REF!</definedName>
    <definedName name="________JJ229">[2]자재단가!#REF!</definedName>
    <definedName name="________JJ23">[2]자재단가!#REF!</definedName>
    <definedName name="________JJ230">[2]자재단가!#REF!</definedName>
    <definedName name="________JJ231">[2]자재단가!#REF!</definedName>
    <definedName name="________JJ232">[2]자재단가!#REF!</definedName>
    <definedName name="________JJ233">[2]자재단가!#REF!</definedName>
    <definedName name="________JJ234">[2]자재단가!#REF!</definedName>
    <definedName name="________JJ235">[2]자재단가!#REF!</definedName>
    <definedName name="________JJ236">[2]자재단가!#REF!</definedName>
    <definedName name="________JJ237">[2]자재단가!#REF!</definedName>
    <definedName name="________JJ238">[2]자재단가!#REF!</definedName>
    <definedName name="________JJ239">[2]자재단가!#REF!</definedName>
    <definedName name="________JJ24">[2]자재단가!#REF!</definedName>
    <definedName name="________JJ240">[2]자재단가!#REF!</definedName>
    <definedName name="________JJ241">[2]자재단가!#REF!</definedName>
    <definedName name="________JJ242">[2]자재단가!#REF!</definedName>
    <definedName name="________JJ243">[2]자재단가!#REF!</definedName>
    <definedName name="________JJ244">[2]자재단가!#REF!</definedName>
    <definedName name="________JJ245">[2]자재단가!#REF!</definedName>
    <definedName name="________JJ246">#N/A</definedName>
    <definedName name="________JJ247">#N/A</definedName>
    <definedName name="________JJ248">[2]자재단가!#REF!</definedName>
    <definedName name="________JJ249">[2]자재단가!#REF!</definedName>
    <definedName name="________JJ25">[2]자재단가!#REF!</definedName>
    <definedName name="________JJ250">[2]자재단가!#REF!</definedName>
    <definedName name="________JJ251">[2]자재단가!#REF!</definedName>
    <definedName name="________JJ252">[2]자재단가!#REF!</definedName>
    <definedName name="________JJ253">[2]자재단가!#REF!</definedName>
    <definedName name="________JJ254">[2]자재단가!#REF!</definedName>
    <definedName name="________JJ255">[2]자재단가!#REF!</definedName>
    <definedName name="________JJ256">[2]자재단가!#REF!</definedName>
    <definedName name="________JJ257">[2]자재단가!#REF!</definedName>
    <definedName name="________JJ258">[2]자재단가!#REF!</definedName>
    <definedName name="________JJ259">[2]자재단가!#REF!</definedName>
    <definedName name="________JJ26">[2]자재단가!#REF!</definedName>
    <definedName name="________JJ260">[2]자재단가!#REF!</definedName>
    <definedName name="________JJ261">[2]자재단가!#REF!</definedName>
    <definedName name="________JJ262">[2]자재단가!#REF!</definedName>
    <definedName name="________JJ263">[2]자재단가!#REF!</definedName>
    <definedName name="________JJ264">[2]자재단가!#REF!</definedName>
    <definedName name="________JJ265">[2]자재단가!#REF!</definedName>
    <definedName name="________JJ266">[2]자재단가!#REF!</definedName>
    <definedName name="________JJ267">[2]자재단가!#REF!</definedName>
    <definedName name="________JJ268">[2]자재단가!#REF!</definedName>
    <definedName name="________JJ269">[2]자재단가!#REF!</definedName>
    <definedName name="________JJ27">[2]자재단가!#REF!</definedName>
    <definedName name="________JJ270">[2]자재단가!#REF!</definedName>
    <definedName name="________JJ271">[2]자재단가!#REF!</definedName>
    <definedName name="________JJ272">[2]자재단가!#REF!</definedName>
    <definedName name="________JJ273">[2]자재단가!#REF!</definedName>
    <definedName name="________JJ274">[2]자재단가!#REF!</definedName>
    <definedName name="________JJ275">[2]자재단가!#REF!</definedName>
    <definedName name="________JJ276">[2]자재단가!#REF!</definedName>
    <definedName name="________JJ277">[2]자재단가!#REF!</definedName>
    <definedName name="________JJ278">[2]자재단가!#REF!</definedName>
    <definedName name="________JJ279">[2]자재단가!#REF!</definedName>
    <definedName name="________JJ28">[2]자재단가!#REF!</definedName>
    <definedName name="________JJ280">[2]자재단가!#REF!</definedName>
    <definedName name="________JJ281">[2]자재단가!#REF!</definedName>
    <definedName name="________JJ282">[2]자재단가!#REF!</definedName>
    <definedName name="________JJ283">[2]자재단가!#REF!</definedName>
    <definedName name="________JJ284">[2]자재단가!#REF!</definedName>
    <definedName name="________JJ285">[2]자재단가!#REF!</definedName>
    <definedName name="________JJ286">[2]자재단가!#REF!</definedName>
    <definedName name="________JJ287">[2]자재단가!#REF!</definedName>
    <definedName name="________JJ288">[2]자재단가!#REF!</definedName>
    <definedName name="________JJ289">[2]자재단가!#REF!</definedName>
    <definedName name="________JJ29">#N/A</definedName>
    <definedName name="________JJ290">[2]자재단가!#REF!</definedName>
    <definedName name="________JJ291">[2]자재단가!#REF!</definedName>
    <definedName name="________JJ292">[2]자재단가!#REF!</definedName>
    <definedName name="________JJ293">[2]자재단가!#REF!</definedName>
    <definedName name="________JJ294">[2]자재단가!#REF!</definedName>
    <definedName name="________JJ295">[2]자재단가!#REF!</definedName>
    <definedName name="________JJ296">[2]자재단가!#REF!</definedName>
    <definedName name="________JJ297">[2]자재단가!#REF!</definedName>
    <definedName name="________JJ298">[2]자재단가!#REF!</definedName>
    <definedName name="________JJ299">[2]자재단가!#REF!</definedName>
    <definedName name="________JJ3">[1]지입S3!#REF!</definedName>
    <definedName name="________JJ30">#N/A</definedName>
    <definedName name="________JJ300">[2]자재단가!#REF!</definedName>
    <definedName name="________JJ301">[2]자재단가!#REF!</definedName>
    <definedName name="________JJ302">[2]자재단가!#REF!</definedName>
    <definedName name="________JJ303">[2]자재단가!#REF!</definedName>
    <definedName name="________JJ304">[2]자재단가!#REF!</definedName>
    <definedName name="________JJ305">[2]자재단가!#REF!</definedName>
    <definedName name="________JJ306">[2]자재단가!#REF!</definedName>
    <definedName name="________JJ307">[2]자재단가!#REF!</definedName>
    <definedName name="________JJ308">[2]자재단가!#REF!</definedName>
    <definedName name="________JJ309">#N/A</definedName>
    <definedName name="________JJ31">#N/A</definedName>
    <definedName name="________JJ310">#N/A</definedName>
    <definedName name="________JJ311">#N/A</definedName>
    <definedName name="________JJ312">#N/A</definedName>
    <definedName name="________JJ313">#N/A</definedName>
    <definedName name="________JJ314">#N/A</definedName>
    <definedName name="________JJ315">#N/A</definedName>
    <definedName name="________JJ316">#N/A</definedName>
    <definedName name="________JJ317">#N/A</definedName>
    <definedName name="________JJ318">#N/A</definedName>
    <definedName name="________JJ319">#N/A</definedName>
    <definedName name="________JJ32">#N/A</definedName>
    <definedName name="________JJ320">#N/A</definedName>
    <definedName name="________JJ321">#N/A</definedName>
    <definedName name="________JJ322">#N/A</definedName>
    <definedName name="________JJ323">[2]자재단가!#REF!</definedName>
    <definedName name="________JJ324">[2]자재단가!#REF!</definedName>
    <definedName name="________JJ325">#N/A</definedName>
    <definedName name="________JJ326">[2]자재단가!#REF!</definedName>
    <definedName name="________JJ327">[2]자재단가!#REF!</definedName>
    <definedName name="________JJ328">[2]자재단가!#REF!</definedName>
    <definedName name="________JJ329">[2]자재단가!#REF!</definedName>
    <definedName name="________JJ33">#N/A</definedName>
    <definedName name="________JJ330">[2]자재단가!#REF!</definedName>
    <definedName name="________JJ331">[2]자재단가!#REF!</definedName>
    <definedName name="________JJ332">[2]자재단가!#REF!</definedName>
    <definedName name="________JJ333">[2]자재단가!#REF!</definedName>
    <definedName name="________JJ334">[2]자재단가!#REF!</definedName>
    <definedName name="________JJ335">[2]자재단가!#REF!</definedName>
    <definedName name="________JJ336">[2]자재단가!#REF!</definedName>
    <definedName name="________JJ337">[2]자재단가!#REF!</definedName>
    <definedName name="________JJ338">[2]자재단가!#REF!</definedName>
    <definedName name="________JJ339">[2]자재단가!#REF!</definedName>
    <definedName name="________JJ34">#N/A</definedName>
    <definedName name="________JJ340">[2]자재단가!#REF!</definedName>
    <definedName name="________JJ341">[2]자재단가!#REF!</definedName>
    <definedName name="________JJ342">[2]자재단가!#REF!</definedName>
    <definedName name="________JJ343">[2]자재단가!#REF!</definedName>
    <definedName name="________JJ344">[2]자재단가!#REF!</definedName>
    <definedName name="________JJ345">[2]자재단가!#REF!</definedName>
    <definedName name="________JJ346">[2]자재단가!#REF!</definedName>
    <definedName name="________JJ347">[2]자재단가!#REF!</definedName>
    <definedName name="________JJ348">[2]자재단가!#REF!</definedName>
    <definedName name="________JJ349">[2]자재단가!#REF!</definedName>
    <definedName name="________JJ35">#N/A</definedName>
    <definedName name="________JJ350">[2]자재단가!#REF!</definedName>
    <definedName name="________JJ351">[2]자재단가!#REF!</definedName>
    <definedName name="________JJ352">[2]자재단가!#REF!</definedName>
    <definedName name="________JJ353">[2]자재단가!#REF!</definedName>
    <definedName name="________JJ354">[2]자재단가!#REF!</definedName>
    <definedName name="________JJ355">[2]자재단가!#REF!</definedName>
    <definedName name="________JJ356">[2]자재단가!#REF!</definedName>
    <definedName name="________JJ357">[2]자재단가!#REF!</definedName>
    <definedName name="________JJ358">[2]자재단가!#REF!</definedName>
    <definedName name="________JJ359">[2]자재단가!#REF!</definedName>
    <definedName name="________JJ36">#N/A</definedName>
    <definedName name="________JJ360">[2]자재단가!#REF!</definedName>
    <definedName name="________JJ361">[2]자재단가!#REF!</definedName>
    <definedName name="________JJ362">[2]자재단가!#REF!</definedName>
    <definedName name="________JJ363">[2]자재단가!#REF!</definedName>
    <definedName name="________JJ364">[2]자재단가!#REF!</definedName>
    <definedName name="________JJ365">[2]자재단가!#REF!</definedName>
    <definedName name="________JJ366">[2]자재단가!#REF!</definedName>
    <definedName name="________JJ367">[2]자재단가!#REF!</definedName>
    <definedName name="________JJ368">[2]자재단가!#REF!</definedName>
    <definedName name="________JJ369">[2]자재단가!#REF!</definedName>
    <definedName name="________JJ37">#N/A</definedName>
    <definedName name="________JJ370">[2]자재단가!#REF!</definedName>
    <definedName name="________JJ371">[2]자재단가!#REF!</definedName>
    <definedName name="________JJ372">[2]자재단가!#REF!</definedName>
    <definedName name="________JJ373">[2]자재단가!#REF!</definedName>
    <definedName name="________JJ374">[2]자재단가!#REF!</definedName>
    <definedName name="________JJ375">[2]자재단가!#REF!</definedName>
    <definedName name="________JJ376">[2]자재단가!#REF!</definedName>
    <definedName name="________JJ377">[2]자재단가!#REF!</definedName>
    <definedName name="________JJ378">[2]자재단가!#REF!</definedName>
    <definedName name="________JJ379">#N/A</definedName>
    <definedName name="________JJ38">#N/A</definedName>
    <definedName name="________JJ380">#N/A</definedName>
    <definedName name="________JJ381">#N/A</definedName>
    <definedName name="________JJ382">#N/A</definedName>
    <definedName name="________JJ383">#N/A</definedName>
    <definedName name="________JJ384">#N/A</definedName>
    <definedName name="________JJ385">#N/A</definedName>
    <definedName name="________JJ386">#N/A</definedName>
    <definedName name="________JJ387">#N/A</definedName>
    <definedName name="________JJ388">#N/A</definedName>
    <definedName name="________JJ389">#N/A</definedName>
    <definedName name="________JJ39">#N/A</definedName>
    <definedName name="________JJ390">#N/A</definedName>
    <definedName name="________JJ391">#N/A</definedName>
    <definedName name="________JJ392">#N/A</definedName>
    <definedName name="________JJ393">[2]자재단가!#REF!</definedName>
    <definedName name="________JJ394">[2]자재단가!#REF!</definedName>
    <definedName name="________JJ395">[2]자재단가!#REF!</definedName>
    <definedName name="________JJ396">[2]자재단가!#REF!</definedName>
    <definedName name="________JJ397">[2]자재단가!#REF!</definedName>
    <definedName name="________JJ398">[2]자재단가!#REF!</definedName>
    <definedName name="________JJ399">[2]자재단가!#REF!</definedName>
    <definedName name="________JJ4">[1]지입S3!#REF!</definedName>
    <definedName name="________JJ40">#N/A</definedName>
    <definedName name="________JJ400">[2]자재단가!#REF!</definedName>
    <definedName name="________JJ401">[2]자재단가!#REF!</definedName>
    <definedName name="________JJ402">[2]자재단가!#REF!</definedName>
    <definedName name="________JJ403">[2]자재단가!#REF!</definedName>
    <definedName name="________JJ404">[2]자재단가!#REF!</definedName>
    <definedName name="________JJ405">[2]자재단가!#REF!</definedName>
    <definedName name="________JJ406">[2]자재단가!#REF!</definedName>
    <definedName name="________JJ407">[2]자재단가!#REF!</definedName>
    <definedName name="________JJ408">[2]자재단가!#REF!</definedName>
    <definedName name="________JJ409">[2]자재단가!#REF!</definedName>
    <definedName name="________JJ41">#N/A</definedName>
    <definedName name="________JJ410">[2]자재단가!#REF!</definedName>
    <definedName name="________JJ411">[2]자재단가!#REF!</definedName>
    <definedName name="________JJ412">[2]자재단가!#REF!</definedName>
    <definedName name="________JJ413">[2]자재단가!#REF!</definedName>
    <definedName name="________JJ414">[2]자재단가!#REF!</definedName>
    <definedName name="________JJ415">[2]자재단가!#REF!</definedName>
    <definedName name="________JJ416">[2]자재단가!#REF!</definedName>
    <definedName name="________JJ417">[2]자재단가!#REF!</definedName>
    <definedName name="________JJ418">[2]자재단가!#REF!</definedName>
    <definedName name="________JJ419">[2]자재단가!#REF!</definedName>
    <definedName name="________JJ42">#N/A</definedName>
    <definedName name="________JJ420">[2]자재단가!#REF!</definedName>
    <definedName name="________JJ421">[2]자재단가!#REF!</definedName>
    <definedName name="________JJ422">[2]자재단가!#REF!</definedName>
    <definedName name="________JJ423">[2]자재단가!#REF!</definedName>
    <definedName name="________JJ424">[2]자재단가!#REF!</definedName>
    <definedName name="________JJ425">[2]자재단가!#REF!</definedName>
    <definedName name="________JJ426">[2]자재단가!#REF!</definedName>
    <definedName name="________JJ427">[2]자재단가!#REF!</definedName>
    <definedName name="________JJ428">[2]자재단가!#REF!</definedName>
    <definedName name="________JJ429">[2]자재단가!#REF!</definedName>
    <definedName name="________JJ43">#N/A</definedName>
    <definedName name="________JJ430">[2]자재단가!#REF!</definedName>
    <definedName name="________JJ431">[2]자재단가!#REF!</definedName>
    <definedName name="________JJ432">[2]자재단가!#REF!</definedName>
    <definedName name="________JJ433">[2]자재단가!#REF!</definedName>
    <definedName name="________JJ434">[2]자재단가!#REF!</definedName>
    <definedName name="________JJ435">[2]자재단가!#REF!</definedName>
    <definedName name="________JJ436">[2]자재단가!#REF!</definedName>
    <definedName name="________JJ437">[2]자재단가!#REF!</definedName>
    <definedName name="________JJ438">[2]자재단가!#REF!</definedName>
    <definedName name="________JJ439">[2]자재단가!#REF!</definedName>
    <definedName name="________JJ44">#N/A</definedName>
    <definedName name="________JJ440">[2]자재단가!#REF!</definedName>
    <definedName name="________JJ441">[2]자재단가!#REF!</definedName>
    <definedName name="________JJ442">[2]자재단가!#REF!</definedName>
    <definedName name="________JJ443">[2]자재단가!#REF!</definedName>
    <definedName name="________JJ444">[2]자재단가!#REF!</definedName>
    <definedName name="________JJ445">[2]자재단가!#REF!</definedName>
    <definedName name="________JJ446">[2]자재단가!#REF!</definedName>
    <definedName name="________JJ447">[2]자재단가!#REF!</definedName>
    <definedName name="________JJ448">[2]자재단가!#REF!</definedName>
    <definedName name="________JJ449">[2]자재단가!#REF!</definedName>
    <definedName name="________JJ45">#N/A</definedName>
    <definedName name="________JJ450">[2]자재단가!#REF!</definedName>
    <definedName name="________JJ451">[2]자재단가!#REF!</definedName>
    <definedName name="________JJ452">[2]자재단가!#REF!</definedName>
    <definedName name="________JJ453">[2]자재단가!#REF!</definedName>
    <definedName name="________JJ454">[2]자재단가!#REF!</definedName>
    <definedName name="________JJ455">[2]자재단가!#REF!</definedName>
    <definedName name="________JJ456">[2]자재단가!#REF!</definedName>
    <definedName name="________JJ457">[2]자재단가!#REF!</definedName>
    <definedName name="________JJ458">[2]자재단가!#REF!</definedName>
    <definedName name="________JJ459">[2]자재단가!#REF!</definedName>
    <definedName name="________JJ46">#N/A</definedName>
    <definedName name="________JJ460">[2]자재단가!#REF!</definedName>
    <definedName name="________JJ461">[2]자재단가!#REF!</definedName>
    <definedName name="________JJ462">[2]자재단가!#REF!</definedName>
    <definedName name="________JJ463">[2]자재단가!#REF!</definedName>
    <definedName name="________JJ464">[2]자재단가!#REF!</definedName>
    <definedName name="________JJ465">[2]자재단가!#REF!</definedName>
    <definedName name="________JJ466">[2]자재단가!#REF!</definedName>
    <definedName name="________JJ467">[2]자재단가!#REF!</definedName>
    <definedName name="________JJ468">[2]자재단가!#REF!</definedName>
    <definedName name="________JJ469">[2]자재단가!#REF!</definedName>
    <definedName name="________JJ47">#N/A</definedName>
    <definedName name="________JJ470">[2]자재단가!#REF!</definedName>
    <definedName name="________JJ471">[2]자재단가!#REF!</definedName>
    <definedName name="________JJ472">[2]자재단가!#REF!</definedName>
    <definedName name="________JJ473">[2]자재단가!#REF!</definedName>
    <definedName name="________JJ474">[2]자재단가!#REF!</definedName>
    <definedName name="________JJ475">[2]자재단가!#REF!</definedName>
    <definedName name="________JJ476">[2]자재단가!#REF!</definedName>
    <definedName name="________JJ477">[2]자재단가!#REF!</definedName>
    <definedName name="________JJ478">[2]자재단가!#REF!</definedName>
    <definedName name="________JJ479">[2]자재단가!#REF!</definedName>
    <definedName name="________JJ48">#N/A</definedName>
    <definedName name="________JJ480">[2]자재단가!#REF!</definedName>
    <definedName name="________JJ481">[2]자재단가!#REF!</definedName>
    <definedName name="________JJ482">[2]자재단가!#REF!</definedName>
    <definedName name="________JJ483">[2]자재단가!#REF!</definedName>
    <definedName name="________JJ484">[2]자재단가!#REF!</definedName>
    <definedName name="________JJ485">[2]자재단가!#REF!</definedName>
    <definedName name="________JJ486">[2]자재단가!#REF!</definedName>
    <definedName name="________JJ487">[2]자재단가!#REF!</definedName>
    <definedName name="________JJ488">[2]자재단가!#REF!</definedName>
    <definedName name="________JJ489">[2]자재단가!#REF!</definedName>
    <definedName name="________JJ49">#N/A</definedName>
    <definedName name="________JJ490">[2]자재단가!#REF!</definedName>
    <definedName name="________JJ491">#N/A</definedName>
    <definedName name="________JJ492">#N/A</definedName>
    <definedName name="________JJ493">#N/A</definedName>
    <definedName name="________JJ494">#N/A</definedName>
    <definedName name="________JJ495">#N/A</definedName>
    <definedName name="________JJ496">#N/A</definedName>
    <definedName name="________JJ497">#N/A</definedName>
    <definedName name="________JJ498">#N/A</definedName>
    <definedName name="________JJ499">#N/A</definedName>
    <definedName name="________JJ5">[1]지입S3!#REF!</definedName>
    <definedName name="________JJ50">#N/A</definedName>
    <definedName name="________JJ500">#N/A</definedName>
    <definedName name="________JJ501">#N/A</definedName>
    <definedName name="________JJ502">#N/A</definedName>
    <definedName name="________JJ503">#N/A</definedName>
    <definedName name="________JJ504">#N/A</definedName>
    <definedName name="________JJ505">[2]자재단가!#REF!</definedName>
    <definedName name="________JJ506">[2]자재단가!#REF!</definedName>
    <definedName name="________JJ507">[2]자재단가!#REF!</definedName>
    <definedName name="________JJ508">[2]자재단가!#REF!</definedName>
    <definedName name="________JJ509">[2]자재단가!#REF!</definedName>
    <definedName name="________JJ51">#N/A</definedName>
    <definedName name="________JJ510">[2]자재단가!#REF!</definedName>
    <definedName name="________JJ511">[2]자재단가!#REF!</definedName>
    <definedName name="________JJ512">[2]자재단가!#REF!</definedName>
    <definedName name="________JJ513">[2]자재단가!#REF!</definedName>
    <definedName name="________JJ514">[2]자재단가!#REF!</definedName>
    <definedName name="________JJ515">[2]자재단가!#REF!</definedName>
    <definedName name="________JJ516">[2]자재단가!#REF!</definedName>
    <definedName name="________JJ517">[2]자재단가!#REF!</definedName>
    <definedName name="________JJ518">[2]자재단가!#REF!</definedName>
    <definedName name="________JJ519">[2]자재단가!#REF!</definedName>
    <definedName name="________JJ52">#N/A</definedName>
    <definedName name="________JJ520">[2]자재단가!#REF!</definedName>
    <definedName name="________JJ521">[2]자재단가!#REF!</definedName>
    <definedName name="________JJ522">[2]자재단가!#REF!</definedName>
    <definedName name="________JJ523">[2]자재단가!#REF!</definedName>
    <definedName name="________JJ524">[2]자재단가!#REF!</definedName>
    <definedName name="________JJ525">[2]자재단가!#REF!</definedName>
    <definedName name="________JJ526">[2]자재단가!#REF!</definedName>
    <definedName name="________JJ527">[2]자재단가!#REF!</definedName>
    <definedName name="________JJ528">[2]자재단가!#REF!</definedName>
    <definedName name="________JJ529">[2]자재단가!#REF!</definedName>
    <definedName name="________JJ53">#N/A</definedName>
    <definedName name="________JJ530">[2]자재단가!#REF!</definedName>
    <definedName name="________JJ531">[2]자재단가!#REF!</definedName>
    <definedName name="________JJ532">[2]자재단가!#REF!</definedName>
    <definedName name="________JJ533">#N/A</definedName>
    <definedName name="________JJ534">#N/A</definedName>
    <definedName name="________JJ535">#N/A</definedName>
    <definedName name="________JJ536">#N/A</definedName>
    <definedName name="________JJ537">#N/A</definedName>
    <definedName name="________JJ538">#N/A</definedName>
    <definedName name="________JJ539">#N/A</definedName>
    <definedName name="________JJ54">#N/A</definedName>
    <definedName name="________JJ540">#N/A</definedName>
    <definedName name="________JJ541">#N/A</definedName>
    <definedName name="________JJ542">#N/A</definedName>
    <definedName name="________JJ543">#N/A</definedName>
    <definedName name="________JJ544">#N/A</definedName>
    <definedName name="________JJ545">#N/A</definedName>
    <definedName name="________JJ546">#N/A</definedName>
    <definedName name="________JJ547">[2]자재단가!#REF!</definedName>
    <definedName name="________JJ548">[2]자재단가!#REF!</definedName>
    <definedName name="________JJ549">[2]자재단가!#REF!</definedName>
    <definedName name="________JJ55">#N/A</definedName>
    <definedName name="________JJ550">[2]자재단가!#REF!</definedName>
    <definedName name="________JJ551">[2]자재단가!#REF!</definedName>
    <definedName name="________JJ552">[2]자재단가!#REF!</definedName>
    <definedName name="________JJ553">[2]자재단가!#REF!</definedName>
    <definedName name="________JJ554">[2]자재단가!#REF!</definedName>
    <definedName name="________JJ555">[2]자재단가!#REF!</definedName>
    <definedName name="________JJ556">[2]자재단가!#REF!</definedName>
    <definedName name="________JJ557">[2]자재단가!#REF!</definedName>
    <definedName name="________JJ558">[2]자재단가!#REF!</definedName>
    <definedName name="________JJ559">[2]자재단가!#REF!</definedName>
    <definedName name="________JJ56">#N/A</definedName>
    <definedName name="________JJ560">[2]자재단가!#REF!</definedName>
    <definedName name="________JJ561">[2]자재단가!#REF!</definedName>
    <definedName name="________JJ562">[2]자재단가!#REF!</definedName>
    <definedName name="________JJ563">[2]자재단가!#REF!</definedName>
    <definedName name="________JJ564">[2]자재단가!#REF!</definedName>
    <definedName name="________JJ565">[2]자재단가!#REF!</definedName>
    <definedName name="________JJ566">[2]자재단가!#REF!</definedName>
    <definedName name="________JJ567">[2]자재단가!#REF!</definedName>
    <definedName name="________JJ568">[2]자재단가!#REF!</definedName>
    <definedName name="________JJ569">[2]자재단가!#REF!</definedName>
    <definedName name="________JJ57">[2]자재단가!#REF!</definedName>
    <definedName name="________JJ570">[2]자재단가!#REF!</definedName>
    <definedName name="________JJ571">[2]자재단가!#REF!</definedName>
    <definedName name="________JJ572">[2]자재단가!#REF!</definedName>
    <definedName name="________JJ573">[2]자재단가!#REF!</definedName>
    <definedName name="________JJ574">[2]자재단가!#REF!</definedName>
    <definedName name="________JJ575">[2]자재단가!#REF!</definedName>
    <definedName name="________JJ576">[2]자재단가!#REF!</definedName>
    <definedName name="________JJ577">[2]자재단가!#REF!</definedName>
    <definedName name="________JJ578">[2]자재단가!#REF!</definedName>
    <definedName name="________JJ579">[2]자재단가!#REF!</definedName>
    <definedName name="________JJ58">[2]자재단가!#REF!</definedName>
    <definedName name="________JJ580">[2]자재단가!#REF!</definedName>
    <definedName name="________JJ581">[2]자재단가!#REF!</definedName>
    <definedName name="________JJ582">[2]자재단가!#REF!</definedName>
    <definedName name="________JJ583">[2]자재단가!#REF!</definedName>
    <definedName name="________JJ584">[2]자재단가!#REF!</definedName>
    <definedName name="________JJ585">[2]자재단가!#REF!</definedName>
    <definedName name="________JJ586">[2]자재단가!#REF!</definedName>
    <definedName name="________JJ587">[2]자재단가!#REF!</definedName>
    <definedName name="________JJ588">[2]자재단가!#REF!</definedName>
    <definedName name="________JJ589">[2]자재단가!#REF!</definedName>
    <definedName name="________JJ59">[2]자재단가!#REF!</definedName>
    <definedName name="________JJ590">[2]자재단가!#REF!</definedName>
    <definedName name="________JJ591">[2]자재단가!#REF!</definedName>
    <definedName name="________JJ592">[2]자재단가!#REF!</definedName>
    <definedName name="________JJ593">[2]자재단가!#REF!</definedName>
    <definedName name="________JJ594">[2]자재단가!#REF!</definedName>
    <definedName name="________JJ595">[2]자재단가!#REF!</definedName>
    <definedName name="________JJ596">[2]자재단가!#REF!</definedName>
    <definedName name="________JJ597">[2]자재단가!#REF!</definedName>
    <definedName name="________JJ598">[2]자재단가!#REF!</definedName>
    <definedName name="________JJ599">[2]자재단가!#REF!</definedName>
    <definedName name="________JJ6">[1]지입S3!#REF!</definedName>
    <definedName name="________JJ60">[2]자재단가!#REF!</definedName>
    <definedName name="________JJ600">[2]자재단가!#REF!</definedName>
    <definedName name="________JJ601">[2]자재단가!#REF!</definedName>
    <definedName name="________JJ602">[2]자재단가!#REF!</definedName>
    <definedName name="________JJ603">[2]자재단가!#REF!</definedName>
    <definedName name="________JJ604">[2]자재단가!#REF!</definedName>
    <definedName name="________JJ605">[2]자재단가!#REF!</definedName>
    <definedName name="________JJ606">[2]자재단가!#REF!</definedName>
    <definedName name="________JJ607">[2]자재단가!#REF!</definedName>
    <definedName name="________JJ608">[2]자재단가!#REF!</definedName>
    <definedName name="________JJ609">[2]자재단가!#REF!</definedName>
    <definedName name="________JJ61">[2]자재단가!#REF!</definedName>
    <definedName name="________JJ610">[2]자재단가!#REF!</definedName>
    <definedName name="________JJ611">[2]자재단가!#REF!</definedName>
    <definedName name="________JJ612">[2]자재단가!#REF!</definedName>
    <definedName name="________JJ613">[2]자재단가!#REF!</definedName>
    <definedName name="________JJ614">[2]자재단가!#REF!</definedName>
    <definedName name="________JJ615">[2]자재단가!#REF!</definedName>
    <definedName name="________JJ616">[2]자재단가!#REF!</definedName>
    <definedName name="________JJ617">[2]자재단가!#REF!</definedName>
    <definedName name="________JJ618">[2]자재단가!#REF!</definedName>
    <definedName name="________JJ619">[2]자재단가!#REF!</definedName>
    <definedName name="________JJ62">[2]자재단가!#REF!</definedName>
    <definedName name="________JJ620">[2]자재단가!#REF!</definedName>
    <definedName name="________JJ621">[2]자재단가!#REF!</definedName>
    <definedName name="________JJ622">[2]자재단가!#REF!</definedName>
    <definedName name="________JJ623">[2]자재단가!#REF!</definedName>
    <definedName name="________JJ624">[2]자재단가!#REF!</definedName>
    <definedName name="________JJ625">[2]자재단가!#REF!</definedName>
    <definedName name="________JJ626">[2]자재단가!#REF!</definedName>
    <definedName name="________JJ627">[2]자재단가!#REF!</definedName>
    <definedName name="________JJ628">[2]자재단가!#REF!</definedName>
    <definedName name="________JJ629">[2]자재단가!#REF!</definedName>
    <definedName name="________JJ63">[2]자재단가!#REF!</definedName>
    <definedName name="________JJ630">[2]자재단가!#REF!</definedName>
    <definedName name="________JJ631">[2]자재단가!#REF!</definedName>
    <definedName name="________JJ632">[2]자재단가!#REF!</definedName>
    <definedName name="________JJ633">[2]자재단가!#REF!</definedName>
    <definedName name="________JJ634">[2]자재단가!#REF!</definedName>
    <definedName name="________JJ635">[2]자재단가!#REF!</definedName>
    <definedName name="________JJ636">[2]자재단가!#REF!</definedName>
    <definedName name="________JJ637">[2]자재단가!#REF!</definedName>
    <definedName name="________JJ638">[2]자재단가!#REF!</definedName>
    <definedName name="________JJ639">[2]자재단가!#REF!</definedName>
    <definedName name="________JJ64">[2]자재단가!#REF!</definedName>
    <definedName name="________JJ640">[2]자재단가!#REF!</definedName>
    <definedName name="________JJ641">[2]자재단가!#REF!</definedName>
    <definedName name="________JJ642">[2]자재단가!#REF!</definedName>
    <definedName name="________JJ643">[2]자재단가!#REF!</definedName>
    <definedName name="________JJ644">[2]자재단가!#REF!</definedName>
    <definedName name="________JJ645">[2]자재단가!#REF!</definedName>
    <definedName name="________JJ646">[2]자재단가!#REF!</definedName>
    <definedName name="________JJ647">[2]자재단가!#REF!</definedName>
    <definedName name="________JJ648">[2]자재단가!#REF!</definedName>
    <definedName name="________JJ649">[2]자재단가!#REF!</definedName>
    <definedName name="________JJ65">[2]자재단가!#REF!</definedName>
    <definedName name="________JJ650">[2]자재단가!#REF!</definedName>
    <definedName name="________JJ651">[2]자재단가!#REF!</definedName>
    <definedName name="________JJ652">[2]자재단가!#REF!</definedName>
    <definedName name="________JJ653">[2]자재단가!#REF!</definedName>
    <definedName name="________JJ654">[2]자재단가!#REF!</definedName>
    <definedName name="________JJ655">[2]자재단가!#REF!</definedName>
    <definedName name="________JJ656">[2]자재단가!#REF!</definedName>
    <definedName name="________JJ657">[2]자재단가!#REF!</definedName>
    <definedName name="________JJ658">[2]자재단가!#REF!</definedName>
    <definedName name="________JJ659">[2]자재단가!#REF!</definedName>
    <definedName name="________JJ66">[2]자재단가!#REF!</definedName>
    <definedName name="________JJ660">[2]자재단가!#REF!</definedName>
    <definedName name="________JJ661">[2]자재단가!#REF!</definedName>
    <definedName name="________JJ662">[2]자재단가!#REF!</definedName>
    <definedName name="________JJ663">[2]자재단가!#REF!</definedName>
    <definedName name="________JJ664">[2]자재단가!#REF!</definedName>
    <definedName name="________JJ665">[2]자재단가!#REF!</definedName>
    <definedName name="________JJ666">[2]자재단가!#REF!</definedName>
    <definedName name="________JJ667">[2]자재단가!#REF!</definedName>
    <definedName name="________JJ668">[2]자재단가!#REF!</definedName>
    <definedName name="________JJ669">[2]자재단가!#REF!</definedName>
    <definedName name="________JJ67">[2]자재단가!#REF!</definedName>
    <definedName name="________JJ670">[2]자재단가!#REF!</definedName>
    <definedName name="________JJ671">[2]자재단가!#REF!</definedName>
    <definedName name="________JJ672">[2]자재단가!#REF!</definedName>
    <definedName name="________JJ673">[2]자재단가!#REF!</definedName>
    <definedName name="________JJ674">[2]자재단가!#REF!</definedName>
    <definedName name="________JJ675">[2]자재단가!#REF!</definedName>
    <definedName name="________JJ676">[2]자재단가!#REF!</definedName>
    <definedName name="________JJ677">[2]자재단가!#REF!</definedName>
    <definedName name="________JJ678">[2]자재단가!#REF!</definedName>
    <definedName name="________JJ679">[2]자재단가!#REF!</definedName>
    <definedName name="________JJ68">[2]자재단가!#REF!</definedName>
    <definedName name="________JJ680">[2]자재단가!#REF!</definedName>
    <definedName name="________JJ681">[2]자재단가!#REF!</definedName>
    <definedName name="________JJ682">[2]자재단가!#REF!</definedName>
    <definedName name="________JJ683">[2]자재단가!#REF!</definedName>
    <definedName name="________JJ684">[2]자재단가!#REF!</definedName>
    <definedName name="________JJ685">[2]자재단가!#REF!</definedName>
    <definedName name="________JJ686">[2]자재단가!#REF!</definedName>
    <definedName name="________JJ69">[2]자재단가!#REF!</definedName>
    <definedName name="________JJ7">[1]지입S3!#REF!</definedName>
    <definedName name="________JJ70">[2]자재단가!#REF!</definedName>
    <definedName name="________JJ71">[2]자재단가!#REF!</definedName>
    <definedName name="________JJ72">[2]자재단가!#REF!</definedName>
    <definedName name="________JJ73">[2]자재단가!#REF!</definedName>
    <definedName name="________JJ74">[2]자재단가!#REF!</definedName>
    <definedName name="________JJ75">[2]자재단가!#REF!</definedName>
    <definedName name="________JJ76">[2]자재단가!#REF!</definedName>
    <definedName name="________JJ77">[2]자재단가!#REF!</definedName>
    <definedName name="________JJ78">[2]자재단가!#REF!</definedName>
    <definedName name="________JJ79">[2]자재단가!#REF!</definedName>
    <definedName name="________JJ8">[2]자재단가!#REF!</definedName>
    <definedName name="________JJ80">[2]자재단가!#REF!</definedName>
    <definedName name="________JJ81">[2]자재단가!#REF!</definedName>
    <definedName name="________JJ82">[2]자재단가!#REF!</definedName>
    <definedName name="________JJ83">[2]자재단가!#REF!</definedName>
    <definedName name="________JJ84">[2]자재단가!#REF!</definedName>
    <definedName name="________JJ85">[2]자재단가!#REF!</definedName>
    <definedName name="________JJ86">[2]자재단가!#REF!</definedName>
    <definedName name="________JJ87">[2]자재단가!#REF!</definedName>
    <definedName name="________JJ88">[2]자재단가!#REF!</definedName>
    <definedName name="________JJ89">[2]자재단가!#REF!</definedName>
    <definedName name="________JJ9">[2]자재단가!#REF!</definedName>
    <definedName name="________JJ90">[2]자재단가!#REF!</definedName>
    <definedName name="________JJ91">[2]자재단가!#REF!</definedName>
    <definedName name="________JJ92">[2]자재단가!#REF!</definedName>
    <definedName name="________JJ93">[2]자재단가!#REF!</definedName>
    <definedName name="________JJ94">[2]자재단가!#REF!</definedName>
    <definedName name="________JJ95">[2]자재단가!#REF!</definedName>
    <definedName name="________JJ96">[2]자재단가!#REF!</definedName>
    <definedName name="________JJ97">[2]자재단가!#REF!</definedName>
    <definedName name="________JJ98">[2]자재단가!#REF!</definedName>
    <definedName name="________JJ99">#N/A</definedName>
    <definedName name="________ju8" localSheetId="0" hidden="1">{"'광피스표'!$A$3:$N$54"}</definedName>
    <definedName name="________ju8" hidden="1">{"'광피스표'!$A$3:$N$54"}</definedName>
    <definedName name="_______JJ100">#N/A</definedName>
    <definedName name="_______JJ101">#N/A</definedName>
    <definedName name="_______JJ102">#N/A</definedName>
    <definedName name="_______JJ103">#N/A</definedName>
    <definedName name="_______JJ104">#N/A</definedName>
    <definedName name="_______JJ105">#N/A</definedName>
    <definedName name="_______JJ106">#N/A</definedName>
    <definedName name="_______JJ107">#N/A</definedName>
    <definedName name="_______JJ108">#N/A</definedName>
    <definedName name="_______JJ109">#N/A</definedName>
    <definedName name="_______JJ110">#N/A</definedName>
    <definedName name="_______JJ111">#N/A</definedName>
    <definedName name="_______JJ112">#N/A</definedName>
    <definedName name="_______JJ141">#N/A</definedName>
    <definedName name="_______JJ142">#N/A</definedName>
    <definedName name="_______JJ143">#N/A</definedName>
    <definedName name="_______JJ144">#N/A</definedName>
    <definedName name="_______JJ145">#N/A</definedName>
    <definedName name="_______JJ146">#N/A</definedName>
    <definedName name="_______JJ147">#N/A</definedName>
    <definedName name="_______JJ148">#N/A</definedName>
    <definedName name="_______JJ149">#N/A</definedName>
    <definedName name="_______JJ150">#N/A</definedName>
    <definedName name="_______JJ151">#N/A</definedName>
    <definedName name="_______JJ152">#N/A</definedName>
    <definedName name="_______JJ153">#N/A</definedName>
    <definedName name="_______JJ154">#N/A</definedName>
    <definedName name="_______JJ155">#N/A</definedName>
    <definedName name="_______JJ156">#N/A</definedName>
    <definedName name="_______JJ157">#N/A</definedName>
    <definedName name="_______JJ158">#N/A</definedName>
    <definedName name="_______JJ159">#N/A</definedName>
    <definedName name="_______JJ160">#N/A</definedName>
    <definedName name="_______JJ161">#N/A</definedName>
    <definedName name="_______JJ162">#N/A</definedName>
    <definedName name="_______JJ163">#N/A</definedName>
    <definedName name="_______JJ164">#N/A</definedName>
    <definedName name="_______JJ165">#N/A</definedName>
    <definedName name="_______JJ166">#N/A</definedName>
    <definedName name="_______JJ167">#N/A</definedName>
    <definedName name="_______JJ168">#N/A</definedName>
    <definedName name="_______JJ169">#N/A</definedName>
    <definedName name="_______JJ170">#N/A</definedName>
    <definedName name="_______JJ171">#N/A</definedName>
    <definedName name="_______JJ172">#N/A</definedName>
    <definedName name="_______JJ173">#N/A</definedName>
    <definedName name="_______JJ174">#N/A</definedName>
    <definedName name="_______JJ175">#N/A</definedName>
    <definedName name="_______JJ176">#N/A</definedName>
    <definedName name="_______JJ177">#N/A</definedName>
    <definedName name="_______JJ178">#N/A</definedName>
    <definedName name="_______JJ179">#N/A</definedName>
    <definedName name="_______JJ180">#N/A</definedName>
    <definedName name="_______JJ181">#N/A</definedName>
    <definedName name="_______JJ182">#N/A</definedName>
    <definedName name="_______JJ197">#N/A</definedName>
    <definedName name="_______JJ198">#N/A</definedName>
    <definedName name="_______JJ199">#N/A</definedName>
    <definedName name="_______JJ200">#N/A</definedName>
    <definedName name="_______JJ201">#N/A</definedName>
    <definedName name="_______JJ202">#N/A</definedName>
    <definedName name="_______JJ203">#N/A</definedName>
    <definedName name="_______JJ204">#N/A</definedName>
    <definedName name="_______JJ205">#N/A</definedName>
    <definedName name="_______JJ206">#N/A</definedName>
    <definedName name="_______JJ207">#N/A</definedName>
    <definedName name="_______JJ208">#N/A</definedName>
    <definedName name="_______JJ209">#N/A</definedName>
    <definedName name="_______JJ210">#N/A</definedName>
    <definedName name="_______JJ246">#N/A</definedName>
    <definedName name="_______JJ247">#N/A</definedName>
    <definedName name="_______JJ29">#N/A</definedName>
    <definedName name="_______JJ30">#N/A</definedName>
    <definedName name="_______JJ309">#N/A</definedName>
    <definedName name="_______JJ31">#N/A</definedName>
    <definedName name="_______JJ310">#N/A</definedName>
    <definedName name="_______JJ311">#N/A</definedName>
    <definedName name="_______JJ312">#N/A</definedName>
    <definedName name="_______JJ313">#N/A</definedName>
    <definedName name="_______JJ314">#N/A</definedName>
    <definedName name="_______JJ315">#N/A</definedName>
    <definedName name="_______JJ316">#N/A</definedName>
    <definedName name="_______JJ317">#N/A</definedName>
    <definedName name="_______JJ318">#N/A</definedName>
    <definedName name="_______JJ319">#N/A</definedName>
    <definedName name="_______JJ32">#N/A</definedName>
    <definedName name="_______JJ320">#N/A</definedName>
    <definedName name="_______JJ321">#N/A</definedName>
    <definedName name="_______JJ322">#N/A</definedName>
    <definedName name="_______JJ325">#N/A</definedName>
    <definedName name="_______JJ33">#N/A</definedName>
    <definedName name="_______JJ34">#N/A</definedName>
    <definedName name="_______JJ35">#N/A</definedName>
    <definedName name="_______JJ36">#N/A</definedName>
    <definedName name="_______JJ37">#N/A</definedName>
    <definedName name="_______JJ379">#N/A</definedName>
    <definedName name="_______JJ38">#N/A</definedName>
    <definedName name="_______JJ380">#N/A</definedName>
    <definedName name="_______JJ381">#N/A</definedName>
    <definedName name="_______JJ382">#N/A</definedName>
    <definedName name="_______JJ383">#N/A</definedName>
    <definedName name="_______JJ384">#N/A</definedName>
    <definedName name="_______JJ385">#N/A</definedName>
    <definedName name="_______JJ386">#N/A</definedName>
    <definedName name="_______JJ387">#N/A</definedName>
    <definedName name="_______JJ388">#N/A</definedName>
    <definedName name="_______JJ389">#N/A</definedName>
    <definedName name="_______JJ39">#N/A</definedName>
    <definedName name="_______JJ390">#N/A</definedName>
    <definedName name="_______JJ391">#N/A</definedName>
    <definedName name="_______JJ392">#N/A</definedName>
    <definedName name="_______JJ40">#N/A</definedName>
    <definedName name="_______JJ41">#N/A</definedName>
    <definedName name="_______JJ42">#N/A</definedName>
    <definedName name="_______JJ43">#N/A</definedName>
    <definedName name="_______JJ44">#N/A</definedName>
    <definedName name="_______JJ45">#N/A</definedName>
    <definedName name="_______JJ46">#N/A</definedName>
    <definedName name="_______JJ47">#N/A</definedName>
    <definedName name="_______JJ48">#N/A</definedName>
    <definedName name="_______JJ49">#N/A</definedName>
    <definedName name="_______JJ491">#N/A</definedName>
    <definedName name="_______JJ492">#N/A</definedName>
    <definedName name="_______JJ493">#N/A</definedName>
    <definedName name="_______JJ494">#N/A</definedName>
    <definedName name="_______JJ495">#N/A</definedName>
    <definedName name="_______JJ496">#N/A</definedName>
    <definedName name="_______JJ497">#N/A</definedName>
    <definedName name="_______JJ498">#N/A</definedName>
    <definedName name="_______JJ499">#N/A</definedName>
    <definedName name="_______JJ50">#N/A</definedName>
    <definedName name="_______JJ500">#N/A</definedName>
    <definedName name="_______JJ501">#N/A</definedName>
    <definedName name="_______JJ502">#N/A</definedName>
    <definedName name="_______JJ503">#N/A</definedName>
    <definedName name="_______JJ504">#N/A</definedName>
    <definedName name="_______JJ51">#N/A</definedName>
    <definedName name="_______JJ52">#N/A</definedName>
    <definedName name="_______JJ53">#N/A</definedName>
    <definedName name="_______JJ533">#N/A</definedName>
    <definedName name="_______JJ534">#N/A</definedName>
    <definedName name="_______JJ535">#N/A</definedName>
    <definedName name="_______JJ536">#N/A</definedName>
    <definedName name="_______JJ537">#N/A</definedName>
    <definedName name="_______JJ538">#N/A</definedName>
    <definedName name="_______JJ539">#N/A</definedName>
    <definedName name="_______JJ54">#N/A</definedName>
    <definedName name="_______JJ540">#N/A</definedName>
    <definedName name="_______JJ541">#N/A</definedName>
    <definedName name="_______JJ542">#N/A</definedName>
    <definedName name="_______JJ543">#N/A</definedName>
    <definedName name="_______JJ544">#N/A</definedName>
    <definedName name="_______JJ545">#N/A</definedName>
    <definedName name="_______JJ546">#N/A</definedName>
    <definedName name="_______JJ55">#N/A</definedName>
    <definedName name="_______JJ56">#N/A</definedName>
    <definedName name="_______JJ99">#N/A</definedName>
    <definedName name="_______ju8" localSheetId="0" hidden="1">{"'광피스표'!$A$3:$N$54"}</definedName>
    <definedName name="_______ju8" hidden="1">{"'광피스표'!$A$3:$N$54"}</definedName>
    <definedName name="______JJ1">[1]지입S3!#REF!</definedName>
    <definedName name="______JJ10">[2]자재단가!#REF!</definedName>
    <definedName name="______JJ100">#N/A</definedName>
    <definedName name="______JJ101">#N/A</definedName>
    <definedName name="______JJ102">#N/A</definedName>
    <definedName name="______JJ103">#N/A</definedName>
    <definedName name="______JJ104">#N/A</definedName>
    <definedName name="______JJ105">#N/A</definedName>
    <definedName name="______JJ106">#N/A</definedName>
    <definedName name="______JJ107">#N/A</definedName>
    <definedName name="______JJ108">#N/A</definedName>
    <definedName name="______JJ109">#N/A</definedName>
    <definedName name="______JJ11">[2]자재단가!#REF!</definedName>
    <definedName name="______JJ110">#N/A</definedName>
    <definedName name="______JJ111">#N/A</definedName>
    <definedName name="______JJ112">#N/A</definedName>
    <definedName name="______JJ113">[2]자재단가!#REF!</definedName>
    <definedName name="______JJ114">[2]자재단가!#REF!</definedName>
    <definedName name="______JJ115">[2]자재단가!#REF!</definedName>
    <definedName name="______JJ116">[2]자재단가!#REF!</definedName>
    <definedName name="______JJ117">[2]자재단가!#REF!</definedName>
    <definedName name="______JJ118">[2]자재단가!#REF!</definedName>
    <definedName name="______JJ119">[2]자재단가!#REF!</definedName>
    <definedName name="______JJ12">[2]자재단가!#REF!</definedName>
    <definedName name="______JJ120">[2]자재단가!#REF!</definedName>
    <definedName name="______JJ121">[2]자재단가!#REF!</definedName>
    <definedName name="______JJ122">[2]자재단가!#REF!</definedName>
    <definedName name="______JJ123">[2]자재단가!#REF!</definedName>
    <definedName name="______JJ124">[2]자재단가!#REF!</definedName>
    <definedName name="______JJ125">[2]자재단가!#REF!</definedName>
    <definedName name="______JJ126">[2]자재단가!#REF!</definedName>
    <definedName name="______JJ127">[2]자재단가!#REF!</definedName>
    <definedName name="______JJ128">[2]자재단가!#REF!</definedName>
    <definedName name="______JJ129">[2]자재단가!#REF!</definedName>
    <definedName name="______JJ13">[2]자재단가!#REF!</definedName>
    <definedName name="______JJ130">[2]자재단가!#REF!</definedName>
    <definedName name="______JJ131">[2]자재단가!#REF!</definedName>
    <definedName name="______JJ132">[2]자재단가!#REF!</definedName>
    <definedName name="______JJ133">[2]자재단가!#REF!</definedName>
    <definedName name="______JJ134">[2]자재단가!#REF!</definedName>
    <definedName name="______JJ135">[2]자재단가!#REF!</definedName>
    <definedName name="______JJ136">[2]자재단가!#REF!</definedName>
    <definedName name="______JJ137">[2]자재단가!#REF!</definedName>
    <definedName name="______JJ138">[2]자재단가!#REF!</definedName>
    <definedName name="______JJ139">[2]자재단가!#REF!</definedName>
    <definedName name="______JJ14">[2]자재단가!#REF!</definedName>
    <definedName name="______JJ140">[2]자재단가!#REF!</definedName>
    <definedName name="______JJ141">#N/A</definedName>
    <definedName name="______JJ142">#N/A</definedName>
    <definedName name="______JJ143">#N/A</definedName>
    <definedName name="______JJ144">#N/A</definedName>
    <definedName name="______JJ145">#N/A</definedName>
    <definedName name="______JJ146">#N/A</definedName>
    <definedName name="______JJ147">#N/A</definedName>
    <definedName name="______JJ148">#N/A</definedName>
    <definedName name="______JJ149">#N/A</definedName>
    <definedName name="______JJ15">[2]자재단가!#REF!</definedName>
    <definedName name="______JJ150">#N/A</definedName>
    <definedName name="______JJ151">#N/A</definedName>
    <definedName name="______JJ152">#N/A</definedName>
    <definedName name="______JJ153">#N/A</definedName>
    <definedName name="______JJ154">#N/A</definedName>
    <definedName name="______JJ155">#N/A</definedName>
    <definedName name="______JJ156">#N/A</definedName>
    <definedName name="______JJ157">#N/A</definedName>
    <definedName name="______JJ158">#N/A</definedName>
    <definedName name="______JJ159">#N/A</definedName>
    <definedName name="______JJ16">[2]자재단가!#REF!</definedName>
    <definedName name="______JJ160">#N/A</definedName>
    <definedName name="______JJ161">#N/A</definedName>
    <definedName name="______JJ162">#N/A</definedName>
    <definedName name="______JJ163">#N/A</definedName>
    <definedName name="______JJ164">#N/A</definedName>
    <definedName name="______JJ165">#N/A</definedName>
    <definedName name="______JJ166">#N/A</definedName>
    <definedName name="______JJ167">#N/A</definedName>
    <definedName name="______JJ168">#N/A</definedName>
    <definedName name="______JJ169">#N/A</definedName>
    <definedName name="______JJ17">[2]자재단가!#REF!</definedName>
    <definedName name="______JJ170">#N/A</definedName>
    <definedName name="______JJ171">#N/A</definedName>
    <definedName name="______JJ172">#N/A</definedName>
    <definedName name="______JJ173">#N/A</definedName>
    <definedName name="______JJ174">#N/A</definedName>
    <definedName name="______JJ175">#N/A</definedName>
    <definedName name="______JJ176">#N/A</definedName>
    <definedName name="______JJ177">#N/A</definedName>
    <definedName name="______JJ178">#N/A</definedName>
    <definedName name="______JJ179">#N/A</definedName>
    <definedName name="______JJ18">[2]자재단가!#REF!</definedName>
    <definedName name="______JJ180">#N/A</definedName>
    <definedName name="______JJ181">#N/A</definedName>
    <definedName name="______JJ182">#N/A</definedName>
    <definedName name="______JJ183">[2]자재단가!#REF!</definedName>
    <definedName name="______JJ184">[2]자재단가!#REF!</definedName>
    <definedName name="______JJ185">[2]자재단가!#REF!</definedName>
    <definedName name="______JJ186">[2]자재단가!#REF!</definedName>
    <definedName name="______JJ187">[2]자재단가!#REF!</definedName>
    <definedName name="______JJ188">[2]자재단가!#REF!</definedName>
    <definedName name="______JJ189">[2]자재단가!#REF!</definedName>
    <definedName name="______JJ19">[2]자재단가!#REF!</definedName>
    <definedName name="______JJ190">[2]자재단가!#REF!</definedName>
    <definedName name="______JJ191">[2]자재단가!#REF!</definedName>
    <definedName name="______JJ192">[2]자재단가!#REF!</definedName>
    <definedName name="______JJ193">[2]자재단가!#REF!</definedName>
    <definedName name="______JJ194">[2]자재단가!#REF!</definedName>
    <definedName name="______JJ195">[2]자재단가!#REF!</definedName>
    <definedName name="______JJ196">[2]자재단가!#REF!</definedName>
    <definedName name="______JJ197">#N/A</definedName>
    <definedName name="______JJ198">#N/A</definedName>
    <definedName name="______JJ199">#N/A</definedName>
    <definedName name="______JJ2">[1]지입S3!#REF!</definedName>
    <definedName name="______JJ20">[2]자재단가!#REF!</definedName>
    <definedName name="______JJ200">#N/A</definedName>
    <definedName name="______JJ201">#N/A</definedName>
    <definedName name="______JJ202">#N/A</definedName>
    <definedName name="______JJ203">#N/A</definedName>
    <definedName name="______JJ204">#N/A</definedName>
    <definedName name="______JJ205">#N/A</definedName>
    <definedName name="______JJ206">#N/A</definedName>
    <definedName name="______JJ207">#N/A</definedName>
    <definedName name="______JJ208">#N/A</definedName>
    <definedName name="______JJ209">#N/A</definedName>
    <definedName name="______JJ21">[2]자재단가!#REF!</definedName>
    <definedName name="______JJ210">#N/A</definedName>
    <definedName name="______JJ211">[2]자재단가!#REF!</definedName>
    <definedName name="______JJ212">[2]자재단가!#REF!</definedName>
    <definedName name="______JJ213">[2]자재단가!#REF!</definedName>
    <definedName name="______JJ214">[2]자재단가!#REF!</definedName>
    <definedName name="______JJ215">[2]자재단가!#REF!</definedName>
    <definedName name="______JJ216">[2]자재단가!#REF!</definedName>
    <definedName name="______JJ217">[2]자재단가!#REF!</definedName>
    <definedName name="______JJ218">[2]자재단가!#REF!</definedName>
    <definedName name="______JJ219">[2]자재단가!#REF!</definedName>
    <definedName name="______JJ22">[2]자재단가!#REF!</definedName>
    <definedName name="______JJ220">[2]자재단가!#REF!</definedName>
    <definedName name="______JJ221">[2]자재단가!#REF!</definedName>
    <definedName name="______JJ222">[2]자재단가!#REF!</definedName>
    <definedName name="______JJ223">[2]자재단가!#REF!</definedName>
    <definedName name="______JJ224">[2]자재단가!#REF!</definedName>
    <definedName name="______JJ225">[2]자재단가!#REF!</definedName>
    <definedName name="______JJ226">[2]자재단가!#REF!</definedName>
    <definedName name="______JJ227">[2]자재단가!#REF!</definedName>
    <definedName name="______JJ228">[2]자재단가!#REF!</definedName>
    <definedName name="______JJ229">[2]자재단가!#REF!</definedName>
    <definedName name="______JJ23">[2]자재단가!#REF!</definedName>
    <definedName name="______JJ230">[2]자재단가!#REF!</definedName>
    <definedName name="______JJ231">[2]자재단가!#REF!</definedName>
    <definedName name="______JJ232">[2]자재단가!#REF!</definedName>
    <definedName name="______JJ233">[2]자재단가!#REF!</definedName>
    <definedName name="______JJ234">[2]자재단가!#REF!</definedName>
    <definedName name="______JJ235">[2]자재단가!#REF!</definedName>
    <definedName name="______JJ236">[2]자재단가!#REF!</definedName>
    <definedName name="______JJ237">[2]자재단가!#REF!</definedName>
    <definedName name="______JJ238">[2]자재단가!#REF!</definedName>
    <definedName name="______JJ239">[2]자재단가!#REF!</definedName>
    <definedName name="______JJ24">[2]자재단가!#REF!</definedName>
    <definedName name="______JJ240">[2]자재단가!#REF!</definedName>
    <definedName name="______JJ241">[2]자재단가!#REF!</definedName>
    <definedName name="______JJ242">[2]자재단가!#REF!</definedName>
    <definedName name="______JJ243">[2]자재단가!#REF!</definedName>
    <definedName name="______JJ244">[2]자재단가!#REF!</definedName>
    <definedName name="______JJ245">[2]자재단가!#REF!</definedName>
    <definedName name="______JJ246">#N/A</definedName>
    <definedName name="______JJ247">#N/A</definedName>
    <definedName name="______JJ248">[2]자재단가!#REF!</definedName>
    <definedName name="______JJ249">[2]자재단가!#REF!</definedName>
    <definedName name="______JJ25">[2]자재단가!#REF!</definedName>
    <definedName name="______JJ250">[2]자재단가!#REF!</definedName>
    <definedName name="______JJ251">[2]자재단가!#REF!</definedName>
    <definedName name="______JJ252">[2]자재단가!#REF!</definedName>
    <definedName name="______JJ253">[2]자재단가!#REF!</definedName>
    <definedName name="______JJ254">[2]자재단가!#REF!</definedName>
    <definedName name="______JJ255">[2]자재단가!#REF!</definedName>
    <definedName name="______JJ256">[2]자재단가!#REF!</definedName>
    <definedName name="______JJ257">[2]자재단가!#REF!</definedName>
    <definedName name="______JJ258">[2]자재단가!#REF!</definedName>
    <definedName name="______JJ259">[2]자재단가!#REF!</definedName>
    <definedName name="______JJ26">[2]자재단가!#REF!</definedName>
    <definedName name="______JJ260">[2]자재단가!#REF!</definedName>
    <definedName name="______JJ261">[2]자재단가!#REF!</definedName>
    <definedName name="______JJ262">[2]자재단가!#REF!</definedName>
    <definedName name="______JJ263">[2]자재단가!#REF!</definedName>
    <definedName name="______JJ264">[2]자재단가!#REF!</definedName>
    <definedName name="______JJ265">[2]자재단가!#REF!</definedName>
    <definedName name="______JJ266">[2]자재단가!#REF!</definedName>
    <definedName name="______JJ267">[2]자재단가!#REF!</definedName>
    <definedName name="______JJ268">[2]자재단가!#REF!</definedName>
    <definedName name="______JJ269">[2]자재단가!#REF!</definedName>
    <definedName name="______JJ27">[2]자재단가!#REF!</definedName>
    <definedName name="______JJ270">[2]자재단가!#REF!</definedName>
    <definedName name="______JJ271">[2]자재단가!#REF!</definedName>
    <definedName name="______JJ272">[2]자재단가!#REF!</definedName>
    <definedName name="______JJ273">[2]자재단가!#REF!</definedName>
    <definedName name="______JJ274">[2]자재단가!#REF!</definedName>
    <definedName name="______JJ275">[2]자재단가!#REF!</definedName>
    <definedName name="______JJ276">[2]자재단가!#REF!</definedName>
    <definedName name="______JJ277">[2]자재단가!#REF!</definedName>
    <definedName name="______JJ278">[2]자재단가!#REF!</definedName>
    <definedName name="______JJ279">[2]자재단가!#REF!</definedName>
    <definedName name="______JJ28">[2]자재단가!#REF!</definedName>
    <definedName name="______JJ280">[2]자재단가!#REF!</definedName>
    <definedName name="______JJ281">[2]자재단가!#REF!</definedName>
    <definedName name="______JJ282">[2]자재단가!#REF!</definedName>
    <definedName name="______JJ283">[2]자재단가!#REF!</definedName>
    <definedName name="______JJ284">[2]자재단가!#REF!</definedName>
    <definedName name="______JJ285">[2]자재단가!#REF!</definedName>
    <definedName name="______JJ286">[2]자재단가!#REF!</definedName>
    <definedName name="______JJ287">[2]자재단가!#REF!</definedName>
    <definedName name="______JJ288">[2]자재단가!#REF!</definedName>
    <definedName name="______JJ289">[2]자재단가!#REF!</definedName>
    <definedName name="______JJ29">#N/A</definedName>
    <definedName name="______JJ290">[2]자재단가!#REF!</definedName>
    <definedName name="______JJ291">[2]자재단가!#REF!</definedName>
    <definedName name="______JJ292">[2]자재단가!#REF!</definedName>
    <definedName name="______JJ293">[2]자재단가!#REF!</definedName>
    <definedName name="______JJ294">[2]자재단가!#REF!</definedName>
    <definedName name="______JJ295">[2]자재단가!#REF!</definedName>
    <definedName name="______JJ296">[2]자재단가!#REF!</definedName>
    <definedName name="______JJ297">[2]자재단가!#REF!</definedName>
    <definedName name="______JJ298">[2]자재단가!#REF!</definedName>
    <definedName name="______JJ299">[2]자재단가!#REF!</definedName>
    <definedName name="______JJ3">[1]지입S3!#REF!</definedName>
    <definedName name="______JJ30">#N/A</definedName>
    <definedName name="______JJ300">[2]자재단가!#REF!</definedName>
    <definedName name="______JJ301">[2]자재단가!#REF!</definedName>
    <definedName name="______JJ302">[2]자재단가!#REF!</definedName>
    <definedName name="______JJ303">[2]자재단가!#REF!</definedName>
    <definedName name="______JJ304">[2]자재단가!#REF!</definedName>
    <definedName name="______JJ305">[2]자재단가!#REF!</definedName>
    <definedName name="______JJ306">[2]자재단가!#REF!</definedName>
    <definedName name="______JJ307">[2]자재단가!#REF!</definedName>
    <definedName name="______JJ308">[2]자재단가!#REF!</definedName>
    <definedName name="______JJ309">#N/A</definedName>
    <definedName name="______JJ31">#N/A</definedName>
    <definedName name="______JJ310">#N/A</definedName>
    <definedName name="______JJ311">#N/A</definedName>
    <definedName name="______JJ312">#N/A</definedName>
    <definedName name="______JJ313">#N/A</definedName>
    <definedName name="______JJ314">#N/A</definedName>
    <definedName name="______JJ315">#N/A</definedName>
    <definedName name="______JJ316">#N/A</definedName>
    <definedName name="______JJ317">#N/A</definedName>
    <definedName name="______JJ318">#N/A</definedName>
    <definedName name="______JJ319">#N/A</definedName>
    <definedName name="______JJ32">#N/A</definedName>
    <definedName name="______JJ320">#N/A</definedName>
    <definedName name="______JJ321">#N/A</definedName>
    <definedName name="______JJ322">#N/A</definedName>
    <definedName name="______JJ323">[2]자재단가!#REF!</definedName>
    <definedName name="______JJ324">[2]자재단가!#REF!</definedName>
    <definedName name="______JJ325">#N/A</definedName>
    <definedName name="______JJ326">[2]자재단가!#REF!</definedName>
    <definedName name="______JJ327">[2]자재단가!#REF!</definedName>
    <definedName name="______JJ328">[2]자재단가!#REF!</definedName>
    <definedName name="______JJ329">[2]자재단가!#REF!</definedName>
    <definedName name="______JJ33">#N/A</definedName>
    <definedName name="______JJ330">[2]자재단가!#REF!</definedName>
    <definedName name="______JJ331">[2]자재단가!#REF!</definedName>
    <definedName name="______JJ332">[2]자재단가!#REF!</definedName>
    <definedName name="______JJ333">[2]자재단가!#REF!</definedName>
    <definedName name="______JJ334">[2]자재단가!#REF!</definedName>
    <definedName name="______JJ335">[2]자재단가!#REF!</definedName>
    <definedName name="______JJ336">[2]자재단가!#REF!</definedName>
    <definedName name="______JJ337">[2]자재단가!#REF!</definedName>
    <definedName name="______JJ338">[2]자재단가!#REF!</definedName>
    <definedName name="______JJ339">[2]자재단가!#REF!</definedName>
    <definedName name="______JJ34">#N/A</definedName>
    <definedName name="______JJ340">[2]자재단가!#REF!</definedName>
    <definedName name="______JJ341">[2]자재단가!#REF!</definedName>
    <definedName name="______JJ342">[2]자재단가!#REF!</definedName>
    <definedName name="______JJ343">[2]자재단가!#REF!</definedName>
    <definedName name="______JJ344">[2]자재단가!#REF!</definedName>
    <definedName name="______JJ345">[2]자재단가!#REF!</definedName>
    <definedName name="______JJ346">[2]자재단가!#REF!</definedName>
    <definedName name="______JJ347">[2]자재단가!#REF!</definedName>
    <definedName name="______JJ348">[2]자재단가!#REF!</definedName>
    <definedName name="______JJ349">[2]자재단가!#REF!</definedName>
    <definedName name="______JJ35">#N/A</definedName>
    <definedName name="______JJ350">[2]자재단가!#REF!</definedName>
    <definedName name="______JJ351">[2]자재단가!#REF!</definedName>
    <definedName name="______JJ352">[2]자재단가!#REF!</definedName>
    <definedName name="______JJ353">[2]자재단가!#REF!</definedName>
    <definedName name="______JJ354">[2]자재단가!#REF!</definedName>
    <definedName name="______JJ355">[2]자재단가!#REF!</definedName>
    <definedName name="______JJ356">[2]자재단가!#REF!</definedName>
    <definedName name="______JJ357">[2]자재단가!#REF!</definedName>
    <definedName name="______JJ358">[2]자재단가!#REF!</definedName>
    <definedName name="______JJ359">[2]자재단가!#REF!</definedName>
    <definedName name="______JJ36">#N/A</definedName>
    <definedName name="______JJ360">[2]자재단가!#REF!</definedName>
    <definedName name="______JJ361">[2]자재단가!#REF!</definedName>
    <definedName name="______JJ362">[2]자재단가!#REF!</definedName>
    <definedName name="______JJ363">[2]자재단가!#REF!</definedName>
    <definedName name="______JJ364">[2]자재단가!#REF!</definedName>
    <definedName name="______JJ365">[2]자재단가!#REF!</definedName>
    <definedName name="______JJ366">[2]자재단가!#REF!</definedName>
    <definedName name="______JJ367">[2]자재단가!#REF!</definedName>
    <definedName name="______JJ368">[2]자재단가!#REF!</definedName>
    <definedName name="______JJ369">[2]자재단가!#REF!</definedName>
    <definedName name="______JJ37">#N/A</definedName>
    <definedName name="______JJ370">[2]자재단가!#REF!</definedName>
    <definedName name="______JJ371">[2]자재단가!#REF!</definedName>
    <definedName name="______JJ372">[2]자재단가!#REF!</definedName>
    <definedName name="______JJ373">[2]자재단가!#REF!</definedName>
    <definedName name="______JJ374">[2]자재단가!#REF!</definedName>
    <definedName name="______JJ375">[2]자재단가!#REF!</definedName>
    <definedName name="______JJ376">[2]자재단가!#REF!</definedName>
    <definedName name="______JJ377">[2]자재단가!#REF!</definedName>
    <definedName name="______JJ378">[2]자재단가!#REF!</definedName>
    <definedName name="______JJ379">#N/A</definedName>
    <definedName name="______JJ38">#N/A</definedName>
    <definedName name="______JJ380">#N/A</definedName>
    <definedName name="______JJ381">#N/A</definedName>
    <definedName name="______JJ382">#N/A</definedName>
    <definedName name="______JJ383">#N/A</definedName>
    <definedName name="______JJ384">#N/A</definedName>
    <definedName name="______JJ385">#N/A</definedName>
    <definedName name="______JJ386">#N/A</definedName>
    <definedName name="______JJ387">#N/A</definedName>
    <definedName name="______JJ388">#N/A</definedName>
    <definedName name="______JJ389">#N/A</definedName>
    <definedName name="______JJ39">#N/A</definedName>
    <definedName name="______JJ390">#N/A</definedName>
    <definedName name="______JJ391">#N/A</definedName>
    <definedName name="______JJ392">#N/A</definedName>
    <definedName name="______JJ393">[2]자재단가!#REF!</definedName>
    <definedName name="______JJ394">[2]자재단가!#REF!</definedName>
    <definedName name="______JJ395">[2]자재단가!#REF!</definedName>
    <definedName name="______JJ396">[2]자재단가!#REF!</definedName>
    <definedName name="______JJ397">[2]자재단가!#REF!</definedName>
    <definedName name="______JJ398">[2]자재단가!#REF!</definedName>
    <definedName name="______JJ399">[2]자재단가!#REF!</definedName>
    <definedName name="______JJ4">[1]지입S3!#REF!</definedName>
    <definedName name="______JJ40">#N/A</definedName>
    <definedName name="______JJ400">[2]자재단가!#REF!</definedName>
    <definedName name="______JJ401">[2]자재단가!#REF!</definedName>
    <definedName name="______JJ402">[2]자재단가!#REF!</definedName>
    <definedName name="______JJ403">[2]자재단가!#REF!</definedName>
    <definedName name="______JJ404">[2]자재단가!#REF!</definedName>
    <definedName name="______JJ405">[2]자재단가!#REF!</definedName>
    <definedName name="______JJ406">[2]자재단가!#REF!</definedName>
    <definedName name="______JJ407">[2]자재단가!#REF!</definedName>
    <definedName name="______JJ408">[2]자재단가!#REF!</definedName>
    <definedName name="______JJ409">[2]자재단가!#REF!</definedName>
    <definedName name="______JJ41">#N/A</definedName>
    <definedName name="______JJ410">[2]자재단가!#REF!</definedName>
    <definedName name="______JJ411">[2]자재단가!#REF!</definedName>
    <definedName name="______JJ412">[2]자재단가!#REF!</definedName>
    <definedName name="______JJ413">[2]자재단가!#REF!</definedName>
    <definedName name="______JJ414">[2]자재단가!#REF!</definedName>
    <definedName name="______JJ415">[2]자재단가!#REF!</definedName>
    <definedName name="______JJ416">[2]자재단가!#REF!</definedName>
    <definedName name="______JJ417">[2]자재단가!#REF!</definedName>
    <definedName name="______JJ418">[2]자재단가!#REF!</definedName>
    <definedName name="______JJ419">[2]자재단가!#REF!</definedName>
    <definedName name="______JJ42">#N/A</definedName>
    <definedName name="______JJ420">[2]자재단가!#REF!</definedName>
    <definedName name="______JJ421">[2]자재단가!#REF!</definedName>
    <definedName name="______JJ422">[2]자재단가!#REF!</definedName>
    <definedName name="______JJ423">[2]자재단가!#REF!</definedName>
    <definedName name="______JJ424">[2]자재단가!#REF!</definedName>
    <definedName name="______JJ425">[2]자재단가!#REF!</definedName>
    <definedName name="______JJ426">[2]자재단가!#REF!</definedName>
    <definedName name="______JJ427">[2]자재단가!#REF!</definedName>
    <definedName name="______JJ428">[2]자재단가!#REF!</definedName>
    <definedName name="______JJ429">[2]자재단가!#REF!</definedName>
    <definedName name="______JJ43">#N/A</definedName>
    <definedName name="______JJ430">[2]자재단가!#REF!</definedName>
    <definedName name="______JJ431">[2]자재단가!#REF!</definedName>
    <definedName name="______JJ432">[2]자재단가!#REF!</definedName>
    <definedName name="______JJ433">[2]자재단가!#REF!</definedName>
    <definedName name="______JJ434">[2]자재단가!#REF!</definedName>
    <definedName name="______JJ435">[2]자재단가!#REF!</definedName>
    <definedName name="______JJ436">[2]자재단가!#REF!</definedName>
    <definedName name="______JJ437">[2]자재단가!#REF!</definedName>
    <definedName name="______JJ438">[2]자재단가!#REF!</definedName>
    <definedName name="______JJ439">[2]자재단가!#REF!</definedName>
    <definedName name="______JJ44">#N/A</definedName>
    <definedName name="______JJ440">[2]자재단가!#REF!</definedName>
    <definedName name="______JJ441">[2]자재단가!#REF!</definedName>
    <definedName name="______JJ442">[2]자재단가!#REF!</definedName>
    <definedName name="______JJ443">[2]자재단가!#REF!</definedName>
    <definedName name="______JJ444">[2]자재단가!#REF!</definedName>
    <definedName name="______JJ445">[2]자재단가!#REF!</definedName>
    <definedName name="______JJ446">[2]자재단가!#REF!</definedName>
    <definedName name="______JJ447">[2]자재단가!#REF!</definedName>
    <definedName name="______JJ448">[2]자재단가!#REF!</definedName>
    <definedName name="______JJ449">[2]자재단가!#REF!</definedName>
    <definedName name="______JJ45">#N/A</definedName>
    <definedName name="______JJ450">[2]자재단가!#REF!</definedName>
    <definedName name="______JJ451">[2]자재단가!#REF!</definedName>
    <definedName name="______JJ452">[2]자재단가!#REF!</definedName>
    <definedName name="______JJ453">[2]자재단가!#REF!</definedName>
    <definedName name="______JJ454">[2]자재단가!#REF!</definedName>
    <definedName name="______JJ455">[2]자재단가!#REF!</definedName>
    <definedName name="______JJ456">[2]자재단가!#REF!</definedName>
    <definedName name="______JJ457">[2]자재단가!#REF!</definedName>
    <definedName name="______JJ458">[2]자재단가!#REF!</definedName>
    <definedName name="______JJ459">[2]자재단가!#REF!</definedName>
    <definedName name="______JJ46">#N/A</definedName>
    <definedName name="______JJ460">[2]자재단가!#REF!</definedName>
    <definedName name="______JJ461">[2]자재단가!#REF!</definedName>
    <definedName name="______JJ462">[2]자재단가!#REF!</definedName>
    <definedName name="______JJ463">[2]자재단가!#REF!</definedName>
    <definedName name="______JJ464">[2]자재단가!#REF!</definedName>
    <definedName name="______JJ465">[2]자재단가!#REF!</definedName>
    <definedName name="______JJ466">[2]자재단가!#REF!</definedName>
    <definedName name="______JJ467">[2]자재단가!#REF!</definedName>
    <definedName name="______JJ468">[2]자재단가!#REF!</definedName>
    <definedName name="______JJ469">[2]자재단가!#REF!</definedName>
    <definedName name="______JJ47">#N/A</definedName>
    <definedName name="______JJ470">[2]자재단가!#REF!</definedName>
    <definedName name="______JJ471">[2]자재단가!#REF!</definedName>
    <definedName name="______JJ472">[2]자재단가!#REF!</definedName>
    <definedName name="______JJ473">[2]자재단가!#REF!</definedName>
    <definedName name="______JJ474">[2]자재단가!#REF!</definedName>
    <definedName name="______JJ475">[2]자재단가!#REF!</definedName>
    <definedName name="______JJ476">[2]자재단가!#REF!</definedName>
    <definedName name="______JJ477">[2]자재단가!#REF!</definedName>
    <definedName name="______JJ478">[2]자재단가!#REF!</definedName>
    <definedName name="______JJ479">[2]자재단가!#REF!</definedName>
    <definedName name="______JJ48">#N/A</definedName>
    <definedName name="______JJ480">[2]자재단가!#REF!</definedName>
    <definedName name="______JJ481">[2]자재단가!#REF!</definedName>
    <definedName name="______JJ482">[2]자재단가!#REF!</definedName>
    <definedName name="______JJ483">[2]자재단가!#REF!</definedName>
    <definedName name="______JJ484">[2]자재단가!#REF!</definedName>
    <definedName name="______JJ485">[2]자재단가!#REF!</definedName>
    <definedName name="______JJ486">[2]자재단가!#REF!</definedName>
    <definedName name="______JJ487">[2]자재단가!#REF!</definedName>
    <definedName name="______JJ488">[2]자재단가!#REF!</definedName>
    <definedName name="______JJ489">[2]자재단가!#REF!</definedName>
    <definedName name="______JJ49">#N/A</definedName>
    <definedName name="______JJ490">[2]자재단가!#REF!</definedName>
    <definedName name="______JJ491">#N/A</definedName>
    <definedName name="______JJ492">#N/A</definedName>
    <definedName name="______JJ493">#N/A</definedName>
    <definedName name="______JJ494">#N/A</definedName>
    <definedName name="______JJ495">#N/A</definedName>
    <definedName name="______JJ496">#N/A</definedName>
    <definedName name="______JJ497">#N/A</definedName>
    <definedName name="______JJ498">#N/A</definedName>
    <definedName name="______JJ499">#N/A</definedName>
    <definedName name="______JJ5">[1]지입S3!#REF!</definedName>
    <definedName name="______JJ50">#N/A</definedName>
    <definedName name="______JJ500">#N/A</definedName>
    <definedName name="______JJ501">#N/A</definedName>
    <definedName name="______JJ502">#N/A</definedName>
    <definedName name="______JJ503">#N/A</definedName>
    <definedName name="______JJ504">#N/A</definedName>
    <definedName name="______JJ505">[2]자재단가!#REF!</definedName>
    <definedName name="______JJ506">[2]자재단가!#REF!</definedName>
    <definedName name="______JJ507">[2]자재단가!#REF!</definedName>
    <definedName name="______JJ508">[2]자재단가!#REF!</definedName>
    <definedName name="______JJ509">[2]자재단가!#REF!</definedName>
    <definedName name="______JJ51">#N/A</definedName>
    <definedName name="______JJ510">[2]자재단가!#REF!</definedName>
    <definedName name="______JJ511">[2]자재단가!#REF!</definedName>
    <definedName name="______JJ512">[2]자재단가!#REF!</definedName>
    <definedName name="______JJ513">[2]자재단가!#REF!</definedName>
    <definedName name="______JJ514">[2]자재단가!#REF!</definedName>
    <definedName name="______JJ515">[2]자재단가!#REF!</definedName>
    <definedName name="______JJ516">[2]자재단가!#REF!</definedName>
    <definedName name="______JJ517">[2]자재단가!#REF!</definedName>
    <definedName name="______JJ518">[2]자재단가!#REF!</definedName>
    <definedName name="______JJ519">[2]자재단가!#REF!</definedName>
    <definedName name="______JJ52">#N/A</definedName>
    <definedName name="______JJ520">[2]자재단가!#REF!</definedName>
    <definedName name="______JJ521">[2]자재단가!#REF!</definedName>
    <definedName name="______JJ522">[2]자재단가!#REF!</definedName>
    <definedName name="______JJ523">[2]자재단가!#REF!</definedName>
    <definedName name="______JJ524">[2]자재단가!#REF!</definedName>
    <definedName name="______JJ525">[2]자재단가!#REF!</definedName>
    <definedName name="______JJ526">[2]자재단가!#REF!</definedName>
    <definedName name="______JJ527">[2]자재단가!#REF!</definedName>
    <definedName name="______JJ528">[2]자재단가!#REF!</definedName>
    <definedName name="______JJ529">[2]자재단가!#REF!</definedName>
    <definedName name="______JJ53">#N/A</definedName>
    <definedName name="______JJ530">[2]자재단가!#REF!</definedName>
    <definedName name="______JJ531">[2]자재단가!#REF!</definedName>
    <definedName name="______JJ532">[2]자재단가!#REF!</definedName>
    <definedName name="______JJ533">#N/A</definedName>
    <definedName name="______JJ534">#N/A</definedName>
    <definedName name="______JJ535">#N/A</definedName>
    <definedName name="______JJ536">#N/A</definedName>
    <definedName name="______JJ537">#N/A</definedName>
    <definedName name="______JJ538">#N/A</definedName>
    <definedName name="______JJ539">#N/A</definedName>
    <definedName name="______JJ54">#N/A</definedName>
    <definedName name="______JJ540">#N/A</definedName>
    <definedName name="______JJ541">#N/A</definedName>
    <definedName name="______JJ542">#N/A</definedName>
    <definedName name="______JJ543">#N/A</definedName>
    <definedName name="______JJ544">#N/A</definedName>
    <definedName name="______JJ545">#N/A</definedName>
    <definedName name="______JJ546">#N/A</definedName>
    <definedName name="______JJ547">[2]자재단가!#REF!</definedName>
    <definedName name="______JJ548">[2]자재단가!#REF!</definedName>
    <definedName name="______JJ549">[2]자재단가!#REF!</definedName>
    <definedName name="______JJ55">#N/A</definedName>
    <definedName name="______JJ550">[2]자재단가!#REF!</definedName>
    <definedName name="______JJ551">[2]자재단가!#REF!</definedName>
    <definedName name="______JJ552">[2]자재단가!#REF!</definedName>
    <definedName name="______JJ553">[2]자재단가!#REF!</definedName>
    <definedName name="______JJ554">[2]자재단가!#REF!</definedName>
    <definedName name="______JJ555">[2]자재단가!#REF!</definedName>
    <definedName name="______JJ556">[2]자재단가!#REF!</definedName>
    <definedName name="______JJ557">[2]자재단가!#REF!</definedName>
    <definedName name="______JJ558">[2]자재단가!#REF!</definedName>
    <definedName name="______JJ559">[2]자재단가!#REF!</definedName>
    <definedName name="______JJ56">#N/A</definedName>
    <definedName name="______JJ560">[2]자재단가!#REF!</definedName>
    <definedName name="______JJ561">[2]자재단가!#REF!</definedName>
    <definedName name="______JJ562">[2]자재단가!#REF!</definedName>
    <definedName name="______JJ563">[2]자재단가!#REF!</definedName>
    <definedName name="______JJ564">[2]자재단가!#REF!</definedName>
    <definedName name="______JJ565">[2]자재단가!#REF!</definedName>
    <definedName name="______JJ566">[2]자재단가!#REF!</definedName>
    <definedName name="______JJ567">[2]자재단가!#REF!</definedName>
    <definedName name="______JJ568">[2]자재단가!#REF!</definedName>
    <definedName name="______JJ569">[2]자재단가!#REF!</definedName>
    <definedName name="______JJ57">[2]자재단가!#REF!</definedName>
    <definedName name="______JJ570">[2]자재단가!#REF!</definedName>
    <definedName name="______JJ571">[2]자재단가!#REF!</definedName>
    <definedName name="______JJ572">[2]자재단가!#REF!</definedName>
    <definedName name="______JJ573">[2]자재단가!#REF!</definedName>
    <definedName name="______JJ574">[2]자재단가!#REF!</definedName>
    <definedName name="______JJ575">[2]자재단가!#REF!</definedName>
    <definedName name="______JJ576">[2]자재단가!#REF!</definedName>
    <definedName name="______JJ577">[2]자재단가!#REF!</definedName>
    <definedName name="______JJ578">[2]자재단가!#REF!</definedName>
    <definedName name="______JJ579">[2]자재단가!#REF!</definedName>
    <definedName name="______JJ58">[2]자재단가!#REF!</definedName>
    <definedName name="______JJ580">[2]자재단가!#REF!</definedName>
    <definedName name="______JJ581">[2]자재단가!#REF!</definedName>
    <definedName name="______JJ582">[2]자재단가!#REF!</definedName>
    <definedName name="______JJ583">[2]자재단가!#REF!</definedName>
    <definedName name="______JJ584">[2]자재단가!#REF!</definedName>
    <definedName name="______JJ585">[2]자재단가!#REF!</definedName>
    <definedName name="______JJ586">[2]자재단가!#REF!</definedName>
    <definedName name="______JJ587">[2]자재단가!#REF!</definedName>
    <definedName name="______JJ588">[2]자재단가!#REF!</definedName>
    <definedName name="______JJ589">[2]자재단가!#REF!</definedName>
    <definedName name="______JJ59">[2]자재단가!#REF!</definedName>
    <definedName name="______JJ590">[2]자재단가!#REF!</definedName>
    <definedName name="______JJ591">[2]자재단가!#REF!</definedName>
    <definedName name="______JJ592">[2]자재단가!#REF!</definedName>
    <definedName name="______JJ593">[2]자재단가!#REF!</definedName>
    <definedName name="______JJ594">[2]자재단가!#REF!</definedName>
    <definedName name="______JJ595">[2]자재단가!#REF!</definedName>
    <definedName name="______JJ596">[2]자재단가!#REF!</definedName>
    <definedName name="______JJ597">[2]자재단가!#REF!</definedName>
    <definedName name="______JJ598">[2]자재단가!#REF!</definedName>
    <definedName name="______JJ599">[2]자재단가!#REF!</definedName>
    <definedName name="______JJ6">[1]지입S3!#REF!</definedName>
    <definedName name="______JJ60">[2]자재단가!#REF!</definedName>
    <definedName name="______JJ600">[2]자재단가!#REF!</definedName>
    <definedName name="______JJ601">[2]자재단가!#REF!</definedName>
    <definedName name="______JJ602">[2]자재단가!#REF!</definedName>
    <definedName name="______JJ603">[2]자재단가!#REF!</definedName>
    <definedName name="______JJ604">[2]자재단가!#REF!</definedName>
    <definedName name="______JJ605">[2]자재단가!#REF!</definedName>
    <definedName name="______JJ606">[2]자재단가!#REF!</definedName>
    <definedName name="______JJ607">[2]자재단가!#REF!</definedName>
    <definedName name="______JJ608">[2]자재단가!#REF!</definedName>
    <definedName name="______JJ609">[2]자재단가!#REF!</definedName>
    <definedName name="______JJ61">[2]자재단가!#REF!</definedName>
    <definedName name="______JJ610">[2]자재단가!#REF!</definedName>
    <definedName name="______JJ611">[2]자재단가!#REF!</definedName>
    <definedName name="______JJ612">[2]자재단가!#REF!</definedName>
    <definedName name="______JJ613">[2]자재단가!#REF!</definedName>
    <definedName name="______JJ614">[2]자재단가!#REF!</definedName>
    <definedName name="______JJ615">[2]자재단가!#REF!</definedName>
    <definedName name="______JJ616">[2]자재단가!#REF!</definedName>
    <definedName name="______JJ617">[2]자재단가!#REF!</definedName>
    <definedName name="______JJ618">[2]자재단가!#REF!</definedName>
    <definedName name="______JJ619">[2]자재단가!#REF!</definedName>
    <definedName name="______JJ62">[2]자재단가!#REF!</definedName>
    <definedName name="______JJ620">[2]자재단가!#REF!</definedName>
    <definedName name="______JJ621">[2]자재단가!#REF!</definedName>
    <definedName name="______JJ622">[2]자재단가!#REF!</definedName>
    <definedName name="______JJ623">[2]자재단가!#REF!</definedName>
    <definedName name="______JJ624">[2]자재단가!#REF!</definedName>
    <definedName name="______JJ625">[2]자재단가!#REF!</definedName>
    <definedName name="______JJ626">[2]자재단가!#REF!</definedName>
    <definedName name="______JJ627">[2]자재단가!#REF!</definedName>
    <definedName name="______JJ628">[2]자재단가!#REF!</definedName>
    <definedName name="______JJ629">[2]자재단가!#REF!</definedName>
    <definedName name="______JJ63">[2]자재단가!#REF!</definedName>
    <definedName name="______JJ630">[2]자재단가!#REF!</definedName>
    <definedName name="______JJ631">[2]자재단가!#REF!</definedName>
    <definedName name="______JJ632">[2]자재단가!#REF!</definedName>
    <definedName name="______JJ633">[2]자재단가!#REF!</definedName>
    <definedName name="______JJ634">[2]자재단가!#REF!</definedName>
    <definedName name="______JJ635">[2]자재단가!#REF!</definedName>
    <definedName name="______JJ636">[2]자재단가!#REF!</definedName>
    <definedName name="______JJ637">[2]자재단가!#REF!</definedName>
    <definedName name="______JJ638">[2]자재단가!#REF!</definedName>
    <definedName name="______JJ639">[2]자재단가!#REF!</definedName>
    <definedName name="______JJ64">[2]자재단가!#REF!</definedName>
    <definedName name="______JJ640">[2]자재단가!#REF!</definedName>
    <definedName name="______JJ641">[2]자재단가!#REF!</definedName>
    <definedName name="______JJ642">[2]자재단가!#REF!</definedName>
    <definedName name="______JJ643">[2]자재단가!#REF!</definedName>
    <definedName name="______JJ644">[2]자재단가!#REF!</definedName>
    <definedName name="______JJ645">[2]자재단가!#REF!</definedName>
    <definedName name="______JJ646">[2]자재단가!#REF!</definedName>
    <definedName name="______JJ647">[2]자재단가!#REF!</definedName>
    <definedName name="______JJ648">[2]자재단가!#REF!</definedName>
    <definedName name="______JJ649">[2]자재단가!#REF!</definedName>
    <definedName name="______JJ65">[2]자재단가!#REF!</definedName>
    <definedName name="______JJ650">[2]자재단가!#REF!</definedName>
    <definedName name="______JJ651">[2]자재단가!#REF!</definedName>
    <definedName name="______JJ652">[2]자재단가!#REF!</definedName>
    <definedName name="______JJ653">[2]자재단가!#REF!</definedName>
    <definedName name="______JJ654">[2]자재단가!#REF!</definedName>
    <definedName name="______JJ655">[2]자재단가!#REF!</definedName>
    <definedName name="______JJ656">[2]자재단가!#REF!</definedName>
    <definedName name="______JJ657">[2]자재단가!#REF!</definedName>
    <definedName name="______JJ658">[2]자재단가!#REF!</definedName>
    <definedName name="______JJ659">[2]자재단가!#REF!</definedName>
    <definedName name="______JJ66">[2]자재단가!#REF!</definedName>
    <definedName name="______JJ660">[2]자재단가!#REF!</definedName>
    <definedName name="______JJ661">[2]자재단가!#REF!</definedName>
    <definedName name="______JJ662">[2]자재단가!#REF!</definedName>
    <definedName name="______JJ663">[2]자재단가!#REF!</definedName>
    <definedName name="______JJ664">[2]자재단가!#REF!</definedName>
    <definedName name="______JJ665">[2]자재단가!#REF!</definedName>
    <definedName name="______JJ666">[2]자재단가!#REF!</definedName>
    <definedName name="______JJ667">[2]자재단가!#REF!</definedName>
    <definedName name="______JJ668">[2]자재단가!#REF!</definedName>
    <definedName name="______JJ669">[2]자재단가!#REF!</definedName>
    <definedName name="______JJ67">[2]자재단가!#REF!</definedName>
    <definedName name="______JJ670">[2]자재단가!#REF!</definedName>
    <definedName name="______JJ671">[2]자재단가!#REF!</definedName>
    <definedName name="______JJ672">[2]자재단가!#REF!</definedName>
    <definedName name="______JJ673">[2]자재단가!#REF!</definedName>
    <definedName name="______JJ674">[2]자재단가!#REF!</definedName>
    <definedName name="______JJ675">[2]자재단가!#REF!</definedName>
    <definedName name="______JJ676">[2]자재단가!#REF!</definedName>
    <definedName name="______JJ677">[2]자재단가!#REF!</definedName>
    <definedName name="______JJ678">[2]자재단가!#REF!</definedName>
    <definedName name="______JJ679">[2]자재단가!#REF!</definedName>
    <definedName name="______JJ68">[2]자재단가!#REF!</definedName>
    <definedName name="______JJ680">[2]자재단가!#REF!</definedName>
    <definedName name="______JJ681">[2]자재단가!#REF!</definedName>
    <definedName name="______JJ682">[2]자재단가!#REF!</definedName>
    <definedName name="______JJ683">[2]자재단가!#REF!</definedName>
    <definedName name="______JJ684">[2]자재단가!#REF!</definedName>
    <definedName name="______JJ685">[2]자재단가!#REF!</definedName>
    <definedName name="______JJ686">[2]자재단가!#REF!</definedName>
    <definedName name="______JJ69">[2]자재단가!#REF!</definedName>
    <definedName name="______JJ7">[1]지입S3!#REF!</definedName>
    <definedName name="______JJ70">[2]자재단가!#REF!</definedName>
    <definedName name="______JJ71">[2]자재단가!#REF!</definedName>
    <definedName name="______JJ72">[2]자재단가!#REF!</definedName>
    <definedName name="______JJ73">[2]자재단가!#REF!</definedName>
    <definedName name="______JJ74">[2]자재단가!#REF!</definedName>
    <definedName name="______JJ75">[2]자재단가!#REF!</definedName>
    <definedName name="______JJ76">[2]자재단가!#REF!</definedName>
    <definedName name="______JJ77">[2]자재단가!#REF!</definedName>
    <definedName name="______JJ78">[2]자재단가!#REF!</definedName>
    <definedName name="______JJ79">[2]자재단가!#REF!</definedName>
    <definedName name="______JJ8">[2]자재단가!#REF!</definedName>
    <definedName name="______JJ80">[2]자재단가!#REF!</definedName>
    <definedName name="______JJ81">[2]자재단가!#REF!</definedName>
    <definedName name="______JJ82">[2]자재단가!#REF!</definedName>
    <definedName name="______JJ83">[2]자재단가!#REF!</definedName>
    <definedName name="______JJ84">[2]자재단가!#REF!</definedName>
    <definedName name="______JJ85">[2]자재단가!#REF!</definedName>
    <definedName name="______JJ86">[2]자재단가!#REF!</definedName>
    <definedName name="______JJ87">[2]자재단가!#REF!</definedName>
    <definedName name="______JJ88">[2]자재단가!#REF!</definedName>
    <definedName name="______JJ89">[2]자재단가!#REF!</definedName>
    <definedName name="______JJ9">[2]자재단가!#REF!</definedName>
    <definedName name="______JJ90">[2]자재단가!#REF!</definedName>
    <definedName name="______JJ91">[2]자재단가!#REF!</definedName>
    <definedName name="______JJ92">[2]자재단가!#REF!</definedName>
    <definedName name="______JJ93">[2]자재단가!#REF!</definedName>
    <definedName name="______JJ94">[2]자재단가!#REF!</definedName>
    <definedName name="______JJ95">[2]자재단가!#REF!</definedName>
    <definedName name="______JJ96">[2]자재단가!#REF!</definedName>
    <definedName name="______JJ97">[2]자재단가!#REF!</definedName>
    <definedName name="______JJ98">[2]자재단가!#REF!</definedName>
    <definedName name="______JJ99">#N/A</definedName>
    <definedName name="______ju8" localSheetId="0" hidden="1">{"'광피스표'!$A$3:$N$54"}</definedName>
    <definedName name="______ju8" hidden="1">{"'광피스표'!$A$3:$N$54"}</definedName>
    <definedName name="_____JJ100">#N/A</definedName>
    <definedName name="_____JJ101">#N/A</definedName>
    <definedName name="_____JJ102">#N/A</definedName>
    <definedName name="_____JJ103">#N/A</definedName>
    <definedName name="_____JJ104">#N/A</definedName>
    <definedName name="_____JJ105">#N/A</definedName>
    <definedName name="_____JJ106">#N/A</definedName>
    <definedName name="_____JJ107">#N/A</definedName>
    <definedName name="_____JJ108">#N/A</definedName>
    <definedName name="_____JJ109">#N/A</definedName>
    <definedName name="_____JJ110">#N/A</definedName>
    <definedName name="_____JJ111">#N/A</definedName>
    <definedName name="_____JJ112">#N/A</definedName>
    <definedName name="_____JJ141">#N/A</definedName>
    <definedName name="_____JJ142">#N/A</definedName>
    <definedName name="_____JJ143">#N/A</definedName>
    <definedName name="_____JJ144">#N/A</definedName>
    <definedName name="_____JJ145">#N/A</definedName>
    <definedName name="_____JJ146">#N/A</definedName>
    <definedName name="_____JJ147">#N/A</definedName>
    <definedName name="_____JJ148">#N/A</definedName>
    <definedName name="_____JJ149">#N/A</definedName>
    <definedName name="_____JJ150">#N/A</definedName>
    <definedName name="_____JJ151">#N/A</definedName>
    <definedName name="_____JJ152">#N/A</definedName>
    <definedName name="_____JJ153">#N/A</definedName>
    <definedName name="_____JJ154">#N/A</definedName>
    <definedName name="_____JJ155">#N/A</definedName>
    <definedName name="_____JJ156">#N/A</definedName>
    <definedName name="_____JJ157">#N/A</definedName>
    <definedName name="_____JJ158">#N/A</definedName>
    <definedName name="_____JJ159">#N/A</definedName>
    <definedName name="_____JJ160">#N/A</definedName>
    <definedName name="_____JJ161">#N/A</definedName>
    <definedName name="_____JJ162">#N/A</definedName>
    <definedName name="_____JJ163">#N/A</definedName>
    <definedName name="_____JJ164">#N/A</definedName>
    <definedName name="_____JJ165">#N/A</definedName>
    <definedName name="_____JJ166">#N/A</definedName>
    <definedName name="_____JJ167">#N/A</definedName>
    <definedName name="_____JJ168">#N/A</definedName>
    <definedName name="_____JJ169">#N/A</definedName>
    <definedName name="_____JJ170">#N/A</definedName>
    <definedName name="_____JJ171">#N/A</definedName>
    <definedName name="_____JJ172">#N/A</definedName>
    <definedName name="_____JJ173">#N/A</definedName>
    <definedName name="_____JJ174">#N/A</definedName>
    <definedName name="_____JJ175">#N/A</definedName>
    <definedName name="_____JJ176">#N/A</definedName>
    <definedName name="_____JJ177">#N/A</definedName>
    <definedName name="_____JJ178">#N/A</definedName>
    <definedName name="_____JJ179">#N/A</definedName>
    <definedName name="_____JJ180">#N/A</definedName>
    <definedName name="_____JJ181">#N/A</definedName>
    <definedName name="_____JJ182">#N/A</definedName>
    <definedName name="_____JJ197">#N/A</definedName>
    <definedName name="_____JJ198">#N/A</definedName>
    <definedName name="_____JJ199">#N/A</definedName>
    <definedName name="_____JJ200">#N/A</definedName>
    <definedName name="_____JJ201">#N/A</definedName>
    <definedName name="_____JJ202">#N/A</definedName>
    <definedName name="_____JJ203">#N/A</definedName>
    <definedName name="_____JJ204">#N/A</definedName>
    <definedName name="_____JJ205">#N/A</definedName>
    <definedName name="_____JJ206">#N/A</definedName>
    <definedName name="_____JJ207">#N/A</definedName>
    <definedName name="_____JJ208">#N/A</definedName>
    <definedName name="_____JJ209">#N/A</definedName>
    <definedName name="_____JJ210">#N/A</definedName>
    <definedName name="_____JJ246">#N/A</definedName>
    <definedName name="_____JJ247">#N/A</definedName>
    <definedName name="_____JJ29">#N/A</definedName>
    <definedName name="_____JJ30">#N/A</definedName>
    <definedName name="_____JJ309">#N/A</definedName>
    <definedName name="_____JJ31">#N/A</definedName>
    <definedName name="_____JJ310">#N/A</definedName>
    <definedName name="_____JJ311">#N/A</definedName>
    <definedName name="_____JJ312">#N/A</definedName>
    <definedName name="_____JJ313">#N/A</definedName>
    <definedName name="_____JJ314">#N/A</definedName>
    <definedName name="_____JJ315">#N/A</definedName>
    <definedName name="_____JJ316">#N/A</definedName>
    <definedName name="_____JJ317">#N/A</definedName>
    <definedName name="_____JJ318">#N/A</definedName>
    <definedName name="_____JJ319">#N/A</definedName>
    <definedName name="_____JJ32">#N/A</definedName>
    <definedName name="_____JJ320">#N/A</definedName>
    <definedName name="_____JJ321">#N/A</definedName>
    <definedName name="_____JJ322">#N/A</definedName>
    <definedName name="_____JJ325">#N/A</definedName>
    <definedName name="_____JJ33">#N/A</definedName>
    <definedName name="_____JJ34">#N/A</definedName>
    <definedName name="_____JJ35">#N/A</definedName>
    <definedName name="_____JJ36">#N/A</definedName>
    <definedName name="_____JJ37">#N/A</definedName>
    <definedName name="_____JJ379">#N/A</definedName>
    <definedName name="_____JJ38">#N/A</definedName>
    <definedName name="_____JJ380">#N/A</definedName>
    <definedName name="_____JJ381">#N/A</definedName>
    <definedName name="_____JJ382">#N/A</definedName>
    <definedName name="_____JJ383">#N/A</definedName>
    <definedName name="_____JJ384">#N/A</definedName>
    <definedName name="_____JJ385">#N/A</definedName>
    <definedName name="_____JJ386">#N/A</definedName>
    <definedName name="_____JJ387">#N/A</definedName>
    <definedName name="_____JJ388">#N/A</definedName>
    <definedName name="_____JJ389">#N/A</definedName>
    <definedName name="_____JJ39">#N/A</definedName>
    <definedName name="_____JJ390">#N/A</definedName>
    <definedName name="_____JJ391">#N/A</definedName>
    <definedName name="_____JJ392">#N/A</definedName>
    <definedName name="_____JJ40">#N/A</definedName>
    <definedName name="_____JJ41">#N/A</definedName>
    <definedName name="_____JJ42">#N/A</definedName>
    <definedName name="_____JJ43">#N/A</definedName>
    <definedName name="_____JJ44">#N/A</definedName>
    <definedName name="_____JJ45">#N/A</definedName>
    <definedName name="_____JJ46">#N/A</definedName>
    <definedName name="_____JJ47">#N/A</definedName>
    <definedName name="_____JJ48">#N/A</definedName>
    <definedName name="_____JJ49">#N/A</definedName>
    <definedName name="_____JJ491">#N/A</definedName>
    <definedName name="_____JJ492">#N/A</definedName>
    <definedName name="_____JJ493">#N/A</definedName>
    <definedName name="_____JJ494">#N/A</definedName>
    <definedName name="_____JJ495">#N/A</definedName>
    <definedName name="_____JJ496">#N/A</definedName>
    <definedName name="_____JJ497">#N/A</definedName>
    <definedName name="_____JJ498">#N/A</definedName>
    <definedName name="_____JJ499">#N/A</definedName>
    <definedName name="_____JJ50">#N/A</definedName>
    <definedName name="_____JJ500">#N/A</definedName>
    <definedName name="_____JJ501">#N/A</definedName>
    <definedName name="_____JJ502">#N/A</definedName>
    <definedName name="_____JJ503">#N/A</definedName>
    <definedName name="_____JJ504">#N/A</definedName>
    <definedName name="_____JJ51">#N/A</definedName>
    <definedName name="_____JJ52">#N/A</definedName>
    <definedName name="_____JJ53">#N/A</definedName>
    <definedName name="_____JJ533">#N/A</definedName>
    <definedName name="_____JJ534">#N/A</definedName>
    <definedName name="_____JJ535">#N/A</definedName>
    <definedName name="_____JJ536">#N/A</definedName>
    <definedName name="_____JJ537">#N/A</definedName>
    <definedName name="_____JJ538">#N/A</definedName>
    <definedName name="_____JJ539">#N/A</definedName>
    <definedName name="_____JJ54">#N/A</definedName>
    <definedName name="_____JJ540">#N/A</definedName>
    <definedName name="_____JJ541">#N/A</definedName>
    <definedName name="_____JJ542">#N/A</definedName>
    <definedName name="_____JJ543">#N/A</definedName>
    <definedName name="_____JJ544">#N/A</definedName>
    <definedName name="_____JJ545">#N/A</definedName>
    <definedName name="_____JJ546">#N/A</definedName>
    <definedName name="_____JJ55">#N/A</definedName>
    <definedName name="_____JJ56">#N/A</definedName>
    <definedName name="_____JJ99">#N/A</definedName>
    <definedName name="_____ju8" localSheetId="0" hidden="1">{"'광피스표'!$A$3:$N$54"}</definedName>
    <definedName name="_____ju8" hidden="1">{"'광피스표'!$A$3:$N$54"}</definedName>
    <definedName name="____JJ100">#N/A</definedName>
    <definedName name="____JJ101">#N/A</definedName>
    <definedName name="____JJ102">#N/A</definedName>
    <definedName name="____JJ103">#N/A</definedName>
    <definedName name="____JJ104">#N/A</definedName>
    <definedName name="____JJ105">#N/A</definedName>
    <definedName name="____JJ106">#N/A</definedName>
    <definedName name="____JJ107">#N/A</definedName>
    <definedName name="____JJ108">#N/A</definedName>
    <definedName name="____JJ109">#N/A</definedName>
    <definedName name="____JJ110">#N/A</definedName>
    <definedName name="____JJ111">#N/A</definedName>
    <definedName name="____JJ112">#N/A</definedName>
    <definedName name="____JJ141">#N/A</definedName>
    <definedName name="____JJ142">#N/A</definedName>
    <definedName name="____JJ143">#N/A</definedName>
    <definedName name="____JJ144">#N/A</definedName>
    <definedName name="____JJ145">#N/A</definedName>
    <definedName name="____JJ146">#N/A</definedName>
    <definedName name="____JJ147">#N/A</definedName>
    <definedName name="____JJ148">#N/A</definedName>
    <definedName name="____JJ149">#N/A</definedName>
    <definedName name="____JJ150">#N/A</definedName>
    <definedName name="____JJ151">#N/A</definedName>
    <definedName name="____JJ152">#N/A</definedName>
    <definedName name="____JJ153">#N/A</definedName>
    <definedName name="____JJ154">#N/A</definedName>
    <definedName name="____JJ155">#N/A</definedName>
    <definedName name="____JJ156">#N/A</definedName>
    <definedName name="____JJ157">#N/A</definedName>
    <definedName name="____JJ158">#N/A</definedName>
    <definedName name="____JJ159">#N/A</definedName>
    <definedName name="____JJ160">#N/A</definedName>
    <definedName name="____JJ161">#N/A</definedName>
    <definedName name="____JJ162">#N/A</definedName>
    <definedName name="____JJ163">#N/A</definedName>
    <definedName name="____JJ164">#N/A</definedName>
    <definedName name="____JJ165">#N/A</definedName>
    <definedName name="____JJ166">#N/A</definedName>
    <definedName name="____JJ167">#N/A</definedName>
    <definedName name="____JJ168">#N/A</definedName>
    <definedName name="____JJ169">#N/A</definedName>
    <definedName name="____JJ170">#N/A</definedName>
    <definedName name="____JJ171">#N/A</definedName>
    <definedName name="____JJ172">#N/A</definedName>
    <definedName name="____JJ173">#N/A</definedName>
    <definedName name="____JJ174">#N/A</definedName>
    <definedName name="____JJ175">#N/A</definedName>
    <definedName name="____JJ176">#N/A</definedName>
    <definedName name="____JJ177">#N/A</definedName>
    <definedName name="____JJ178">#N/A</definedName>
    <definedName name="____JJ179">#N/A</definedName>
    <definedName name="____JJ180">#N/A</definedName>
    <definedName name="____JJ181">#N/A</definedName>
    <definedName name="____JJ182">#N/A</definedName>
    <definedName name="____JJ197">#N/A</definedName>
    <definedName name="____JJ198">#N/A</definedName>
    <definedName name="____JJ199">#N/A</definedName>
    <definedName name="____JJ200">#N/A</definedName>
    <definedName name="____JJ201">#N/A</definedName>
    <definedName name="____JJ202">#N/A</definedName>
    <definedName name="____JJ203">#N/A</definedName>
    <definedName name="____JJ204">#N/A</definedName>
    <definedName name="____JJ205">#N/A</definedName>
    <definedName name="____JJ206">#N/A</definedName>
    <definedName name="____JJ207">#N/A</definedName>
    <definedName name="____JJ208">#N/A</definedName>
    <definedName name="____JJ209">#N/A</definedName>
    <definedName name="____JJ210">#N/A</definedName>
    <definedName name="____JJ246">#N/A</definedName>
    <definedName name="____JJ247">#N/A</definedName>
    <definedName name="____JJ29">#N/A</definedName>
    <definedName name="____JJ30">#N/A</definedName>
    <definedName name="____JJ309">#N/A</definedName>
    <definedName name="____JJ31">#N/A</definedName>
    <definedName name="____JJ310">#N/A</definedName>
    <definedName name="____JJ311">#N/A</definedName>
    <definedName name="____JJ312">#N/A</definedName>
    <definedName name="____JJ313">#N/A</definedName>
    <definedName name="____JJ314">#N/A</definedName>
    <definedName name="____JJ315">#N/A</definedName>
    <definedName name="____JJ316">#N/A</definedName>
    <definedName name="____JJ317">#N/A</definedName>
    <definedName name="____JJ318">#N/A</definedName>
    <definedName name="____JJ319">#N/A</definedName>
    <definedName name="____JJ32">#N/A</definedName>
    <definedName name="____JJ320">#N/A</definedName>
    <definedName name="____JJ321">#N/A</definedName>
    <definedName name="____JJ322">#N/A</definedName>
    <definedName name="____JJ325">#N/A</definedName>
    <definedName name="____JJ33">#N/A</definedName>
    <definedName name="____JJ34">#N/A</definedName>
    <definedName name="____JJ35">#N/A</definedName>
    <definedName name="____JJ36">#N/A</definedName>
    <definedName name="____JJ37">#N/A</definedName>
    <definedName name="____JJ379">#N/A</definedName>
    <definedName name="____JJ38">#N/A</definedName>
    <definedName name="____JJ380">#N/A</definedName>
    <definedName name="____JJ381">#N/A</definedName>
    <definedName name="____JJ382">#N/A</definedName>
    <definedName name="____JJ383">#N/A</definedName>
    <definedName name="____JJ384">#N/A</definedName>
    <definedName name="____JJ385">#N/A</definedName>
    <definedName name="____JJ386">#N/A</definedName>
    <definedName name="____JJ387">#N/A</definedName>
    <definedName name="____JJ388">#N/A</definedName>
    <definedName name="____JJ389">#N/A</definedName>
    <definedName name="____JJ39">#N/A</definedName>
    <definedName name="____JJ390">#N/A</definedName>
    <definedName name="____JJ391">#N/A</definedName>
    <definedName name="____JJ392">#N/A</definedName>
    <definedName name="____JJ40">#N/A</definedName>
    <definedName name="____JJ41">#N/A</definedName>
    <definedName name="____JJ42">#N/A</definedName>
    <definedName name="____JJ43">#N/A</definedName>
    <definedName name="____JJ44">#N/A</definedName>
    <definedName name="____JJ45">#N/A</definedName>
    <definedName name="____JJ46">#N/A</definedName>
    <definedName name="____JJ47">#N/A</definedName>
    <definedName name="____JJ48">#N/A</definedName>
    <definedName name="____JJ49">#N/A</definedName>
    <definedName name="____JJ491">#N/A</definedName>
    <definedName name="____JJ492">#N/A</definedName>
    <definedName name="____JJ493">#N/A</definedName>
    <definedName name="____JJ494">#N/A</definedName>
    <definedName name="____JJ495">#N/A</definedName>
    <definedName name="____JJ496">#N/A</definedName>
    <definedName name="____JJ497">#N/A</definedName>
    <definedName name="____JJ498">#N/A</definedName>
    <definedName name="____JJ499">#N/A</definedName>
    <definedName name="____JJ50">#N/A</definedName>
    <definedName name="____JJ500">#N/A</definedName>
    <definedName name="____JJ501">#N/A</definedName>
    <definedName name="____JJ502">#N/A</definedName>
    <definedName name="____JJ503">#N/A</definedName>
    <definedName name="____JJ504">#N/A</definedName>
    <definedName name="____JJ51">#N/A</definedName>
    <definedName name="____JJ52">#N/A</definedName>
    <definedName name="____JJ53">#N/A</definedName>
    <definedName name="____JJ533">#N/A</definedName>
    <definedName name="____JJ534">#N/A</definedName>
    <definedName name="____JJ535">#N/A</definedName>
    <definedName name="____JJ536">#N/A</definedName>
    <definedName name="____JJ537">#N/A</definedName>
    <definedName name="____JJ538">#N/A</definedName>
    <definedName name="____JJ539">#N/A</definedName>
    <definedName name="____JJ54">#N/A</definedName>
    <definedName name="____JJ540">#N/A</definedName>
    <definedName name="____JJ541">#N/A</definedName>
    <definedName name="____JJ542">#N/A</definedName>
    <definedName name="____JJ543">#N/A</definedName>
    <definedName name="____JJ544">#N/A</definedName>
    <definedName name="____JJ545">#N/A</definedName>
    <definedName name="____JJ546">#N/A</definedName>
    <definedName name="____JJ55">#N/A</definedName>
    <definedName name="____JJ56">#N/A</definedName>
    <definedName name="____JJ99">#N/A</definedName>
    <definedName name="____ju8" localSheetId="0" hidden="1">{"'광피스표'!$A$3:$N$54"}</definedName>
    <definedName name="____ju8" hidden="1">{"'광피스표'!$A$3:$N$54"}</definedName>
    <definedName name="___JJ1">[1]지입S3!#REF!</definedName>
    <definedName name="___JJ10">[2]자재단가!#REF!</definedName>
    <definedName name="___JJ100">#N/A</definedName>
    <definedName name="___JJ101">#N/A</definedName>
    <definedName name="___JJ102">#N/A</definedName>
    <definedName name="___JJ103">#N/A</definedName>
    <definedName name="___JJ104">#N/A</definedName>
    <definedName name="___JJ105">#N/A</definedName>
    <definedName name="___JJ106">#N/A</definedName>
    <definedName name="___JJ107">#N/A</definedName>
    <definedName name="___JJ108">#N/A</definedName>
    <definedName name="___JJ109">#N/A</definedName>
    <definedName name="___JJ11">[2]자재단가!#REF!</definedName>
    <definedName name="___JJ110">#N/A</definedName>
    <definedName name="___JJ111">#N/A</definedName>
    <definedName name="___JJ112">#N/A</definedName>
    <definedName name="___JJ113">[2]자재단가!#REF!</definedName>
    <definedName name="___JJ114">[2]자재단가!#REF!</definedName>
    <definedName name="___JJ115">[2]자재단가!#REF!</definedName>
    <definedName name="___JJ116">[2]자재단가!#REF!</definedName>
    <definedName name="___JJ117">[2]자재단가!#REF!</definedName>
    <definedName name="___JJ118">[2]자재단가!#REF!</definedName>
    <definedName name="___JJ119">[2]자재단가!#REF!</definedName>
    <definedName name="___JJ12">[2]자재단가!#REF!</definedName>
    <definedName name="___JJ120">[2]자재단가!#REF!</definedName>
    <definedName name="___JJ121">[2]자재단가!#REF!</definedName>
    <definedName name="___JJ122">[2]자재단가!#REF!</definedName>
    <definedName name="___JJ123">[2]자재단가!#REF!</definedName>
    <definedName name="___JJ124">[2]자재단가!#REF!</definedName>
    <definedName name="___JJ125">[2]자재단가!#REF!</definedName>
    <definedName name="___JJ126">[2]자재단가!#REF!</definedName>
    <definedName name="___JJ127">[2]자재단가!#REF!</definedName>
    <definedName name="___JJ128">[2]자재단가!#REF!</definedName>
    <definedName name="___JJ129">[2]자재단가!#REF!</definedName>
    <definedName name="___JJ13">[2]자재단가!#REF!</definedName>
    <definedName name="___JJ130">[2]자재단가!#REF!</definedName>
    <definedName name="___JJ131">[2]자재단가!#REF!</definedName>
    <definedName name="___JJ132">[2]자재단가!#REF!</definedName>
    <definedName name="___JJ133">[2]자재단가!#REF!</definedName>
    <definedName name="___JJ134">[2]자재단가!#REF!</definedName>
    <definedName name="___JJ135">[2]자재단가!#REF!</definedName>
    <definedName name="___JJ136">[2]자재단가!#REF!</definedName>
    <definedName name="___JJ137">[2]자재단가!#REF!</definedName>
    <definedName name="___JJ138">[2]자재단가!#REF!</definedName>
    <definedName name="___JJ139">[2]자재단가!#REF!</definedName>
    <definedName name="___JJ14">[2]자재단가!#REF!</definedName>
    <definedName name="___JJ140">[2]자재단가!#REF!</definedName>
    <definedName name="___JJ141">#N/A</definedName>
    <definedName name="___JJ142">#N/A</definedName>
    <definedName name="___JJ143">#N/A</definedName>
    <definedName name="___JJ144">#N/A</definedName>
    <definedName name="___JJ145">#N/A</definedName>
    <definedName name="___JJ146">#N/A</definedName>
    <definedName name="___JJ147">#N/A</definedName>
    <definedName name="___JJ148">#N/A</definedName>
    <definedName name="___JJ149">#N/A</definedName>
    <definedName name="___JJ15">[2]자재단가!#REF!</definedName>
    <definedName name="___JJ150">#N/A</definedName>
    <definedName name="___JJ151">#N/A</definedName>
    <definedName name="___JJ152">#N/A</definedName>
    <definedName name="___JJ153">#N/A</definedName>
    <definedName name="___JJ154">#N/A</definedName>
    <definedName name="___JJ155">#N/A</definedName>
    <definedName name="___JJ156">#N/A</definedName>
    <definedName name="___JJ157">#N/A</definedName>
    <definedName name="___JJ158">#N/A</definedName>
    <definedName name="___JJ159">#N/A</definedName>
    <definedName name="___JJ16">[2]자재단가!#REF!</definedName>
    <definedName name="___JJ160">#N/A</definedName>
    <definedName name="___JJ161">#N/A</definedName>
    <definedName name="___JJ162">#N/A</definedName>
    <definedName name="___JJ163">#N/A</definedName>
    <definedName name="___JJ164">#N/A</definedName>
    <definedName name="___JJ165">#N/A</definedName>
    <definedName name="___JJ166">#N/A</definedName>
    <definedName name="___JJ167">#N/A</definedName>
    <definedName name="___JJ168">#N/A</definedName>
    <definedName name="___JJ169">#N/A</definedName>
    <definedName name="___JJ17">[2]자재단가!#REF!</definedName>
    <definedName name="___JJ170">#N/A</definedName>
    <definedName name="___JJ171">#N/A</definedName>
    <definedName name="___JJ172">#N/A</definedName>
    <definedName name="___JJ173">#N/A</definedName>
    <definedName name="___JJ174">#N/A</definedName>
    <definedName name="___JJ175">#N/A</definedName>
    <definedName name="___JJ176">#N/A</definedName>
    <definedName name="___JJ177">#N/A</definedName>
    <definedName name="___JJ178">#N/A</definedName>
    <definedName name="___JJ179">#N/A</definedName>
    <definedName name="___JJ18">[2]자재단가!#REF!</definedName>
    <definedName name="___JJ180">#N/A</definedName>
    <definedName name="___JJ181">#N/A</definedName>
    <definedName name="___JJ182">#N/A</definedName>
    <definedName name="___JJ183">[2]자재단가!#REF!</definedName>
    <definedName name="___JJ184">[2]자재단가!#REF!</definedName>
    <definedName name="___JJ185">[2]자재단가!#REF!</definedName>
    <definedName name="___JJ186">[2]자재단가!#REF!</definedName>
    <definedName name="___JJ187">[2]자재단가!#REF!</definedName>
    <definedName name="___JJ188">[2]자재단가!#REF!</definedName>
    <definedName name="___JJ189">[2]자재단가!#REF!</definedName>
    <definedName name="___JJ19">[2]자재단가!#REF!</definedName>
    <definedName name="___JJ190">[2]자재단가!#REF!</definedName>
    <definedName name="___JJ191">[2]자재단가!#REF!</definedName>
    <definedName name="___JJ192">[2]자재단가!#REF!</definedName>
    <definedName name="___JJ193">[2]자재단가!#REF!</definedName>
    <definedName name="___JJ194">[2]자재단가!#REF!</definedName>
    <definedName name="___JJ195">[2]자재단가!#REF!</definedName>
    <definedName name="___JJ196">[2]자재단가!#REF!</definedName>
    <definedName name="___JJ197">#N/A</definedName>
    <definedName name="___JJ198">#N/A</definedName>
    <definedName name="___JJ199">#N/A</definedName>
    <definedName name="___JJ2">[1]지입S3!#REF!</definedName>
    <definedName name="___JJ20">[2]자재단가!#REF!</definedName>
    <definedName name="___JJ200">#N/A</definedName>
    <definedName name="___JJ201">#N/A</definedName>
    <definedName name="___JJ202">#N/A</definedName>
    <definedName name="___JJ203">#N/A</definedName>
    <definedName name="___JJ204">#N/A</definedName>
    <definedName name="___JJ205">#N/A</definedName>
    <definedName name="___JJ206">#N/A</definedName>
    <definedName name="___JJ207">#N/A</definedName>
    <definedName name="___JJ208">#N/A</definedName>
    <definedName name="___JJ209">#N/A</definedName>
    <definedName name="___JJ21">[2]자재단가!#REF!</definedName>
    <definedName name="___JJ210">#N/A</definedName>
    <definedName name="___JJ211">[2]자재단가!#REF!</definedName>
    <definedName name="___JJ212">[2]자재단가!#REF!</definedName>
    <definedName name="___JJ213">[2]자재단가!#REF!</definedName>
    <definedName name="___JJ214">[2]자재단가!#REF!</definedName>
    <definedName name="___JJ215">[2]자재단가!#REF!</definedName>
    <definedName name="___JJ216">[2]자재단가!#REF!</definedName>
    <definedName name="___JJ217">[2]자재단가!#REF!</definedName>
    <definedName name="___JJ218">[2]자재단가!#REF!</definedName>
    <definedName name="___JJ219">[2]자재단가!#REF!</definedName>
    <definedName name="___JJ22">[2]자재단가!#REF!</definedName>
    <definedName name="___JJ220">[2]자재단가!#REF!</definedName>
    <definedName name="___JJ221">[2]자재단가!#REF!</definedName>
    <definedName name="___JJ222">[2]자재단가!#REF!</definedName>
    <definedName name="___JJ223">[2]자재단가!#REF!</definedName>
    <definedName name="___JJ224">[2]자재단가!#REF!</definedName>
    <definedName name="___JJ225">[2]자재단가!#REF!</definedName>
    <definedName name="___JJ226">[2]자재단가!#REF!</definedName>
    <definedName name="___JJ227">[2]자재단가!#REF!</definedName>
    <definedName name="___JJ228">[2]자재단가!#REF!</definedName>
    <definedName name="___JJ229">[2]자재단가!#REF!</definedName>
    <definedName name="___JJ23">[2]자재단가!#REF!</definedName>
    <definedName name="___JJ230">[2]자재단가!#REF!</definedName>
    <definedName name="___JJ231">[2]자재단가!#REF!</definedName>
    <definedName name="___JJ232">[2]자재단가!#REF!</definedName>
    <definedName name="___JJ233">[2]자재단가!#REF!</definedName>
    <definedName name="___JJ234">[2]자재단가!#REF!</definedName>
    <definedName name="___JJ235">[2]자재단가!#REF!</definedName>
    <definedName name="___JJ236">[2]자재단가!#REF!</definedName>
    <definedName name="___JJ237">[2]자재단가!#REF!</definedName>
    <definedName name="___JJ238">[2]자재단가!#REF!</definedName>
    <definedName name="___JJ239">[2]자재단가!#REF!</definedName>
    <definedName name="___JJ24">[2]자재단가!#REF!</definedName>
    <definedName name="___JJ240">[2]자재단가!#REF!</definedName>
    <definedName name="___JJ241">[2]자재단가!#REF!</definedName>
    <definedName name="___JJ242">[2]자재단가!#REF!</definedName>
    <definedName name="___JJ243">[2]자재단가!#REF!</definedName>
    <definedName name="___JJ244">[2]자재단가!#REF!</definedName>
    <definedName name="___JJ245">[2]자재단가!#REF!</definedName>
    <definedName name="___JJ246">#N/A</definedName>
    <definedName name="___JJ247">#N/A</definedName>
    <definedName name="___JJ248">[2]자재단가!#REF!</definedName>
    <definedName name="___JJ249">[2]자재단가!#REF!</definedName>
    <definedName name="___JJ25">[2]자재단가!#REF!</definedName>
    <definedName name="___JJ250">[2]자재단가!#REF!</definedName>
    <definedName name="___JJ251">[2]자재단가!#REF!</definedName>
    <definedName name="___JJ252">[2]자재단가!#REF!</definedName>
    <definedName name="___JJ253">[2]자재단가!#REF!</definedName>
    <definedName name="___JJ254">[2]자재단가!#REF!</definedName>
    <definedName name="___JJ255">[2]자재단가!#REF!</definedName>
    <definedName name="___JJ256">[2]자재단가!#REF!</definedName>
    <definedName name="___JJ257">[2]자재단가!#REF!</definedName>
    <definedName name="___JJ258">[2]자재단가!#REF!</definedName>
    <definedName name="___JJ259">[2]자재단가!#REF!</definedName>
    <definedName name="___JJ26">[2]자재단가!#REF!</definedName>
    <definedName name="___JJ260">[2]자재단가!#REF!</definedName>
    <definedName name="___JJ261">[2]자재단가!#REF!</definedName>
    <definedName name="___JJ262">[2]자재단가!#REF!</definedName>
    <definedName name="___JJ263">[2]자재단가!#REF!</definedName>
    <definedName name="___JJ264">[2]자재단가!#REF!</definedName>
    <definedName name="___JJ265">[2]자재단가!#REF!</definedName>
    <definedName name="___JJ266">[2]자재단가!#REF!</definedName>
    <definedName name="___JJ267">[2]자재단가!#REF!</definedName>
    <definedName name="___JJ268">[2]자재단가!#REF!</definedName>
    <definedName name="___JJ269">[2]자재단가!#REF!</definedName>
    <definedName name="___JJ27">[2]자재단가!#REF!</definedName>
    <definedName name="___JJ270">[2]자재단가!#REF!</definedName>
    <definedName name="___JJ271">[2]자재단가!#REF!</definedName>
    <definedName name="___JJ272">[2]자재단가!#REF!</definedName>
    <definedName name="___JJ273">[2]자재단가!#REF!</definedName>
    <definedName name="___JJ274">[2]자재단가!#REF!</definedName>
    <definedName name="___JJ275">[2]자재단가!#REF!</definedName>
    <definedName name="___JJ276">[2]자재단가!#REF!</definedName>
    <definedName name="___JJ277">[2]자재단가!#REF!</definedName>
    <definedName name="___JJ278">[2]자재단가!#REF!</definedName>
    <definedName name="___JJ279">[2]자재단가!#REF!</definedName>
    <definedName name="___JJ28">[2]자재단가!#REF!</definedName>
    <definedName name="___JJ280">[2]자재단가!#REF!</definedName>
    <definedName name="___JJ281">[2]자재단가!#REF!</definedName>
    <definedName name="___JJ282">[2]자재단가!#REF!</definedName>
    <definedName name="___JJ283">[2]자재단가!#REF!</definedName>
    <definedName name="___JJ284">[2]자재단가!#REF!</definedName>
    <definedName name="___JJ285">[2]자재단가!#REF!</definedName>
    <definedName name="___JJ286">[2]자재단가!#REF!</definedName>
    <definedName name="___JJ287">[2]자재단가!#REF!</definedName>
    <definedName name="___JJ288">[2]자재단가!#REF!</definedName>
    <definedName name="___JJ289">[2]자재단가!#REF!</definedName>
    <definedName name="___JJ29">#N/A</definedName>
    <definedName name="___JJ290">[2]자재단가!#REF!</definedName>
    <definedName name="___JJ291">[2]자재단가!#REF!</definedName>
    <definedName name="___JJ292">[2]자재단가!#REF!</definedName>
    <definedName name="___JJ293">[2]자재단가!#REF!</definedName>
    <definedName name="___JJ294">[2]자재단가!#REF!</definedName>
    <definedName name="___JJ295">[2]자재단가!#REF!</definedName>
    <definedName name="___JJ296">[2]자재단가!#REF!</definedName>
    <definedName name="___JJ297">[2]자재단가!#REF!</definedName>
    <definedName name="___JJ298">[2]자재단가!#REF!</definedName>
    <definedName name="___JJ299">[2]자재단가!#REF!</definedName>
    <definedName name="___JJ3">[1]지입S3!#REF!</definedName>
    <definedName name="___JJ30">#N/A</definedName>
    <definedName name="___JJ300">[2]자재단가!#REF!</definedName>
    <definedName name="___JJ301">[2]자재단가!#REF!</definedName>
    <definedName name="___JJ302">[2]자재단가!#REF!</definedName>
    <definedName name="___JJ303">[2]자재단가!#REF!</definedName>
    <definedName name="___JJ304">[2]자재단가!#REF!</definedName>
    <definedName name="___JJ305">[2]자재단가!#REF!</definedName>
    <definedName name="___JJ306">[2]자재단가!#REF!</definedName>
    <definedName name="___JJ307">[2]자재단가!#REF!</definedName>
    <definedName name="___JJ308">[2]자재단가!#REF!</definedName>
    <definedName name="___JJ309">#N/A</definedName>
    <definedName name="___JJ31">#N/A</definedName>
    <definedName name="___JJ310">#N/A</definedName>
    <definedName name="___JJ311">#N/A</definedName>
    <definedName name="___JJ312">#N/A</definedName>
    <definedName name="___JJ313">#N/A</definedName>
    <definedName name="___JJ314">#N/A</definedName>
    <definedName name="___JJ315">#N/A</definedName>
    <definedName name="___JJ316">#N/A</definedName>
    <definedName name="___JJ317">#N/A</definedName>
    <definedName name="___JJ318">#N/A</definedName>
    <definedName name="___JJ319">#N/A</definedName>
    <definedName name="___JJ32">#N/A</definedName>
    <definedName name="___JJ320">#N/A</definedName>
    <definedName name="___JJ321">#N/A</definedName>
    <definedName name="___JJ322">#N/A</definedName>
    <definedName name="___JJ323">[2]자재단가!#REF!</definedName>
    <definedName name="___JJ324">[2]자재단가!#REF!</definedName>
    <definedName name="___JJ325">#N/A</definedName>
    <definedName name="___JJ326">[2]자재단가!#REF!</definedName>
    <definedName name="___JJ327">[2]자재단가!#REF!</definedName>
    <definedName name="___JJ328">[2]자재단가!#REF!</definedName>
    <definedName name="___JJ329">[2]자재단가!#REF!</definedName>
    <definedName name="___JJ33">#N/A</definedName>
    <definedName name="___JJ330">[2]자재단가!#REF!</definedName>
    <definedName name="___JJ331">[2]자재단가!#REF!</definedName>
    <definedName name="___JJ332">[2]자재단가!#REF!</definedName>
    <definedName name="___JJ333">[2]자재단가!#REF!</definedName>
    <definedName name="___JJ334">[2]자재단가!#REF!</definedName>
    <definedName name="___JJ335">[2]자재단가!#REF!</definedName>
    <definedName name="___JJ336">[2]자재단가!#REF!</definedName>
    <definedName name="___JJ337">[2]자재단가!#REF!</definedName>
    <definedName name="___JJ338">[2]자재단가!#REF!</definedName>
    <definedName name="___JJ339">[2]자재단가!#REF!</definedName>
    <definedName name="___JJ34">#N/A</definedName>
    <definedName name="___JJ340">[2]자재단가!#REF!</definedName>
    <definedName name="___JJ341">[2]자재단가!#REF!</definedName>
    <definedName name="___JJ342">[2]자재단가!#REF!</definedName>
    <definedName name="___JJ343">[2]자재단가!#REF!</definedName>
    <definedName name="___JJ344">[2]자재단가!#REF!</definedName>
    <definedName name="___JJ345">[2]자재단가!#REF!</definedName>
    <definedName name="___JJ346">[2]자재단가!#REF!</definedName>
    <definedName name="___JJ347">[2]자재단가!#REF!</definedName>
    <definedName name="___JJ348">[2]자재단가!#REF!</definedName>
    <definedName name="___JJ349">[2]자재단가!#REF!</definedName>
    <definedName name="___JJ35">#N/A</definedName>
    <definedName name="___JJ350">[2]자재단가!#REF!</definedName>
    <definedName name="___JJ351">[2]자재단가!#REF!</definedName>
    <definedName name="___JJ352">[2]자재단가!#REF!</definedName>
    <definedName name="___JJ353">[2]자재단가!#REF!</definedName>
    <definedName name="___JJ354">[2]자재단가!#REF!</definedName>
    <definedName name="___JJ355">[2]자재단가!#REF!</definedName>
    <definedName name="___JJ356">[2]자재단가!#REF!</definedName>
    <definedName name="___JJ357">[2]자재단가!#REF!</definedName>
    <definedName name="___JJ358">[2]자재단가!#REF!</definedName>
    <definedName name="___JJ359">[2]자재단가!#REF!</definedName>
    <definedName name="___JJ36">#N/A</definedName>
    <definedName name="___JJ360">[2]자재단가!#REF!</definedName>
    <definedName name="___JJ361">[2]자재단가!#REF!</definedName>
    <definedName name="___JJ362">[2]자재단가!#REF!</definedName>
    <definedName name="___JJ363">[2]자재단가!#REF!</definedName>
    <definedName name="___JJ364">[2]자재단가!#REF!</definedName>
    <definedName name="___JJ365">[2]자재단가!#REF!</definedName>
    <definedName name="___JJ366">[2]자재단가!#REF!</definedName>
    <definedName name="___JJ367">[2]자재단가!#REF!</definedName>
    <definedName name="___JJ368">[2]자재단가!#REF!</definedName>
    <definedName name="___JJ369">[2]자재단가!#REF!</definedName>
    <definedName name="___JJ37">#N/A</definedName>
    <definedName name="___JJ370">[2]자재단가!#REF!</definedName>
    <definedName name="___JJ371">[2]자재단가!#REF!</definedName>
    <definedName name="___JJ372">[2]자재단가!#REF!</definedName>
    <definedName name="___JJ373">[2]자재단가!#REF!</definedName>
    <definedName name="___JJ374">[2]자재단가!#REF!</definedName>
    <definedName name="___JJ375">[2]자재단가!#REF!</definedName>
    <definedName name="___JJ376">[2]자재단가!#REF!</definedName>
    <definedName name="___JJ377">[2]자재단가!#REF!</definedName>
    <definedName name="___JJ378">[2]자재단가!#REF!</definedName>
    <definedName name="___JJ379">#N/A</definedName>
    <definedName name="___JJ38">#N/A</definedName>
    <definedName name="___JJ380">#N/A</definedName>
    <definedName name="___JJ381">#N/A</definedName>
    <definedName name="___JJ382">#N/A</definedName>
    <definedName name="___JJ383">#N/A</definedName>
    <definedName name="___JJ384">#N/A</definedName>
    <definedName name="___JJ385">#N/A</definedName>
    <definedName name="___JJ386">#N/A</definedName>
    <definedName name="___JJ387">#N/A</definedName>
    <definedName name="___JJ388">#N/A</definedName>
    <definedName name="___JJ389">#N/A</definedName>
    <definedName name="___JJ39">#N/A</definedName>
    <definedName name="___JJ390">#N/A</definedName>
    <definedName name="___JJ391">#N/A</definedName>
    <definedName name="___JJ392">#N/A</definedName>
    <definedName name="___JJ393">[2]자재단가!#REF!</definedName>
    <definedName name="___JJ394">[2]자재단가!#REF!</definedName>
    <definedName name="___JJ395">[2]자재단가!#REF!</definedName>
    <definedName name="___JJ396">[2]자재단가!#REF!</definedName>
    <definedName name="___JJ397">[2]자재단가!#REF!</definedName>
    <definedName name="___JJ398">[2]자재단가!#REF!</definedName>
    <definedName name="___JJ399">[2]자재단가!#REF!</definedName>
    <definedName name="___JJ4">[1]지입S3!#REF!</definedName>
    <definedName name="___JJ40">#N/A</definedName>
    <definedName name="___JJ400">[2]자재단가!#REF!</definedName>
    <definedName name="___JJ401">[2]자재단가!#REF!</definedName>
    <definedName name="___JJ402">[2]자재단가!#REF!</definedName>
    <definedName name="___JJ403">[2]자재단가!#REF!</definedName>
    <definedName name="___JJ404">[2]자재단가!#REF!</definedName>
    <definedName name="___JJ405">[2]자재단가!#REF!</definedName>
    <definedName name="___JJ406">[2]자재단가!#REF!</definedName>
    <definedName name="___JJ407">[2]자재단가!#REF!</definedName>
    <definedName name="___JJ408">[2]자재단가!#REF!</definedName>
    <definedName name="___JJ409">[2]자재단가!#REF!</definedName>
    <definedName name="___JJ41">#N/A</definedName>
    <definedName name="___JJ410">[2]자재단가!#REF!</definedName>
    <definedName name="___JJ411">[2]자재단가!#REF!</definedName>
    <definedName name="___JJ412">[2]자재단가!#REF!</definedName>
    <definedName name="___JJ413">[2]자재단가!#REF!</definedName>
    <definedName name="___JJ414">[2]자재단가!#REF!</definedName>
    <definedName name="___JJ415">[2]자재단가!#REF!</definedName>
    <definedName name="___JJ416">[2]자재단가!#REF!</definedName>
    <definedName name="___JJ417">[2]자재단가!#REF!</definedName>
    <definedName name="___JJ418">[2]자재단가!#REF!</definedName>
    <definedName name="___JJ419">[2]자재단가!#REF!</definedName>
    <definedName name="___JJ42">#N/A</definedName>
    <definedName name="___JJ420">[2]자재단가!#REF!</definedName>
    <definedName name="___JJ421">[2]자재단가!#REF!</definedName>
    <definedName name="___JJ422">[2]자재단가!#REF!</definedName>
    <definedName name="___JJ423">[2]자재단가!#REF!</definedName>
    <definedName name="___JJ424">[2]자재단가!#REF!</definedName>
    <definedName name="___JJ425">[2]자재단가!#REF!</definedName>
    <definedName name="___JJ426">[2]자재단가!#REF!</definedName>
    <definedName name="___JJ427">[2]자재단가!#REF!</definedName>
    <definedName name="___JJ428">[2]자재단가!#REF!</definedName>
    <definedName name="___JJ429">[2]자재단가!#REF!</definedName>
    <definedName name="___JJ43">#N/A</definedName>
    <definedName name="___JJ430">[2]자재단가!#REF!</definedName>
    <definedName name="___JJ431">[2]자재단가!#REF!</definedName>
    <definedName name="___JJ432">[2]자재단가!#REF!</definedName>
    <definedName name="___JJ433">[2]자재단가!#REF!</definedName>
    <definedName name="___JJ434">[2]자재단가!#REF!</definedName>
    <definedName name="___JJ435">[2]자재단가!#REF!</definedName>
    <definedName name="___JJ436">[2]자재단가!#REF!</definedName>
    <definedName name="___JJ437">[2]자재단가!#REF!</definedName>
    <definedName name="___JJ438">[2]자재단가!#REF!</definedName>
    <definedName name="___JJ439">[2]자재단가!#REF!</definedName>
    <definedName name="___JJ44">#N/A</definedName>
    <definedName name="___JJ440">[2]자재단가!#REF!</definedName>
    <definedName name="___JJ441">[2]자재단가!#REF!</definedName>
    <definedName name="___JJ442">[2]자재단가!#REF!</definedName>
    <definedName name="___JJ443">[2]자재단가!#REF!</definedName>
    <definedName name="___JJ444">[2]자재단가!#REF!</definedName>
    <definedName name="___JJ445">[2]자재단가!#REF!</definedName>
    <definedName name="___JJ446">[2]자재단가!#REF!</definedName>
    <definedName name="___JJ447">[2]자재단가!#REF!</definedName>
    <definedName name="___JJ448">[2]자재단가!#REF!</definedName>
    <definedName name="___JJ449">[2]자재단가!#REF!</definedName>
    <definedName name="___JJ45">#N/A</definedName>
    <definedName name="___JJ450">[2]자재단가!#REF!</definedName>
    <definedName name="___JJ451">[2]자재단가!#REF!</definedName>
    <definedName name="___JJ452">[2]자재단가!#REF!</definedName>
    <definedName name="___JJ453">[2]자재단가!#REF!</definedName>
    <definedName name="___JJ454">[2]자재단가!#REF!</definedName>
    <definedName name="___JJ455">[2]자재단가!#REF!</definedName>
    <definedName name="___JJ456">[2]자재단가!#REF!</definedName>
    <definedName name="___JJ457">[2]자재단가!#REF!</definedName>
    <definedName name="___JJ458">[2]자재단가!#REF!</definedName>
    <definedName name="___JJ459">[2]자재단가!#REF!</definedName>
    <definedName name="___JJ46">#N/A</definedName>
    <definedName name="___JJ460">[2]자재단가!#REF!</definedName>
    <definedName name="___JJ461">[2]자재단가!#REF!</definedName>
    <definedName name="___JJ462">[2]자재단가!#REF!</definedName>
    <definedName name="___JJ463">[2]자재단가!#REF!</definedName>
    <definedName name="___JJ464">[2]자재단가!#REF!</definedName>
    <definedName name="___JJ465">[2]자재단가!#REF!</definedName>
    <definedName name="___JJ466">[2]자재단가!#REF!</definedName>
    <definedName name="___JJ467">[2]자재단가!#REF!</definedName>
    <definedName name="___JJ468">[2]자재단가!#REF!</definedName>
    <definedName name="___JJ469">[2]자재단가!#REF!</definedName>
    <definedName name="___JJ47">#N/A</definedName>
    <definedName name="___JJ470">[2]자재단가!#REF!</definedName>
    <definedName name="___JJ471">[2]자재단가!#REF!</definedName>
    <definedName name="___JJ472">[2]자재단가!#REF!</definedName>
    <definedName name="___JJ473">[2]자재단가!#REF!</definedName>
    <definedName name="___JJ474">[2]자재단가!#REF!</definedName>
    <definedName name="___JJ475">[2]자재단가!#REF!</definedName>
    <definedName name="___JJ476">[2]자재단가!#REF!</definedName>
    <definedName name="___JJ477">[2]자재단가!#REF!</definedName>
    <definedName name="___JJ478">[2]자재단가!#REF!</definedName>
    <definedName name="___JJ479">[2]자재단가!#REF!</definedName>
    <definedName name="___JJ48">#N/A</definedName>
    <definedName name="___JJ480">[2]자재단가!#REF!</definedName>
    <definedName name="___JJ481">[2]자재단가!#REF!</definedName>
    <definedName name="___JJ482">[2]자재단가!#REF!</definedName>
    <definedName name="___JJ483">[2]자재단가!#REF!</definedName>
    <definedName name="___JJ484">[2]자재단가!#REF!</definedName>
    <definedName name="___JJ485">[2]자재단가!#REF!</definedName>
    <definedName name="___JJ486">[2]자재단가!#REF!</definedName>
    <definedName name="___JJ487">[2]자재단가!#REF!</definedName>
    <definedName name="___JJ488">[2]자재단가!#REF!</definedName>
    <definedName name="___JJ489">[2]자재단가!#REF!</definedName>
    <definedName name="___JJ49">#N/A</definedName>
    <definedName name="___JJ490">[2]자재단가!#REF!</definedName>
    <definedName name="___JJ491">#N/A</definedName>
    <definedName name="___JJ492">#N/A</definedName>
    <definedName name="___JJ493">#N/A</definedName>
    <definedName name="___JJ494">#N/A</definedName>
    <definedName name="___JJ495">#N/A</definedName>
    <definedName name="___JJ496">#N/A</definedName>
    <definedName name="___JJ497">#N/A</definedName>
    <definedName name="___JJ498">#N/A</definedName>
    <definedName name="___JJ499">#N/A</definedName>
    <definedName name="___JJ5">[1]지입S3!#REF!</definedName>
    <definedName name="___JJ50">#N/A</definedName>
    <definedName name="___JJ500">#N/A</definedName>
    <definedName name="___JJ501">#N/A</definedName>
    <definedName name="___JJ502">#N/A</definedName>
    <definedName name="___JJ503">#N/A</definedName>
    <definedName name="___JJ504">#N/A</definedName>
    <definedName name="___JJ505">[2]자재단가!#REF!</definedName>
    <definedName name="___JJ506">[2]자재단가!#REF!</definedName>
    <definedName name="___JJ507">[2]자재단가!#REF!</definedName>
    <definedName name="___JJ508">[2]자재단가!#REF!</definedName>
    <definedName name="___JJ509">[2]자재단가!#REF!</definedName>
    <definedName name="___JJ51">#N/A</definedName>
    <definedName name="___JJ510">[2]자재단가!#REF!</definedName>
    <definedName name="___JJ511">[2]자재단가!#REF!</definedName>
    <definedName name="___JJ512">[2]자재단가!#REF!</definedName>
    <definedName name="___JJ513">[2]자재단가!#REF!</definedName>
    <definedName name="___JJ514">[2]자재단가!#REF!</definedName>
    <definedName name="___JJ515">[2]자재단가!#REF!</definedName>
    <definedName name="___JJ516">[2]자재단가!#REF!</definedName>
    <definedName name="___JJ517">[2]자재단가!#REF!</definedName>
    <definedName name="___JJ518">[2]자재단가!#REF!</definedName>
    <definedName name="___JJ519">[2]자재단가!#REF!</definedName>
    <definedName name="___JJ52">#N/A</definedName>
    <definedName name="___JJ520">[2]자재단가!#REF!</definedName>
    <definedName name="___JJ521">[2]자재단가!#REF!</definedName>
    <definedName name="___JJ522">[2]자재단가!#REF!</definedName>
    <definedName name="___JJ523">[2]자재단가!#REF!</definedName>
    <definedName name="___JJ524">[2]자재단가!#REF!</definedName>
    <definedName name="___JJ525">[2]자재단가!#REF!</definedName>
    <definedName name="___JJ526">[2]자재단가!#REF!</definedName>
    <definedName name="___JJ527">[2]자재단가!#REF!</definedName>
    <definedName name="___JJ528">[2]자재단가!#REF!</definedName>
    <definedName name="___JJ529">[2]자재단가!#REF!</definedName>
    <definedName name="___JJ53">#N/A</definedName>
    <definedName name="___JJ530">[2]자재단가!#REF!</definedName>
    <definedName name="___JJ531">[2]자재단가!#REF!</definedName>
    <definedName name="___JJ532">[2]자재단가!#REF!</definedName>
    <definedName name="___JJ533">#N/A</definedName>
    <definedName name="___JJ534">#N/A</definedName>
    <definedName name="___JJ535">#N/A</definedName>
    <definedName name="___JJ536">#N/A</definedName>
    <definedName name="___JJ537">#N/A</definedName>
    <definedName name="___JJ538">#N/A</definedName>
    <definedName name="___JJ539">#N/A</definedName>
    <definedName name="___JJ54">#N/A</definedName>
    <definedName name="___JJ540">#N/A</definedName>
    <definedName name="___JJ541">#N/A</definedName>
    <definedName name="___JJ542">#N/A</definedName>
    <definedName name="___JJ543">#N/A</definedName>
    <definedName name="___JJ544">#N/A</definedName>
    <definedName name="___JJ545">#N/A</definedName>
    <definedName name="___JJ546">#N/A</definedName>
    <definedName name="___JJ547">[2]자재단가!#REF!</definedName>
    <definedName name="___JJ548">[2]자재단가!#REF!</definedName>
    <definedName name="___JJ549">[2]자재단가!#REF!</definedName>
    <definedName name="___JJ55">#N/A</definedName>
    <definedName name="___JJ550">[2]자재단가!#REF!</definedName>
    <definedName name="___JJ551">[2]자재단가!#REF!</definedName>
    <definedName name="___JJ552">[2]자재단가!#REF!</definedName>
    <definedName name="___JJ553">[2]자재단가!#REF!</definedName>
    <definedName name="___JJ554">[2]자재단가!#REF!</definedName>
    <definedName name="___JJ555">[2]자재단가!#REF!</definedName>
    <definedName name="___JJ556">[2]자재단가!#REF!</definedName>
    <definedName name="___JJ557">[2]자재단가!#REF!</definedName>
    <definedName name="___JJ558">[2]자재단가!#REF!</definedName>
    <definedName name="___JJ559">[2]자재단가!#REF!</definedName>
    <definedName name="___JJ56">#N/A</definedName>
    <definedName name="___JJ560">[2]자재단가!#REF!</definedName>
    <definedName name="___JJ561">[2]자재단가!#REF!</definedName>
    <definedName name="___JJ562">[2]자재단가!#REF!</definedName>
    <definedName name="___JJ563">[2]자재단가!#REF!</definedName>
    <definedName name="___JJ564">[2]자재단가!#REF!</definedName>
    <definedName name="___JJ565">[2]자재단가!#REF!</definedName>
    <definedName name="___JJ566">[2]자재단가!#REF!</definedName>
    <definedName name="___JJ567">[2]자재단가!#REF!</definedName>
    <definedName name="___JJ568">[2]자재단가!#REF!</definedName>
    <definedName name="___JJ569">[2]자재단가!#REF!</definedName>
    <definedName name="___JJ57">[2]자재단가!#REF!</definedName>
    <definedName name="___JJ570">[2]자재단가!#REF!</definedName>
    <definedName name="___JJ571">[2]자재단가!#REF!</definedName>
    <definedName name="___JJ572">[2]자재단가!#REF!</definedName>
    <definedName name="___JJ573">[2]자재단가!#REF!</definedName>
    <definedName name="___JJ574">[2]자재단가!#REF!</definedName>
    <definedName name="___JJ575">[2]자재단가!#REF!</definedName>
    <definedName name="___JJ576">[2]자재단가!#REF!</definedName>
    <definedName name="___JJ577">[2]자재단가!#REF!</definedName>
    <definedName name="___JJ578">[2]자재단가!#REF!</definedName>
    <definedName name="___JJ579">[2]자재단가!#REF!</definedName>
    <definedName name="___JJ58">[2]자재단가!#REF!</definedName>
    <definedName name="___JJ580">[2]자재단가!#REF!</definedName>
    <definedName name="___JJ581">[2]자재단가!#REF!</definedName>
    <definedName name="___JJ582">[2]자재단가!#REF!</definedName>
    <definedName name="___JJ583">[2]자재단가!#REF!</definedName>
    <definedName name="___JJ584">[2]자재단가!#REF!</definedName>
    <definedName name="___JJ585">[2]자재단가!#REF!</definedName>
    <definedName name="___JJ586">[2]자재단가!#REF!</definedName>
    <definedName name="___JJ587">[2]자재단가!#REF!</definedName>
    <definedName name="___JJ588">[2]자재단가!#REF!</definedName>
    <definedName name="___JJ589">[2]자재단가!#REF!</definedName>
    <definedName name="___JJ59">[2]자재단가!#REF!</definedName>
    <definedName name="___JJ590">[2]자재단가!#REF!</definedName>
    <definedName name="___JJ591">[2]자재단가!#REF!</definedName>
    <definedName name="___JJ592">[2]자재단가!#REF!</definedName>
    <definedName name="___JJ593">[2]자재단가!#REF!</definedName>
    <definedName name="___JJ594">[2]자재단가!#REF!</definedName>
    <definedName name="___JJ595">[2]자재단가!#REF!</definedName>
    <definedName name="___JJ596">[2]자재단가!#REF!</definedName>
    <definedName name="___JJ597">[2]자재단가!#REF!</definedName>
    <definedName name="___JJ598">[2]자재단가!#REF!</definedName>
    <definedName name="___JJ599">[2]자재단가!#REF!</definedName>
    <definedName name="___JJ6">[1]지입S3!#REF!</definedName>
    <definedName name="___JJ60">[2]자재단가!#REF!</definedName>
    <definedName name="___JJ600">[2]자재단가!#REF!</definedName>
    <definedName name="___JJ601">[2]자재단가!#REF!</definedName>
    <definedName name="___JJ602">[2]자재단가!#REF!</definedName>
    <definedName name="___JJ603">[2]자재단가!#REF!</definedName>
    <definedName name="___JJ604">[2]자재단가!#REF!</definedName>
    <definedName name="___JJ605">[2]자재단가!#REF!</definedName>
    <definedName name="___JJ606">[2]자재단가!#REF!</definedName>
    <definedName name="___JJ607">[2]자재단가!#REF!</definedName>
    <definedName name="___JJ608">[2]자재단가!#REF!</definedName>
    <definedName name="___JJ609">[2]자재단가!#REF!</definedName>
    <definedName name="___JJ61">[2]자재단가!#REF!</definedName>
    <definedName name="___JJ610">[2]자재단가!#REF!</definedName>
    <definedName name="___JJ611">[2]자재단가!#REF!</definedName>
    <definedName name="___JJ612">[2]자재단가!#REF!</definedName>
    <definedName name="___JJ613">[2]자재단가!#REF!</definedName>
    <definedName name="___JJ614">[2]자재단가!#REF!</definedName>
    <definedName name="___JJ615">[2]자재단가!#REF!</definedName>
    <definedName name="___JJ616">[2]자재단가!#REF!</definedName>
    <definedName name="___JJ617">[2]자재단가!#REF!</definedName>
    <definedName name="___JJ618">[2]자재단가!#REF!</definedName>
    <definedName name="___JJ619">[2]자재단가!#REF!</definedName>
    <definedName name="___JJ62">[2]자재단가!#REF!</definedName>
    <definedName name="___JJ620">[2]자재단가!#REF!</definedName>
    <definedName name="___JJ621">[2]자재단가!#REF!</definedName>
    <definedName name="___JJ622">[2]자재단가!#REF!</definedName>
    <definedName name="___JJ623">[2]자재단가!#REF!</definedName>
    <definedName name="___JJ624">[2]자재단가!#REF!</definedName>
    <definedName name="___JJ625">[2]자재단가!#REF!</definedName>
    <definedName name="___JJ626">[2]자재단가!#REF!</definedName>
    <definedName name="___JJ627">[2]자재단가!#REF!</definedName>
    <definedName name="___JJ628">[2]자재단가!#REF!</definedName>
    <definedName name="___JJ629">[2]자재단가!#REF!</definedName>
    <definedName name="___JJ63">[2]자재단가!#REF!</definedName>
    <definedName name="___JJ630">[2]자재단가!#REF!</definedName>
    <definedName name="___JJ631">[2]자재단가!#REF!</definedName>
    <definedName name="___JJ632">[2]자재단가!#REF!</definedName>
    <definedName name="___JJ633">[2]자재단가!#REF!</definedName>
    <definedName name="___JJ634">[2]자재단가!#REF!</definedName>
    <definedName name="___JJ635">[2]자재단가!#REF!</definedName>
    <definedName name="___JJ636">[2]자재단가!#REF!</definedName>
    <definedName name="___JJ637">[2]자재단가!#REF!</definedName>
    <definedName name="___JJ638">[2]자재단가!#REF!</definedName>
    <definedName name="___JJ639">[2]자재단가!#REF!</definedName>
    <definedName name="___JJ64">[2]자재단가!#REF!</definedName>
    <definedName name="___JJ640">[2]자재단가!#REF!</definedName>
    <definedName name="___JJ641">[2]자재단가!#REF!</definedName>
    <definedName name="___JJ642">[2]자재단가!#REF!</definedName>
    <definedName name="___JJ643">[2]자재단가!#REF!</definedName>
    <definedName name="___JJ644">[2]자재단가!#REF!</definedName>
    <definedName name="___JJ645">[2]자재단가!#REF!</definedName>
    <definedName name="___JJ646">[2]자재단가!#REF!</definedName>
    <definedName name="___JJ647">[2]자재단가!#REF!</definedName>
    <definedName name="___JJ648">[2]자재단가!#REF!</definedName>
    <definedName name="___JJ649">[2]자재단가!#REF!</definedName>
    <definedName name="___JJ65">[2]자재단가!#REF!</definedName>
    <definedName name="___JJ650">[2]자재단가!#REF!</definedName>
    <definedName name="___JJ651">[2]자재단가!#REF!</definedName>
    <definedName name="___JJ652">[2]자재단가!#REF!</definedName>
    <definedName name="___JJ653">[2]자재단가!#REF!</definedName>
    <definedName name="___JJ654">[2]자재단가!#REF!</definedName>
    <definedName name="___JJ655">[2]자재단가!#REF!</definedName>
    <definedName name="___JJ656">[2]자재단가!#REF!</definedName>
    <definedName name="___JJ657">[2]자재단가!#REF!</definedName>
    <definedName name="___JJ658">[2]자재단가!#REF!</definedName>
    <definedName name="___JJ659">[2]자재단가!#REF!</definedName>
    <definedName name="___JJ66">[2]자재단가!#REF!</definedName>
    <definedName name="___JJ660">[2]자재단가!#REF!</definedName>
    <definedName name="___JJ661">[2]자재단가!#REF!</definedName>
    <definedName name="___JJ662">[2]자재단가!#REF!</definedName>
    <definedName name="___JJ663">[2]자재단가!#REF!</definedName>
    <definedName name="___JJ664">[2]자재단가!#REF!</definedName>
    <definedName name="___JJ665">[2]자재단가!#REF!</definedName>
    <definedName name="___JJ666">[2]자재단가!#REF!</definedName>
    <definedName name="___JJ667">[2]자재단가!#REF!</definedName>
    <definedName name="___JJ668">[2]자재단가!#REF!</definedName>
    <definedName name="___JJ669">[2]자재단가!#REF!</definedName>
    <definedName name="___JJ67">[2]자재단가!#REF!</definedName>
    <definedName name="___JJ670">[2]자재단가!#REF!</definedName>
    <definedName name="___JJ671">[2]자재단가!#REF!</definedName>
    <definedName name="___JJ672">[2]자재단가!#REF!</definedName>
    <definedName name="___JJ673">[2]자재단가!#REF!</definedName>
    <definedName name="___JJ674">[2]자재단가!#REF!</definedName>
    <definedName name="___JJ675">[2]자재단가!#REF!</definedName>
    <definedName name="___JJ676">[2]자재단가!#REF!</definedName>
    <definedName name="___JJ677">[2]자재단가!#REF!</definedName>
    <definedName name="___JJ678">[2]자재단가!#REF!</definedName>
    <definedName name="___JJ679">[2]자재단가!#REF!</definedName>
    <definedName name="___JJ68">[2]자재단가!#REF!</definedName>
    <definedName name="___JJ680">[2]자재단가!#REF!</definedName>
    <definedName name="___JJ681">[2]자재단가!#REF!</definedName>
    <definedName name="___JJ682">[2]자재단가!#REF!</definedName>
    <definedName name="___JJ683">[2]자재단가!#REF!</definedName>
    <definedName name="___JJ684">[2]자재단가!#REF!</definedName>
    <definedName name="___JJ685">[2]자재단가!#REF!</definedName>
    <definedName name="___JJ686">[2]자재단가!#REF!</definedName>
    <definedName name="___JJ69">[2]자재단가!#REF!</definedName>
    <definedName name="___JJ7">[1]지입S3!#REF!</definedName>
    <definedName name="___JJ70">[2]자재단가!#REF!</definedName>
    <definedName name="___JJ71">[2]자재단가!#REF!</definedName>
    <definedName name="___JJ72">[2]자재단가!#REF!</definedName>
    <definedName name="___JJ73">[2]자재단가!#REF!</definedName>
    <definedName name="___JJ74">[2]자재단가!#REF!</definedName>
    <definedName name="___JJ75">[2]자재단가!#REF!</definedName>
    <definedName name="___JJ76">[2]자재단가!#REF!</definedName>
    <definedName name="___JJ77">[2]자재단가!#REF!</definedName>
    <definedName name="___JJ78">[2]자재단가!#REF!</definedName>
    <definedName name="___JJ79">[2]자재단가!#REF!</definedName>
    <definedName name="___JJ8">[2]자재단가!#REF!</definedName>
    <definedName name="___JJ80">[2]자재단가!#REF!</definedName>
    <definedName name="___JJ81">[2]자재단가!#REF!</definedName>
    <definedName name="___JJ82">[2]자재단가!#REF!</definedName>
    <definedName name="___JJ83">[2]자재단가!#REF!</definedName>
    <definedName name="___JJ84">[2]자재단가!#REF!</definedName>
    <definedName name="___JJ85">[2]자재단가!#REF!</definedName>
    <definedName name="___JJ86">[2]자재단가!#REF!</definedName>
    <definedName name="___JJ87">[2]자재단가!#REF!</definedName>
    <definedName name="___JJ88">[2]자재단가!#REF!</definedName>
    <definedName name="___JJ89">[2]자재단가!#REF!</definedName>
    <definedName name="___JJ9">[2]자재단가!#REF!</definedName>
    <definedName name="___JJ90">[2]자재단가!#REF!</definedName>
    <definedName name="___JJ91">[2]자재단가!#REF!</definedName>
    <definedName name="___JJ92">[2]자재단가!#REF!</definedName>
    <definedName name="___JJ93">[2]자재단가!#REF!</definedName>
    <definedName name="___JJ94">[2]자재단가!#REF!</definedName>
    <definedName name="___JJ95">[2]자재단가!#REF!</definedName>
    <definedName name="___JJ96">[2]자재단가!#REF!</definedName>
    <definedName name="___JJ97">[2]자재단가!#REF!</definedName>
    <definedName name="___JJ98">[2]자재단가!#REF!</definedName>
    <definedName name="___JJ99">#N/A</definedName>
    <definedName name="___ju8" localSheetId="0" hidden="1">{"'광피스표'!$A$3:$N$54"}</definedName>
    <definedName name="___ju8" hidden="1">{"'광피스표'!$A$3:$N$54"}</definedName>
    <definedName name="__dfdfe" hidden="1">#REF!</definedName>
    <definedName name="__JJ1">[3]지입S3!#REF!</definedName>
    <definedName name="__JJ10">[4]자재단가!#REF!</definedName>
    <definedName name="__JJ100">#N/A</definedName>
    <definedName name="__JJ101">#N/A</definedName>
    <definedName name="__JJ102">#N/A</definedName>
    <definedName name="__JJ103">#N/A</definedName>
    <definedName name="__JJ104">#N/A</definedName>
    <definedName name="__JJ105">#N/A</definedName>
    <definedName name="__JJ106">#N/A</definedName>
    <definedName name="__JJ107">#N/A</definedName>
    <definedName name="__JJ108">#N/A</definedName>
    <definedName name="__JJ109">#N/A</definedName>
    <definedName name="__JJ11">[4]자재단가!#REF!</definedName>
    <definedName name="__JJ110">#N/A</definedName>
    <definedName name="__JJ111">#N/A</definedName>
    <definedName name="__JJ112">#N/A</definedName>
    <definedName name="__JJ113">[4]자재단가!#REF!</definedName>
    <definedName name="__JJ114">[4]자재단가!#REF!</definedName>
    <definedName name="__JJ115">[4]자재단가!#REF!</definedName>
    <definedName name="__JJ116">[4]자재단가!#REF!</definedName>
    <definedName name="__JJ117">[4]자재단가!#REF!</definedName>
    <definedName name="__JJ118">[4]자재단가!#REF!</definedName>
    <definedName name="__JJ119">[4]자재단가!#REF!</definedName>
    <definedName name="__JJ12">[4]자재단가!#REF!</definedName>
    <definedName name="__JJ120">[4]자재단가!#REF!</definedName>
    <definedName name="__JJ121">[4]자재단가!#REF!</definedName>
    <definedName name="__JJ122">[4]자재단가!#REF!</definedName>
    <definedName name="__JJ123">[4]자재단가!#REF!</definedName>
    <definedName name="__JJ124">[4]자재단가!#REF!</definedName>
    <definedName name="__JJ125">[4]자재단가!#REF!</definedName>
    <definedName name="__JJ126">[4]자재단가!#REF!</definedName>
    <definedName name="__JJ127">[4]자재단가!#REF!</definedName>
    <definedName name="__JJ128">[4]자재단가!#REF!</definedName>
    <definedName name="__JJ129">[4]자재단가!#REF!</definedName>
    <definedName name="__JJ13">[4]자재단가!#REF!</definedName>
    <definedName name="__JJ130">[4]자재단가!#REF!</definedName>
    <definedName name="__JJ131">[4]자재단가!#REF!</definedName>
    <definedName name="__JJ132">[4]자재단가!#REF!</definedName>
    <definedName name="__JJ133">[4]자재단가!#REF!</definedName>
    <definedName name="__JJ134">[4]자재단가!#REF!</definedName>
    <definedName name="__JJ135">[4]자재단가!#REF!</definedName>
    <definedName name="__JJ136">[4]자재단가!#REF!</definedName>
    <definedName name="__JJ137">[4]자재단가!#REF!</definedName>
    <definedName name="__JJ138">[4]자재단가!#REF!</definedName>
    <definedName name="__JJ139">[4]자재단가!#REF!</definedName>
    <definedName name="__JJ14">[4]자재단가!#REF!</definedName>
    <definedName name="__JJ140">[4]자재단가!#REF!</definedName>
    <definedName name="__JJ141">#N/A</definedName>
    <definedName name="__JJ142">#N/A</definedName>
    <definedName name="__JJ143">#N/A</definedName>
    <definedName name="__JJ144">#N/A</definedName>
    <definedName name="__JJ145">#N/A</definedName>
    <definedName name="__JJ146">#N/A</definedName>
    <definedName name="__JJ147">#N/A</definedName>
    <definedName name="__JJ148">#N/A</definedName>
    <definedName name="__JJ149">#N/A</definedName>
    <definedName name="__JJ15">[4]자재단가!#REF!</definedName>
    <definedName name="__JJ150">#N/A</definedName>
    <definedName name="__JJ151">#N/A</definedName>
    <definedName name="__JJ152">#N/A</definedName>
    <definedName name="__JJ153">#N/A</definedName>
    <definedName name="__JJ154">#N/A</definedName>
    <definedName name="__JJ155">#N/A</definedName>
    <definedName name="__JJ156">#N/A</definedName>
    <definedName name="__JJ157">#N/A</definedName>
    <definedName name="__JJ158">#N/A</definedName>
    <definedName name="__JJ159">#N/A</definedName>
    <definedName name="__JJ16">[4]자재단가!#REF!</definedName>
    <definedName name="__JJ160">#N/A</definedName>
    <definedName name="__JJ161">#N/A</definedName>
    <definedName name="__JJ162">#N/A</definedName>
    <definedName name="__JJ163">#N/A</definedName>
    <definedName name="__JJ164">#N/A</definedName>
    <definedName name="__JJ165">#N/A</definedName>
    <definedName name="__JJ166">#N/A</definedName>
    <definedName name="__JJ167">#N/A</definedName>
    <definedName name="__JJ168">#N/A</definedName>
    <definedName name="__JJ169">#N/A</definedName>
    <definedName name="__JJ17">[4]자재단가!#REF!</definedName>
    <definedName name="__JJ170">#N/A</definedName>
    <definedName name="__JJ171">#N/A</definedName>
    <definedName name="__JJ172">#N/A</definedName>
    <definedName name="__JJ173">#N/A</definedName>
    <definedName name="__JJ174">#N/A</definedName>
    <definedName name="__JJ175">#N/A</definedName>
    <definedName name="__JJ176">#N/A</definedName>
    <definedName name="__JJ177">#N/A</definedName>
    <definedName name="__JJ178">#N/A</definedName>
    <definedName name="__JJ179">#N/A</definedName>
    <definedName name="__JJ18">[4]자재단가!#REF!</definedName>
    <definedName name="__JJ180">#N/A</definedName>
    <definedName name="__JJ181">#N/A</definedName>
    <definedName name="__JJ182">#N/A</definedName>
    <definedName name="__JJ183">[4]자재단가!#REF!</definedName>
    <definedName name="__JJ184">[4]자재단가!#REF!</definedName>
    <definedName name="__JJ185">[4]자재단가!#REF!</definedName>
    <definedName name="__JJ186">[4]자재단가!#REF!</definedName>
    <definedName name="__JJ187">[4]자재단가!#REF!</definedName>
    <definedName name="__JJ188">[4]자재단가!#REF!</definedName>
    <definedName name="__JJ189">[4]자재단가!#REF!</definedName>
    <definedName name="__JJ19">[4]자재단가!#REF!</definedName>
    <definedName name="__JJ190">[4]자재단가!#REF!</definedName>
    <definedName name="__JJ191">[4]자재단가!#REF!</definedName>
    <definedName name="__JJ192">[4]자재단가!#REF!</definedName>
    <definedName name="__JJ193">[4]자재단가!#REF!</definedName>
    <definedName name="__JJ194">[4]자재단가!#REF!</definedName>
    <definedName name="__JJ195">[4]자재단가!#REF!</definedName>
    <definedName name="__JJ196">[4]자재단가!#REF!</definedName>
    <definedName name="__JJ197">#N/A</definedName>
    <definedName name="__JJ198">#N/A</definedName>
    <definedName name="__JJ199">#N/A</definedName>
    <definedName name="__JJ2">[3]지입S3!#REF!</definedName>
    <definedName name="__JJ20">[4]자재단가!#REF!</definedName>
    <definedName name="__JJ200">#N/A</definedName>
    <definedName name="__JJ201">#N/A</definedName>
    <definedName name="__JJ202">#N/A</definedName>
    <definedName name="__JJ203">#N/A</definedName>
    <definedName name="__JJ204">#N/A</definedName>
    <definedName name="__JJ205">#N/A</definedName>
    <definedName name="__JJ206">#N/A</definedName>
    <definedName name="__JJ207">#N/A</definedName>
    <definedName name="__JJ208">#N/A</definedName>
    <definedName name="__JJ209">#N/A</definedName>
    <definedName name="__JJ21">[4]자재단가!#REF!</definedName>
    <definedName name="__JJ210">#N/A</definedName>
    <definedName name="__JJ211">[4]자재단가!#REF!</definedName>
    <definedName name="__JJ212">[4]자재단가!#REF!</definedName>
    <definedName name="__JJ213">[4]자재단가!#REF!</definedName>
    <definedName name="__JJ214">[4]자재단가!#REF!</definedName>
    <definedName name="__JJ215">[4]자재단가!#REF!</definedName>
    <definedName name="__JJ216">[4]자재단가!#REF!</definedName>
    <definedName name="__JJ217">[4]자재단가!#REF!</definedName>
    <definedName name="__JJ218">[4]자재단가!#REF!</definedName>
    <definedName name="__JJ219">[4]자재단가!#REF!</definedName>
    <definedName name="__JJ22">[4]자재단가!#REF!</definedName>
    <definedName name="__JJ220">[4]자재단가!#REF!</definedName>
    <definedName name="__JJ221">[4]자재단가!#REF!</definedName>
    <definedName name="__JJ222">[4]자재단가!#REF!</definedName>
    <definedName name="__JJ223">[4]자재단가!#REF!</definedName>
    <definedName name="__JJ224">[4]자재단가!#REF!</definedName>
    <definedName name="__JJ225">[4]자재단가!#REF!</definedName>
    <definedName name="__JJ226">[4]자재단가!#REF!</definedName>
    <definedName name="__JJ227">[4]자재단가!#REF!</definedName>
    <definedName name="__JJ228">[4]자재단가!#REF!</definedName>
    <definedName name="__JJ229">[4]자재단가!#REF!</definedName>
    <definedName name="__JJ23">[4]자재단가!#REF!</definedName>
    <definedName name="__JJ230">[4]자재단가!#REF!</definedName>
    <definedName name="__JJ231">[4]자재단가!#REF!</definedName>
    <definedName name="__JJ232">[4]자재단가!#REF!</definedName>
    <definedName name="__JJ233">[4]자재단가!#REF!</definedName>
    <definedName name="__JJ234">[4]자재단가!#REF!</definedName>
    <definedName name="__JJ235">[4]자재단가!#REF!</definedName>
    <definedName name="__JJ236">[4]자재단가!#REF!</definedName>
    <definedName name="__JJ237">[4]자재단가!#REF!</definedName>
    <definedName name="__JJ238">[4]자재단가!#REF!</definedName>
    <definedName name="__JJ239">[4]자재단가!#REF!</definedName>
    <definedName name="__JJ24">[4]자재단가!#REF!</definedName>
    <definedName name="__JJ240">[4]자재단가!#REF!</definedName>
    <definedName name="__JJ241">[4]자재단가!#REF!</definedName>
    <definedName name="__JJ242">[4]자재단가!#REF!</definedName>
    <definedName name="__JJ243">[4]자재단가!#REF!</definedName>
    <definedName name="__JJ244">[4]자재단가!#REF!</definedName>
    <definedName name="__JJ245">[4]자재단가!#REF!</definedName>
    <definedName name="__JJ246">#N/A</definedName>
    <definedName name="__JJ247">#N/A</definedName>
    <definedName name="__JJ248">[4]자재단가!#REF!</definedName>
    <definedName name="__JJ249">[4]자재단가!#REF!</definedName>
    <definedName name="__JJ25">[4]자재단가!#REF!</definedName>
    <definedName name="__JJ250">[4]자재단가!#REF!</definedName>
    <definedName name="__JJ251">[4]자재단가!#REF!</definedName>
    <definedName name="__JJ252">[4]자재단가!#REF!</definedName>
    <definedName name="__JJ253">[4]자재단가!#REF!</definedName>
    <definedName name="__JJ254">[4]자재단가!#REF!</definedName>
    <definedName name="__JJ255">[4]자재단가!#REF!</definedName>
    <definedName name="__JJ256">[4]자재단가!#REF!</definedName>
    <definedName name="__JJ257">[4]자재단가!#REF!</definedName>
    <definedName name="__JJ258">[4]자재단가!#REF!</definedName>
    <definedName name="__JJ259">[4]자재단가!#REF!</definedName>
    <definedName name="__JJ26">[4]자재단가!#REF!</definedName>
    <definedName name="__JJ260">[4]자재단가!#REF!</definedName>
    <definedName name="__JJ261">[4]자재단가!#REF!</definedName>
    <definedName name="__JJ262">[4]자재단가!#REF!</definedName>
    <definedName name="__JJ263">[4]자재단가!#REF!</definedName>
    <definedName name="__JJ264">[4]자재단가!#REF!</definedName>
    <definedName name="__JJ265">[4]자재단가!#REF!</definedName>
    <definedName name="__JJ266">[4]자재단가!#REF!</definedName>
    <definedName name="__JJ267">[4]자재단가!#REF!</definedName>
    <definedName name="__JJ268">[4]자재단가!#REF!</definedName>
    <definedName name="__JJ269">[4]자재단가!#REF!</definedName>
    <definedName name="__JJ27">[4]자재단가!#REF!</definedName>
    <definedName name="__JJ270">[4]자재단가!#REF!</definedName>
    <definedName name="__JJ271">[4]자재단가!#REF!</definedName>
    <definedName name="__JJ272">[4]자재단가!#REF!</definedName>
    <definedName name="__JJ273">[4]자재단가!#REF!</definedName>
    <definedName name="__JJ274">[4]자재단가!#REF!</definedName>
    <definedName name="__JJ275">[4]자재단가!#REF!</definedName>
    <definedName name="__JJ276">[4]자재단가!#REF!</definedName>
    <definedName name="__JJ277">[4]자재단가!#REF!</definedName>
    <definedName name="__JJ278">[4]자재단가!#REF!</definedName>
    <definedName name="__JJ279">[4]자재단가!#REF!</definedName>
    <definedName name="__JJ28">[4]자재단가!#REF!</definedName>
    <definedName name="__JJ280">[4]자재단가!#REF!</definedName>
    <definedName name="__JJ281">[4]자재단가!#REF!</definedName>
    <definedName name="__JJ282">[4]자재단가!#REF!</definedName>
    <definedName name="__JJ283">[4]자재단가!#REF!</definedName>
    <definedName name="__JJ284">[4]자재단가!#REF!</definedName>
    <definedName name="__JJ285">[4]자재단가!#REF!</definedName>
    <definedName name="__JJ286">[4]자재단가!#REF!</definedName>
    <definedName name="__JJ287">[4]자재단가!#REF!</definedName>
    <definedName name="__JJ288">[4]자재단가!#REF!</definedName>
    <definedName name="__JJ289">[4]자재단가!#REF!</definedName>
    <definedName name="__JJ29">#N/A</definedName>
    <definedName name="__JJ290">[4]자재단가!#REF!</definedName>
    <definedName name="__JJ291">[4]자재단가!#REF!</definedName>
    <definedName name="__JJ292">[4]자재단가!#REF!</definedName>
    <definedName name="__JJ293">[4]자재단가!#REF!</definedName>
    <definedName name="__JJ294">[4]자재단가!#REF!</definedName>
    <definedName name="__JJ295">[4]자재단가!#REF!</definedName>
    <definedName name="__JJ296">[4]자재단가!#REF!</definedName>
    <definedName name="__JJ297">[4]자재단가!#REF!</definedName>
    <definedName name="__JJ298">[4]자재단가!#REF!</definedName>
    <definedName name="__JJ299">[4]자재단가!#REF!</definedName>
    <definedName name="__JJ3">[3]지입S3!#REF!</definedName>
    <definedName name="__JJ30">#N/A</definedName>
    <definedName name="__JJ300">[4]자재단가!#REF!</definedName>
    <definedName name="__JJ301">[4]자재단가!#REF!</definedName>
    <definedName name="__JJ302">[4]자재단가!#REF!</definedName>
    <definedName name="__JJ303">[4]자재단가!#REF!</definedName>
    <definedName name="__JJ304">[4]자재단가!#REF!</definedName>
    <definedName name="__JJ305">[4]자재단가!#REF!</definedName>
    <definedName name="__JJ306">[4]자재단가!#REF!</definedName>
    <definedName name="__JJ307">[4]자재단가!#REF!</definedName>
    <definedName name="__JJ308">[4]자재단가!#REF!</definedName>
    <definedName name="__JJ309">#N/A</definedName>
    <definedName name="__JJ31">#N/A</definedName>
    <definedName name="__JJ310">#N/A</definedName>
    <definedName name="__JJ311">#N/A</definedName>
    <definedName name="__JJ312">#N/A</definedName>
    <definedName name="__JJ313">#N/A</definedName>
    <definedName name="__JJ314">#N/A</definedName>
    <definedName name="__JJ315">#N/A</definedName>
    <definedName name="__JJ316">#N/A</definedName>
    <definedName name="__JJ317">#N/A</definedName>
    <definedName name="__JJ318">#N/A</definedName>
    <definedName name="__JJ319">#N/A</definedName>
    <definedName name="__JJ32">#N/A</definedName>
    <definedName name="__JJ320">#N/A</definedName>
    <definedName name="__JJ321">#N/A</definedName>
    <definedName name="__JJ322">#N/A</definedName>
    <definedName name="__JJ323">[4]자재단가!#REF!</definedName>
    <definedName name="__JJ324">[4]자재단가!#REF!</definedName>
    <definedName name="__JJ325">#N/A</definedName>
    <definedName name="__JJ326">[4]자재단가!#REF!</definedName>
    <definedName name="__JJ327">[4]자재단가!#REF!</definedName>
    <definedName name="__JJ328">[4]자재단가!#REF!</definedName>
    <definedName name="__JJ329">[4]자재단가!#REF!</definedName>
    <definedName name="__JJ33">#N/A</definedName>
    <definedName name="__JJ330">[4]자재단가!#REF!</definedName>
    <definedName name="__JJ331">[4]자재단가!#REF!</definedName>
    <definedName name="__JJ332">[4]자재단가!#REF!</definedName>
    <definedName name="__JJ333">[4]자재단가!#REF!</definedName>
    <definedName name="__JJ334">[4]자재단가!#REF!</definedName>
    <definedName name="__JJ335">[4]자재단가!#REF!</definedName>
    <definedName name="__JJ336">[4]자재단가!#REF!</definedName>
    <definedName name="__JJ337">[4]자재단가!#REF!</definedName>
    <definedName name="__JJ338">[4]자재단가!#REF!</definedName>
    <definedName name="__JJ339">[4]자재단가!#REF!</definedName>
    <definedName name="__JJ34">#N/A</definedName>
    <definedName name="__JJ340">[4]자재단가!#REF!</definedName>
    <definedName name="__JJ341">[4]자재단가!#REF!</definedName>
    <definedName name="__JJ342">[4]자재단가!#REF!</definedName>
    <definedName name="__JJ343">[4]자재단가!#REF!</definedName>
    <definedName name="__JJ344">[4]자재단가!#REF!</definedName>
    <definedName name="__JJ345">[4]자재단가!#REF!</definedName>
    <definedName name="__JJ346">[4]자재단가!#REF!</definedName>
    <definedName name="__JJ347">[4]자재단가!#REF!</definedName>
    <definedName name="__JJ348">[4]자재단가!#REF!</definedName>
    <definedName name="__JJ349">[4]자재단가!#REF!</definedName>
    <definedName name="__JJ35">#N/A</definedName>
    <definedName name="__JJ350">[4]자재단가!#REF!</definedName>
    <definedName name="__JJ351">[4]자재단가!#REF!</definedName>
    <definedName name="__JJ352">[4]자재단가!#REF!</definedName>
    <definedName name="__JJ353">[4]자재단가!#REF!</definedName>
    <definedName name="__JJ354">[4]자재단가!#REF!</definedName>
    <definedName name="__JJ355">[4]자재단가!#REF!</definedName>
    <definedName name="__JJ356">[4]자재단가!#REF!</definedName>
    <definedName name="__JJ357">[4]자재단가!#REF!</definedName>
    <definedName name="__JJ358">[4]자재단가!#REF!</definedName>
    <definedName name="__JJ359">[4]자재단가!#REF!</definedName>
    <definedName name="__JJ36">#N/A</definedName>
    <definedName name="__JJ360">[4]자재단가!#REF!</definedName>
    <definedName name="__JJ361">[4]자재단가!#REF!</definedName>
    <definedName name="__JJ362">[4]자재단가!#REF!</definedName>
    <definedName name="__JJ363">[4]자재단가!#REF!</definedName>
    <definedName name="__JJ364">[4]자재단가!#REF!</definedName>
    <definedName name="__JJ365">[4]자재단가!#REF!</definedName>
    <definedName name="__JJ366">[4]자재단가!#REF!</definedName>
    <definedName name="__JJ367">[4]자재단가!#REF!</definedName>
    <definedName name="__JJ368">[4]자재단가!#REF!</definedName>
    <definedName name="__JJ369">[4]자재단가!#REF!</definedName>
    <definedName name="__JJ37">#N/A</definedName>
    <definedName name="__JJ370">[4]자재단가!#REF!</definedName>
    <definedName name="__JJ371">[4]자재단가!#REF!</definedName>
    <definedName name="__JJ372">[4]자재단가!#REF!</definedName>
    <definedName name="__JJ373">[4]자재단가!#REF!</definedName>
    <definedName name="__JJ374">[4]자재단가!#REF!</definedName>
    <definedName name="__JJ375">[4]자재단가!#REF!</definedName>
    <definedName name="__JJ376">[4]자재단가!#REF!</definedName>
    <definedName name="__JJ377">[4]자재단가!#REF!</definedName>
    <definedName name="__JJ378">[4]자재단가!#REF!</definedName>
    <definedName name="__JJ379">#N/A</definedName>
    <definedName name="__JJ38">#N/A</definedName>
    <definedName name="__JJ380">#N/A</definedName>
    <definedName name="__JJ381">#N/A</definedName>
    <definedName name="__JJ382">#N/A</definedName>
    <definedName name="__JJ383">#N/A</definedName>
    <definedName name="__JJ384">#N/A</definedName>
    <definedName name="__JJ385">#N/A</definedName>
    <definedName name="__JJ386">#N/A</definedName>
    <definedName name="__JJ387">#N/A</definedName>
    <definedName name="__JJ388">#N/A</definedName>
    <definedName name="__JJ389">#N/A</definedName>
    <definedName name="__JJ39">#N/A</definedName>
    <definedName name="__JJ390">#N/A</definedName>
    <definedName name="__JJ391">#N/A</definedName>
    <definedName name="__JJ392">#N/A</definedName>
    <definedName name="__JJ393">[4]자재단가!#REF!</definedName>
    <definedName name="__JJ394">[4]자재단가!#REF!</definedName>
    <definedName name="__JJ395">[4]자재단가!#REF!</definedName>
    <definedName name="__JJ396">[4]자재단가!#REF!</definedName>
    <definedName name="__JJ397">[4]자재단가!#REF!</definedName>
    <definedName name="__JJ398">[4]자재단가!#REF!</definedName>
    <definedName name="__JJ399">[4]자재단가!#REF!</definedName>
    <definedName name="__JJ4">[3]지입S3!#REF!</definedName>
    <definedName name="__JJ40">#N/A</definedName>
    <definedName name="__JJ400">[4]자재단가!#REF!</definedName>
    <definedName name="__JJ401">[4]자재단가!#REF!</definedName>
    <definedName name="__JJ402">[4]자재단가!#REF!</definedName>
    <definedName name="__JJ403">[4]자재단가!#REF!</definedName>
    <definedName name="__JJ404">[4]자재단가!#REF!</definedName>
    <definedName name="__JJ405">[4]자재단가!#REF!</definedName>
    <definedName name="__JJ406">[4]자재단가!#REF!</definedName>
    <definedName name="__JJ407">[4]자재단가!#REF!</definedName>
    <definedName name="__JJ408">[4]자재단가!#REF!</definedName>
    <definedName name="__JJ409">[4]자재단가!#REF!</definedName>
    <definedName name="__JJ41">#N/A</definedName>
    <definedName name="__JJ410">[4]자재단가!#REF!</definedName>
    <definedName name="__JJ411">[4]자재단가!#REF!</definedName>
    <definedName name="__JJ412">[4]자재단가!#REF!</definedName>
    <definedName name="__JJ413">[4]자재단가!#REF!</definedName>
    <definedName name="__JJ414">[4]자재단가!#REF!</definedName>
    <definedName name="__JJ415">[4]자재단가!#REF!</definedName>
    <definedName name="__JJ416">[4]자재단가!#REF!</definedName>
    <definedName name="__JJ417">[4]자재단가!#REF!</definedName>
    <definedName name="__JJ418">[4]자재단가!#REF!</definedName>
    <definedName name="__JJ419">[4]자재단가!#REF!</definedName>
    <definedName name="__JJ42">#N/A</definedName>
    <definedName name="__JJ420">[4]자재단가!#REF!</definedName>
    <definedName name="__JJ421">[4]자재단가!#REF!</definedName>
    <definedName name="__JJ422">[4]자재단가!#REF!</definedName>
    <definedName name="__JJ423">[4]자재단가!#REF!</definedName>
    <definedName name="__JJ424">[4]자재단가!#REF!</definedName>
    <definedName name="__JJ425">[4]자재단가!#REF!</definedName>
    <definedName name="__JJ426">[4]자재단가!#REF!</definedName>
    <definedName name="__JJ427">[4]자재단가!#REF!</definedName>
    <definedName name="__JJ428">[4]자재단가!#REF!</definedName>
    <definedName name="__JJ429">[4]자재단가!#REF!</definedName>
    <definedName name="__JJ43">#N/A</definedName>
    <definedName name="__JJ430">[4]자재단가!#REF!</definedName>
    <definedName name="__JJ431">[4]자재단가!#REF!</definedName>
    <definedName name="__JJ432">[4]자재단가!#REF!</definedName>
    <definedName name="__JJ433">[4]자재단가!#REF!</definedName>
    <definedName name="__JJ434">[4]자재단가!#REF!</definedName>
    <definedName name="__JJ435">[4]자재단가!#REF!</definedName>
    <definedName name="__JJ436">[4]자재단가!#REF!</definedName>
    <definedName name="__JJ437">[4]자재단가!#REF!</definedName>
    <definedName name="__JJ438">[4]자재단가!#REF!</definedName>
    <definedName name="__JJ439">[4]자재단가!#REF!</definedName>
    <definedName name="__JJ44">#N/A</definedName>
    <definedName name="__JJ440">[4]자재단가!#REF!</definedName>
    <definedName name="__JJ441">[4]자재단가!#REF!</definedName>
    <definedName name="__JJ442">[4]자재단가!#REF!</definedName>
    <definedName name="__JJ443">[4]자재단가!#REF!</definedName>
    <definedName name="__JJ444">[4]자재단가!#REF!</definedName>
    <definedName name="__JJ445">[4]자재단가!#REF!</definedName>
    <definedName name="__JJ446">[4]자재단가!#REF!</definedName>
    <definedName name="__JJ447">[4]자재단가!#REF!</definedName>
    <definedName name="__JJ448">[4]자재단가!#REF!</definedName>
    <definedName name="__JJ449">[4]자재단가!#REF!</definedName>
    <definedName name="__JJ45">#N/A</definedName>
    <definedName name="__JJ450">[4]자재단가!#REF!</definedName>
    <definedName name="__JJ451">[4]자재단가!#REF!</definedName>
    <definedName name="__JJ452">[4]자재단가!#REF!</definedName>
    <definedName name="__JJ453">[4]자재단가!#REF!</definedName>
    <definedName name="__JJ454">[4]자재단가!#REF!</definedName>
    <definedName name="__JJ455">[4]자재단가!#REF!</definedName>
    <definedName name="__JJ456">[4]자재단가!#REF!</definedName>
    <definedName name="__JJ457">[4]자재단가!#REF!</definedName>
    <definedName name="__JJ458">[4]자재단가!#REF!</definedName>
    <definedName name="__JJ459">[4]자재단가!#REF!</definedName>
    <definedName name="__JJ46">#N/A</definedName>
    <definedName name="__JJ460">[4]자재단가!#REF!</definedName>
    <definedName name="__JJ461">[4]자재단가!#REF!</definedName>
    <definedName name="__JJ462">[4]자재단가!#REF!</definedName>
    <definedName name="__JJ463">[4]자재단가!#REF!</definedName>
    <definedName name="__JJ464">[4]자재단가!#REF!</definedName>
    <definedName name="__JJ465">[4]자재단가!#REF!</definedName>
    <definedName name="__JJ466">[4]자재단가!#REF!</definedName>
    <definedName name="__JJ467">[4]자재단가!#REF!</definedName>
    <definedName name="__JJ468">[4]자재단가!#REF!</definedName>
    <definedName name="__JJ469">[4]자재단가!#REF!</definedName>
    <definedName name="__JJ47">#N/A</definedName>
    <definedName name="__JJ470">[4]자재단가!#REF!</definedName>
    <definedName name="__JJ471">[4]자재단가!#REF!</definedName>
    <definedName name="__JJ472">[4]자재단가!#REF!</definedName>
    <definedName name="__JJ473">[4]자재단가!#REF!</definedName>
    <definedName name="__JJ474">[4]자재단가!#REF!</definedName>
    <definedName name="__JJ475">[4]자재단가!#REF!</definedName>
    <definedName name="__JJ476">[4]자재단가!#REF!</definedName>
    <definedName name="__JJ477">[4]자재단가!#REF!</definedName>
    <definedName name="__JJ478">[4]자재단가!#REF!</definedName>
    <definedName name="__JJ479">[4]자재단가!#REF!</definedName>
    <definedName name="__JJ48">#N/A</definedName>
    <definedName name="__JJ480">[4]자재단가!#REF!</definedName>
    <definedName name="__JJ481">[4]자재단가!#REF!</definedName>
    <definedName name="__JJ482">[4]자재단가!#REF!</definedName>
    <definedName name="__JJ483">[4]자재단가!#REF!</definedName>
    <definedName name="__JJ484">[4]자재단가!#REF!</definedName>
    <definedName name="__JJ485">[4]자재단가!#REF!</definedName>
    <definedName name="__JJ486">[4]자재단가!#REF!</definedName>
    <definedName name="__JJ487">[4]자재단가!#REF!</definedName>
    <definedName name="__JJ488">[4]자재단가!#REF!</definedName>
    <definedName name="__JJ489">[4]자재단가!#REF!</definedName>
    <definedName name="__JJ49">#N/A</definedName>
    <definedName name="__JJ490">[4]자재단가!#REF!</definedName>
    <definedName name="__JJ491">#N/A</definedName>
    <definedName name="__JJ492">#N/A</definedName>
    <definedName name="__JJ493">#N/A</definedName>
    <definedName name="__JJ494">#N/A</definedName>
    <definedName name="__JJ495">#N/A</definedName>
    <definedName name="__JJ496">#N/A</definedName>
    <definedName name="__JJ497">#N/A</definedName>
    <definedName name="__JJ498">#N/A</definedName>
    <definedName name="__JJ499">#N/A</definedName>
    <definedName name="__JJ5">[3]지입S3!#REF!</definedName>
    <definedName name="__JJ50">#N/A</definedName>
    <definedName name="__JJ500">#N/A</definedName>
    <definedName name="__JJ501">#N/A</definedName>
    <definedName name="__JJ502">#N/A</definedName>
    <definedName name="__JJ503">#N/A</definedName>
    <definedName name="__JJ504">#N/A</definedName>
    <definedName name="__JJ505">[4]자재단가!#REF!</definedName>
    <definedName name="__JJ506">[4]자재단가!#REF!</definedName>
    <definedName name="__JJ507">[4]자재단가!#REF!</definedName>
    <definedName name="__JJ508">[4]자재단가!#REF!</definedName>
    <definedName name="__JJ509">[4]자재단가!#REF!</definedName>
    <definedName name="__JJ51">#N/A</definedName>
    <definedName name="__JJ510">[4]자재단가!#REF!</definedName>
    <definedName name="__JJ511">[4]자재단가!#REF!</definedName>
    <definedName name="__JJ512">[4]자재단가!#REF!</definedName>
    <definedName name="__JJ513">[4]자재단가!#REF!</definedName>
    <definedName name="__JJ514">[4]자재단가!#REF!</definedName>
    <definedName name="__JJ515">[4]자재단가!#REF!</definedName>
    <definedName name="__JJ516">[4]자재단가!#REF!</definedName>
    <definedName name="__JJ517">[4]자재단가!#REF!</definedName>
    <definedName name="__JJ518">[4]자재단가!#REF!</definedName>
    <definedName name="__JJ519">[4]자재단가!#REF!</definedName>
    <definedName name="__JJ52">#N/A</definedName>
    <definedName name="__JJ520">[4]자재단가!#REF!</definedName>
    <definedName name="__JJ521">[4]자재단가!#REF!</definedName>
    <definedName name="__JJ522">[4]자재단가!#REF!</definedName>
    <definedName name="__JJ523">[4]자재단가!#REF!</definedName>
    <definedName name="__JJ524">[4]자재단가!#REF!</definedName>
    <definedName name="__JJ525">[4]자재단가!#REF!</definedName>
    <definedName name="__JJ526">[4]자재단가!#REF!</definedName>
    <definedName name="__JJ527">[4]자재단가!#REF!</definedName>
    <definedName name="__JJ528">[4]자재단가!#REF!</definedName>
    <definedName name="__JJ529">[4]자재단가!#REF!</definedName>
    <definedName name="__JJ53">#N/A</definedName>
    <definedName name="__JJ530">[4]자재단가!#REF!</definedName>
    <definedName name="__JJ531">[4]자재단가!#REF!</definedName>
    <definedName name="__JJ532">[4]자재단가!#REF!</definedName>
    <definedName name="__JJ533">#N/A</definedName>
    <definedName name="__JJ534">#N/A</definedName>
    <definedName name="__JJ535">#N/A</definedName>
    <definedName name="__JJ536">#N/A</definedName>
    <definedName name="__JJ537">#N/A</definedName>
    <definedName name="__JJ538">#N/A</definedName>
    <definedName name="__JJ539">#N/A</definedName>
    <definedName name="__JJ54">#N/A</definedName>
    <definedName name="__JJ540">#N/A</definedName>
    <definedName name="__JJ541">#N/A</definedName>
    <definedName name="__JJ542">#N/A</definedName>
    <definedName name="__JJ543">#N/A</definedName>
    <definedName name="__JJ544">#N/A</definedName>
    <definedName name="__JJ545">#N/A</definedName>
    <definedName name="__JJ546">#N/A</definedName>
    <definedName name="__JJ547">[4]자재단가!#REF!</definedName>
    <definedName name="__JJ548">[4]자재단가!#REF!</definedName>
    <definedName name="__JJ549">[4]자재단가!#REF!</definedName>
    <definedName name="__JJ55">#N/A</definedName>
    <definedName name="__JJ550">[4]자재단가!#REF!</definedName>
    <definedName name="__JJ551">[4]자재단가!#REF!</definedName>
    <definedName name="__JJ552">[4]자재단가!#REF!</definedName>
    <definedName name="__JJ553">[4]자재단가!#REF!</definedName>
    <definedName name="__JJ554">[4]자재단가!#REF!</definedName>
    <definedName name="__JJ555">[4]자재단가!#REF!</definedName>
    <definedName name="__JJ556">[4]자재단가!#REF!</definedName>
    <definedName name="__JJ557">[4]자재단가!#REF!</definedName>
    <definedName name="__JJ558">[4]자재단가!#REF!</definedName>
    <definedName name="__JJ559">[4]자재단가!#REF!</definedName>
    <definedName name="__JJ56">#N/A</definedName>
    <definedName name="__JJ560">[4]자재단가!#REF!</definedName>
    <definedName name="__JJ561">[4]자재단가!#REF!</definedName>
    <definedName name="__JJ562">[4]자재단가!#REF!</definedName>
    <definedName name="__JJ563">[4]자재단가!#REF!</definedName>
    <definedName name="__JJ564">[4]자재단가!#REF!</definedName>
    <definedName name="__JJ565">[4]자재단가!#REF!</definedName>
    <definedName name="__JJ566">[4]자재단가!#REF!</definedName>
    <definedName name="__JJ567">[4]자재단가!#REF!</definedName>
    <definedName name="__JJ568">[4]자재단가!#REF!</definedName>
    <definedName name="__JJ569">[4]자재단가!#REF!</definedName>
    <definedName name="__JJ57">[4]자재단가!#REF!</definedName>
    <definedName name="__JJ570">[4]자재단가!#REF!</definedName>
    <definedName name="__JJ571">[4]자재단가!#REF!</definedName>
    <definedName name="__JJ572">[4]자재단가!#REF!</definedName>
    <definedName name="__JJ573">[4]자재단가!#REF!</definedName>
    <definedName name="__JJ574">[4]자재단가!#REF!</definedName>
    <definedName name="__JJ575">[4]자재단가!#REF!</definedName>
    <definedName name="__JJ576">[4]자재단가!#REF!</definedName>
    <definedName name="__JJ577">[4]자재단가!#REF!</definedName>
    <definedName name="__JJ578">[4]자재단가!#REF!</definedName>
    <definedName name="__JJ579">[4]자재단가!#REF!</definedName>
    <definedName name="__JJ58">[4]자재단가!#REF!</definedName>
    <definedName name="__JJ580">[4]자재단가!#REF!</definedName>
    <definedName name="__JJ581">[4]자재단가!#REF!</definedName>
    <definedName name="__JJ582">[4]자재단가!#REF!</definedName>
    <definedName name="__JJ583">[4]자재단가!#REF!</definedName>
    <definedName name="__JJ584">[4]자재단가!#REF!</definedName>
    <definedName name="__JJ585">[4]자재단가!#REF!</definedName>
    <definedName name="__JJ586">[4]자재단가!#REF!</definedName>
    <definedName name="__JJ587">[4]자재단가!#REF!</definedName>
    <definedName name="__JJ588">[4]자재단가!#REF!</definedName>
    <definedName name="__JJ589">[4]자재단가!#REF!</definedName>
    <definedName name="__JJ59">[4]자재단가!#REF!</definedName>
    <definedName name="__JJ590">[4]자재단가!#REF!</definedName>
    <definedName name="__JJ591">[4]자재단가!#REF!</definedName>
    <definedName name="__JJ592">[4]자재단가!#REF!</definedName>
    <definedName name="__JJ593">[4]자재단가!#REF!</definedName>
    <definedName name="__JJ594">[4]자재단가!#REF!</definedName>
    <definedName name="__JJ595">[4]자재단가!#REF!</definedName>
    <definedName name="__JJ596">[4]자재단가!#REF!</definedName>
    <definedName name="__JJ597">[4]자재단가!#REF!</definedName>
    <definedName name="__JJ598">[4]자재단가!#REF!</definedName>
    <definedName name="__JJ599">[4]자재단가!#REF!</definedName>
    <definedName name="__JJ6">[3]지입S3!#REF!</definedName>
    <definedName name="__JJ60">[4]자재단가!#REF!</definedName>
    <definedName name="__JJ600">[4]자재단가!#REF!</definedName>
    <definedName name="__JJ601">[4]자재단가!#REF!</definedName>
    <definedName name="__JJ602">[4]자재단가!#REF!</definedName>
    <definedName name="__JJ603">[4]자재단가!#REF!</definedName>
    <definedName name="__JJ604">[4]자재단가!#REF!</definedName>
    <definedName name="__JJ605">[4]자재단가!#REF!</definedName>
    <definedName name="__JJ606">[4]자재단가!#REF!</definedName>
    <definedName name="__JJ607">[4]자재단가!#REF!</definedName>
    <definedName name="__JJ608">[4]자재단가!#REF!</definedName>
    <definedName name="__JJ609">[4]자재단가!#REF!</definedName>
    <definedName name="__JJ61">[4]자재단가!#REF!</definedName>
    <definedName name="__JJ610">[4]자재단가!#REF!</definedName>
    <definedName name="__JJ611">[4]자재단가!#REF!</definedName>
    <definedName name="__JJ612">[4]자재단가!#REF!</definedName>
    <definedName name="__JJ613">[4]자재단가!#REF!</definedName>
    <definedName name="__JJ614">[4]자재단가!#REF!</definedName>
    <definedName name="__JJ615">[4]자재단가!#REF!</definedName>
    <definedName name="__JJ616">[4]자재단가!#REF!</definedName>
    <definedName name="__JJ617">[4]자재단가!#REF!</definedName>
    <definedName name="__JJ618">[4]자재단가!#REF!</definedName>
    <definedName name="__JJ619">[4]자재단가!#REF!</definedName>
    <definedName name="__JJ62">[4]자재단가!#REF!</definedName>
    <definedName name="__JJ620">[4]자재단가!#REF!</definedName>
    <definedName name="__JJ621">[4]자재단가!#REF!</definedName>
    <definedName name="__JJ622">[4]자재단가!#REF!</definedName>
    <definedName name="__JJ623">[4]자재단가!#REF!</definedName>
    <definedName name="__JJ624">[4]자재단가!#REF!</definedName>
    <definedName name="__JJ625">[4]자재단가!#REF!</definedName>
    <definedName name="__JJ626">[4]자재단가!#REF!</definedName>
    <definedName name="__JJ627">[4]자재단가!#REF!</definedName>
    <definedName name="__JJ628">[4]자재단가!#REF!</definedName>
    <definedName name="__JJ629">[4]자재단가!#REF!</definedName>
    <definedName name="__JJ63">[4]자재단가!#REF!</definedName>
    <definedName name="__JJ630">[4]자재단가!#REF!</definedName>
    <definedName name="__JJ631">[4]자재단가!#REF!</definedName>
    <definedName name="__JJ632">[4]자재단가!#REF!</definedName>
    <definedName name="__JJ633">[4]자재단가!#REF!</definedName>
    <definedName name="__JJ634">[4]자재단가!#REF!</definedName>
    <definedName name="__JJ635">[4]자재단가!#REF!</definedName>
    <definedName name="__JJ636">[4]자재단가!#REF!</definedName>
    <definedName name="__JJ637">[4]자재단가!#REF!</definedName>
    <definedName name="__JJ638">[4]자재단가!#REF!</definedName>
    <definedName name="__JJ639">[4]자재단가!#REF!</definedName>
    <definedName name="__JJ64">[4]자재단가!#REF!</definedName>
    <definedName name="__JJ640">[4]자재단가!#REF!</definedName>
    <definedName name="__JJ641">[4]자재단가!#REF!</definedName>
    <definedName name="__JJ642">[4]자재단가!#REF!</definedName>
    <definedName name="__JJ643">[4]자재단가!#REF!</definedName>
    <definedName name="__JJ644">[4]자재단가!#REF!</definedName>
    <definedName name="__JJ645">[4]자재단가!#REF!</definedName>
    <definedName name="__JJ646">[4]자재단가!#REF!</definedName>
    <definedName name="__JJ647">[4]자재단가!#REF!</definedName>
    <definedName name="__JJ648">[4]자재단가!#REF!</definedName>
    <definedName name="__JJ649">[4]자재단가!#REF!</definedName>
    <definedName name="__JJ65">[4]자재단가!#REF!</definedName>
    <definedName name="__JJ650">[4]자재단가!#REF!</definedName>
    <definedName name="__JJ651">[4]자재단가!#REF!</definedName>
    <definedName name="__JJ652">[4]자재단가!#REF!</definedName>
    <definedName name="__JJ653">[4]자재단가!#REF!</definedName>
    <definedName name="__JJ654">[4]자재단가!#REF!</definedName>
    <definedName name="__JJ655">[4]자재단가!#REF!</definedName>
    <definedName name="__JJ656">[4]자재단가!#REF!</definedName>
    <definedName name="__JJ657">[4]자재단가!#REF!</definedName>
    <definedName name="__JJ658">[4]자재단가!#REF!</definedName>
    <definedName name="__JJ659">[4]자재단가!#REF!</definedName>
    <definedName name="__JJ66">[4]자재단가!#REF!</definedName>
    <definedName name="__JJ660">[4]자재단가!#REF!</definedName>
    <definedName name="__JJ661">[4]자재단가!#REF!</definedName>
    <definedName name="__JJ662">[4]자재단가!#REF!</definedName>
    <definedName name="__JJ663">[4]자재단가!#REF!</definedName>
    <definedName name="__JJ664">[4]자재단가!#REF!</definedName>
    <definedName name="__JJ665">[4]자재단가!#REF!</definedName>
    <definedName name="__JJ666">[4]자재단가!#REF!</definedName>
    <definedName name="__JJ667">[4]자재단가!#REF!</definedName>
    <definedName name="__JJ668">[4]자재단가!#REF!</definedName>
    <definedName name="__JJ669">[4]자재단가!#REF!</definedName>
    <definedName name="__JJ67">[4]자재단가!#REF!</definedName>
    <definedName name="__JJ670">[4]자재단가!#REF!</definedName>
    <definedName name="__JJ671">[4]자재단가!#REF!</definedName>
    <definedName name="__JJ672">[4]자재단가!#REF!</definedName>
    <definedName name="__JJ673">[4]자재단가!#REF!</definedName>
    <definedName name="__JJ674">[4]자재단가!#REF!</definedName>
    <definedName name="__JJ675">[4]자재단가!#REF!</definedName>
    <definedName name="__JJ676">[4]자재단가!#REF!</definedName>
    <definedName name="__JJ677">[4]자재단가!#REF!</definedName>
    <definedName name="__JJ678">[4]자재단가!#REF!</definedName>
    <definedName name="__JJ679">[4]자재단가!#REF!</definedName>
    <definedName name="__JJ68">[4]자재단가!#REF!</definedName>
    <definedName name="__JJ680">[4]자재단가!#REF!</definedName>
    <definedName name="__JJ681">[4]자재단가!#REF!</definedName>
    <definedName name="__JJ682">[4]자재단가!#REF!</definedName>
    <definedName name="__JJ683">[4]자재단가!#REF!</definedName>
    <definedName name="__JJ684">[4]자재단가!#REF!</definedName>
    <definedName name="__JJ685">[4]자재단가!#REF!</definedName>
    <definedName name="__JJ686">[4]자재단가!#REF!</definedName>
    <definedName name="__JJ69">[4]자재단가!#REF!</definedName>
    <definedName name="__JJ7">[3]지입S3!#REF!</definedName>
    <definedName name="__JJ70">[4]자재단가!#REF!</definedName>
    <definedName name="__JJ71">[4]자재단가!#REF!</definedName>
    <definedName name="__JJ72">[4]자재단가!#REF!</definedName>
    <definedName name="__JJ73">[4]자재단가!#REF!</definedName>
    <definedName name="__JJ74">[4]자재단가!#REF!</definedName>
    <definedName name="__JJ75">[4]자재단가!#REF!</definedName>
    <definedName name="__JJ76">[4]자재단가!#REF!</definedName>
    <definedName name="__JJ77">[4]자재단가!#REF!</definedName>
    <definedName name="__JJ78">[4]자재단가!#REF!</definedName>
    <definedName name="__JJ79">[4]자재단가!#REF!</definedName>
    <definedName name="__JJ8">[4]자재단가!#REF!</definedName>
    <definedName name="__JJ80">[4]자재단가!#REF!</definedName>
    <definedName name="__JJ81">[4]자재단가!#REF!</definedName>
    <definedName name="__JJ82">[4]자재단가!#REF!</definedName>
    <definedName name="__JJ83">[4]자재단가!#REF!</definedName>
    <definedName name="__JJ84">[4]자재단가!#REF!</definedName>
    <definedName name="__JJ85">[4]자재단가!#REF!</definedName>
    <definedName name="__JJ86">[4]자재단가!#REF!</definedName>
    <definedName name="__JJ87">[4]자재단가!#REF!</definedName>
    <definedName name="__JJ88">[4]자재단가!#REF!</definedName>
    <definedName name="__JJ89">[4]자재단가!#REF!</definedName>
    <definedName name="__JJ9">[4]자재단가!#REF!</definedName>
    <definedName name="__JJ90">[4]자재단가!#REF!</definedName>
    <definedName name="__JJ91">[4]자재단가!#REF!</definedName>
    <definedName name="__JJ92">[4]자재단가!#REF!</definedName>
    <definedName name="__JJ93">[4]자재단가!#REF!</definedName>
    <definedName name="__JJ94">[4]자재단가!#REF!</definedName>
    <definedName name="__JJ95">[4]자재단가!#REF!</definedName>
    <definedName name="__JJ96">[4]자재단가!#REF!</definedName>
    <definedName name="__JJ97">[4]자재단가!#REF!</definedName>
    <definedName name="__JJ98">[4]자재단가!#REF!</definedName>
    <definedName name="__JJ99">#N/A</definedName>
    <definedName name="__ju8" localSheetId="0" hidden="1">{"'광피스표'!$A$3:$N$54"}</definedName>
    <definedName name="__ju8" hidden="1">{"'광피스표'!$A$3:$N$54"}</definedName>
    <definedName name="__SW2" localSheetId="0" hidden="1">{#N/A,#N/A,FALSE,"전력간선"}</definedName>
    <definedName name="__SW2" hidden="1">{#N/A,#N/A,FALSE,"전력간선"}</definedName>
    <definedName name="_102_2___Parse" hidden="1">[5]노임단가!#REF!</definedName>
    <definedName name="_103_2_0_Parse" hidden="1">[5]노임단가!#REF!</definedName>
    <definedName name="_104_2_0_Parse" hidden="1">[5]노임단가!#REF!</definedName>
    <definedName name="_10A_">[6]연돌일위집계!#REF!</definedName>
    <definedName name="_10A_1">[6]연돌일위집계!#REF!</definedName>
    <definedName name="_10A_10">[6]연돌일위집계!#REF!</definedName>
    <definedName name="_10A_11">[6]연돌일위집계!#REF!</definedName>
    <definedName name="_10A_12">[6]연돌일위집계!#REF!</definedName>
    <definedName name="_10A_13">[6]연돌일위집계!#REF!</definedName>
    <definedName name="_10A_14">[6]연돌일위집계!#REF!</definedName>
    <definedName name="_10A_15">[6]연돌일위집계!#REF!</definedName>
    <definedName name="_10A_16">[6]연돌일위집계!#REF!</definedName>
    <definedName name="_10A_17">[6]연돌일위집계!#REF!</definedName>
    <definedName name="_10A_18">[6]연돌일위집계!#REF!</definedName>
    <definedName name="_10A_19">[6]연돌일위집계!#REF!</definedName>
    <definedName name="_10A_2">[6]연돌일위집계!#REF!</definedName>
    <definedName name="_10A_20">[6]연돌일위집계!#REF!</definedName>
    <definedName name="_10A_21">[6]연돌일위집계!#REF!</definedName>
    <definedName name="_10A_22">[6]연돌일위집계!#REF!</definedName>
    <definedName name="_10A_23">[6]연돌일위집계!#REF!</definedName>
    <definedName name="_10A_24">[6]연돌일위집계!#REF!</definedName>
    <definedName name="_10A_25">[6]연돌일위집계!#REF!</definedName>
    <definedName name="_10A_26">[6]연돌일위집계!#REF!</definedName>
    <definedName name="_10A_27">[6]연돌일위집계!#REF!</definedName>
    <definedName name="_10A_28">[6]연돌일위집계!#REF!</definedName>
    <definedName name="_10A_29">[6]연돌일위집계!#REF!</definedName>
    <definedName name="_10A_3">[6]연돌일위집계!#REF!</definedName>
    <definedName name="_10A_30">[6]연돌일위집계!#REF!</definedName>
    <definedName name="_10A_31">[6]연돌일위집계!#REF!</definedName>
    <definedName name="_10A_32">[6]연돌일위집계!#REF!</definedName>
    <definedName name="_10A_33">[6]연돌일위집계!#REF!</definedName>
    <definedName name="_10A_34">[6]연돌일위집계!#REF!</definedName>
    <definedName name="_10A_35">[6]연돌일위집계!#REF!</definedName>
    <definedName name="_10A_36">[6]연돌일위집계!#REF!</definedName>
    <definedName name="_10A_37">[6]연돌일위집계!#REF!</definedName>
    <definedName name="_10A_38">[6]연돌일위집계!#REF!</definedName>
    <definedName name="_10A_39">[6]연돌일위집계!#REF!</definedName>
    <definedName name="_10A_4">[6]연돌일위집계!#REF!</definedName>
    <definedName name="_10A_40">[6]연돌일위집계!#REF!</definedName>
    <definedName name="_10A_41">[6]연돌일위집계!#REF!</definedName>
    <definedName name="_10A_42">[6]연돌일위집계!#REF!</definedName>
    <definedName name="_10A_43">[6]연돌일위집계!#REF!</definedName>
    <definedName name="_10A_44">[6]연돌일위집계!#REF!</definedName>
    <definedName name="_10A_45">[6]연돌일위집계!#REF!</definedName>
    <definedName name="_10A_46">[6]연돌일위집계!#REF!</definedName>
    <definedName name="_10A_47">[6]연돌일위집계!#REF!</definedName>
    <definedName name="_10A_48">[6]연돌일위집계!#REF!</definedName>
    <definedName name="_10A_49">[6]연돌일위집계!#REF!</definedName>
    <definedName name="_10A_5">[6]연돌일위집계!#REF!</definedName>
    <definedName name="_10A_50">[6]연돌일위집계!#REF!</definedName>
    <definedName name="_10A_51">[6]연돌일위집계!#REF!</definedName>
    <definedName name="_10A_52">[6]연돌일위집계!#REF!</definedName>
    <definedName name="_10A_53">[6]연돌일위집계!#REF!</definedName>
    <definedName name="_10A_54">[6]연돌일위집계!#REF!</definedName>
    <definedName name="_10A_55">[6]연돌일위집계!#REF!</definedName>
    <definedName name="_10A_56">[6]연돌일위집계!#REF!</definedName>
    <definedName name="_10A_57">[6]연돌일위집계!#REF!</definedName>
    <definedName name="_10A_58">[6]연돌일위집계!#REF!</definedName>
    <definedName name="_10A_59">[6]연돌일위집계!#REF!</definedName>
    <definedName name="_10A_6">[6]연돌일위집계!#REF!</definedName>
    <definedName name="_10A_60">[6]연돌일위집계!#REF!</definedName>
    <definedName name="_10A_61">#N/A</definedName>
    <definedName name="_10A_62">#N/A</definedName>
    <definedName name="_10A_63">#N/A</definedName>
    <definedName name="_10A_64">#N/A</definedName>
    <definedName name="_10A_65">#N/A</definedName>
    <definedName name="_10A_66">#N/A</definedName>
    <definedName name="_10A_67">#N/A</definedName>
    <definedName name="_10A_68">#N/A</definedName>
    <definedName name="_10A_69">#N/A</definedName>
    <definedName name="_10A_7">[6]연돌일위집계!#REF!</definedName>
    <definedName name="_10A_70">#N/A</definedName>
    <definedName name="_10A_71">#N/A</definedName>
    <definedName name="_10A_72">#N/A</definedName>
    <definedName name="_10A_73">#N/A</definedName>
    <definedName name="_10A_74">#N/A</definedName>
    <definedName name="_10A_75">#N/A</definedName>
    <definedName name="_10A_76">#N/A</definedName>
    <definedName name="_10A_77">#N/A</definedName>
    <definedName name="_10A_78">#N/A</definedName>
    <definedName name="_10A_79">#N/A</definedName>
    <definedName name="_10A_8">[6]연돌일위집계!#REF!</definedName>
    <definedName name="_10A_80">#N/A</definedName>
    <definedName name="_10A_81">#N/A</definedName>
    <definedName name="_10A_82">#N/A</definedName>
    <definedName name="_10A_83">#N/A</definedName>
    <definedName name="_10A_84">#N/A</definedName>
    <definedName name="_10A_85">#N/A</definedName>
    <definedName name="_10A_86">#N/A</definedName>
    <definedName name="_10A_87">#N/A</definedName>
    <definedName name="_10A_88">#N/A</definedName>
    <definedName name="_10A_89">#N/A</definedName>
    <definedName name="_10A_9">[6]연돌일위집계!#REF!</definedName>
    <definedName name="_10A_90">#N/A</definedName>
    <definedName name="_10B_">[6]연돌일위집계!#REF!</definedName>
    <definedName name="_10B_1">[6]연돌일위집계!#REF!</definedName>
    <definedName name="_10B_10">[6]연돌일위집계!#REF!</definedName>
    <definedName name="_10B_11">[6]연돌일위집계!#REF!</definedName>
    <definedName name="_10B_12">[6]연돌일위집계!#REF!</definedName>
    <definedName name="_10B_13">[6]연돌일위집계!#REF!</definedName>
    <definedName name="_10B_14">[6]연돌일위집계!#REF!</definedName>
    <definedName name="_10B_15">[6]연돌일위집계!#REF!</definedName>
    <definedName name="_10B_16">[6]연돌일위집계!#REF!</definedName>
    <definedName name="_10B_17">[6]연돌일위집계!#REF!</definedName>
    <definedName name="_10B_18">[6]연돌일위집계!#REF!</definedName>
    <definedName name="_10B_19">[6]연돌일위집계!#REF!</definedName>
    <definedName name="_10B_2">[6]연돌일위집계!#REF!</definedName>
    <definedName name="_10B_20">[6]연돌일위집계!#REF!</definedName>
    <definedName name="_10B_21">[6]연돌일위집계!#REF!</definedName>
    <definedName name="_10B_22">[6]연돌일위집계!#REF!</definedName>
    <definedName name="_10B_23">[6]연돌일위집계!#REF!</definedName>
    <definedName name="_10B_24">[6]연돌일위집계!#REF!</definedName>
    <definedName name="_10B_25">[6]연돌일위집계!#REF!</definedName>
    <definedName name="_10B_26">[6]연돌일위집계!#REF!</definedName>
    <definedName name="_10B_27">[6]연돌일위집계!#REF!</definedName>
    <definedName name="_10B_28">[6]연돌일위집계!#REF!</definedName>
    <definedName name="_10B_29">[6]연돌일위집계!#REF!</definedName>
    <definedName name="_10B_3">[6]연돌일위집계!#REF!</definedName>
    <definedName name="_10B_30">[6]연돌일위집계!#REF!</definedName>
    <definedName name="_10B_31">[6]연돌일위집계!#REF!</definedName>
    <definedName name="_10B_32">[6]연돌일위집계!#REF!</definedName>
    <definedName name="_10B_33">[6]연돌일위집계!#REF!</definedName>
    <definedName name="_10B_34">[6]연돌일위집계!#REF!</definedName>
    <definedName name="_10B_35">[6]연돌일위집계!#REF!</definedName>
    <definedName name="_10B_36">[6]연돌일위집계!#REF!</definedName>
    <definedName name="_10B_37">[6]연돌일위집계!#REF!</definedName>
    <definedName name="_10B_38">[6]연돌일위집계!#REF!</definedName>
    <definedName name="_10B_39">[6]연돌일위집계!#REF!</definedName>
    <definedName name="_10B_4">[6]연돌일위집계!#REF!</definedName>
    <definedName name="_10B_40">[6]연돌일위집계!#REF!</definedName>
    <definedName name="_10B_41">[6]연돌일위집계!#REF!</definedName>
    <definedName name="_10B_42">[6]연돌일위집계!#REF!</definedName>
    <definedName name="_10B_43">[6]연돌일위집계!#REF!</definedName>
    <definedName name="_10B_44">[6]연돌일위집계!#REF!</definedName>
    <definedName name="_10B_45">[6]연돌일위집계!#REF!</definedName>
    <definedName name="_10B_46">[6]연돌일위집계!#REF!</definedName>
    <definedName name="_10B_47">[6]연돌일위집계!#REF!</definedName>
    <definedName name="_10B_48">[6]연돌일위집계!#REF!</definedName>
    <definedName name="_10B_49">[6]연돌일위집계!#REF!</definedName>
    <definedName name="_10B_5">[6]연돌일위집계!#REF!</definedName>
    <definedName name="_10B_50">[6]연돌일위집계!#REF!</definedName>
    <definedName name="_10B_51">[6]연돌일위집계!#REF!</definedName>
    <definedName name="_10B_52">[6]연돌일위집계!#REF!</definedName>
    <definedName name="_10B_53">[6]연돌일위집계!#REF!</definedName>
    <definedName name="_10B_54">[6]연돌일위집계!#REF!</definedName>
    <definedName name="_10B_55">[6]연돌일위집계!#REF!</definedName>
    <definedName name="_10B_56">[6]연돌일위집계!#REF!</definedName>
    <definedName name="_10B_57">[6]연돌일위집계!#REF!</definedName>
    <definedName name="_10B_58">[6]연돌일위집계!#REF!</definedName>
    <definedName name="_10B_59">[6]연돌일위집계!#REF!</definedName>
    <definedName name="_10B_6">[6]연돌일위집계!#REF!</definedName>
    <definedName name="_10B_60">[6]연돌일위집계!#REF!</definedName>
    <definedName name="_10B_61">#N/A</definedName>
    <definedName name="_10B_62">#N/A</definedName>
    <definedName name="_10B_63">#N/A</definedName>
    <definedName name="_10B_64">#N/A</definedName>
    <definedName name="_10B_65">#N/A</definedName>
    <definedName name="_10B_66">#N/A</definedName>
    <definedName name="_10B_67">#N/A</definedName>
    <definedName name="_10B_68">#N/A</definedName>
    <definedName name="_10B_69">#N/A</definedName>
    <definedName name="_10B_7">[6]연돌일위집계!#REF!</definedName>
    <definedName name="_10B_70">#N/A</definedName>
    <definedName name="_10B_71">#N/A</definedName>
    <definedName name="_10B_72">#N/A</definedName>
    <definedName name="_10B_73">#N/A</definedName>
    <definedName name="_10B_74">#N/A</definedName>
    <definedName name="_10B_75">#N/A</definedName>
    <definedName name="_10B_76">#N/A</definedName>
    <definedName name="_10B_77">#N/A</definedName>
    <definedName name="_10B_78">#N/A</definedName>
    <definedName name="_10B_79">#N/A</definedName>
    <definedName name="_10B_8">[6]연돌일위집계!#REF!</definedName>
    <definedName name="_10B_80">#N/A</definedName>
    <definedName name="_10B_81">#N/A</definedName>
    <definedName name="_10B_82">#N/A</definedName>
    <definedName name="_10B_83">#N/A</definedName>
    <definedName name="_10B_84">#N/A</definedName>
    <definedName name="_10B_85">#N/A</definedName>
    <definedName name="_10B_86">#N/A</definedName>
    <definedName name="_10B_87">#N/A</definedName>
    <definedName name="_10B_88">#N/A</definedName>
    <definedName name="_10B_89">#N/A</definedName>
    <definedName name="_10B_9">[6]연돌일위집계!#REF!</definedName>
    <definedName name="_10B_90">#N/A</definedName>
    <definedName name="_10C_">[6]연돌일위집계!#REF!</definedName>
    <definedName name="_10C_1">[6]연돌일위집계!#REF!</definedName>
    <definedName name="_10C_10">[6]연돌일위집계!#REF!</definedName>
    <definedName name="_10C_11">[6]연돌일위집계!#REF!</definedName>
    <definedName name="_10C_12">[6]연돌일위집계!#REF!</definedName>
    <definedName name="_10C_13">[6]연돌일위집계!#REF!</definedName>
    <definedName name="_10C_14">[6]연돌일위집계!#REF!</definedName>
    <definedName name="_10C_15">[6]연돌일위집계!#REF!</definedName>
    <definedName name="_10C_16">[6]연돌일위집계!#REF!</definedName>
    <definedName name="_10C_17">[6]연돌일위집계!#REF!</definedName>
    <definedName name="_10C_18">[6]연돌일위집계!#REF!</definedName>
    <definedName name="_10C_19">[6]연돌일위집계!#REF!</definedName>
    <definedName name="_10C_2">[6]연돌일위집계!#REF!</definedName>
    <definedName name="_10C_20">[6]연돌일위집계!#REF!</definedName>
    <definedName name="_10C_21">[6]연돌일위집계!#REF!</definedName>
    <definedName name="_10C_22">[6]연돌일위집계!#REF!</definedName>
    <definedName name="_10C_23">[6]연돌일위집계!#REF!</definedName>
    <definedName name="_10C_24">[6]연돌일위집계!#REF!</definedName>
    <definedName name="_10C_25">[6]연돌일위집계!#REF!</definedName>
    <definedName name="_10C_26">[6]연돌일위집계!#REF!</definedName>
    <definedName name="_10C_27">[6]연돌일위집계!#REF!</definedName>
    <definedName name="_10C_28">[6]연돌일위집계!#REF!</definedName>
    <definedName name="_10C_29">[6]연돌일위집계!#REF!</definedName>
    <definedName name="_10C_3">[6]연돌일위집계!#REF!</definedName>
    <definedName name="_10C_30">[6]연돌일위집계!#REF!</definedName>
    <definedName name="_10C_31">[6]연돌일위집계!#REF!</definedName>
    <definedName name="_10C_32">[6]연돌일위집계!#REF!</definedName>
    <definedName name="_10C_33">[6]연돌일위집계!#REF!</definedName>
    <definedName name="_10C_34">[6]연돌일위집계!#REF!</definedName>
    <definedName name="_10C_35">[6]연돌일위집계!#REF!</definedName>
    <definedName name="_10C_36">[6]연돌일위집계!#REF!</definedName>
    <definedName name="_10C_37">[6]연돌일위집계!#REF!</definedName>
    <definedName name="_10C_38">[6]연돌일위집계!#REF!</definedName>
    <definedName name="_10C_39">[6]연돌일위집계!#REF!</definedName>
    <definedName name="_10C_4">[6]연돌일위집계!#REF!</definedName>
    <definedName name="_10C_40">[6]연돌일위집계!#REF!</definedName>
    <definedName name="_10C_41">[6]연돌일위집계!#REF!</definedName>
    <definedName name="_10C_42">[6]연돌일위집계!#REF!</definedName>
    <definedName name="_10C_43">[6]연돌일위집계!#REF!</definedName>
    <definedName name="_10C_44">[6]연돌일위집계!#REF!</definedName>
    <definedName name="_10C_45">[6]연돌일위집계!#REF!</definedName>
    <definedName name="_10C_46">[6]연돌일위집계!#REF!</definedName>
    <definedName name="_10C_47">[6]연돌일위집계!#REF!</definedName>
    <definedName name="_10C_48">[6]연돌일위집계!#REF!</definedName>
    <definedName name="_10C_49">[6]연돌일위집계!#REF!</definedName>
    <definedName name="_10C_5">[6]연돌일위집계!#REF!</definedName>
    <definedName name="_10C_50">[6]연돌일위집계!#REF!</definedName>
    <definedName name="_10C_51">[6]연돌일위집계!#REF!</definedName>
    <definedName name="_10C_52">[6]연돌일위집계!#REF!</definedName>
    <definedName name="_10C_53">[6]연돌일위집계!#REF!</definedName>
    <definedName name="_10C_54">[6]연돌일위집계!#REF!</definedName>
    <definedName name="_10C_55">[6]연돌일위집계!#REF!</definedName>
    <definedName name="_10C_56">[6]연돌일위집계!#REF!</definedName>
    <definedName name="_10C_57">[6]연돌일위집계!#REF!</definedName>
    <definedName name="_10C_58">[6]연돌일위집계!#REF!</definedName>
    <definedName name="_10C_59">[6]연돌일위집계!#REF!</definedName>
    <definedName name="_10C_6">[6]연돌일위집계!#REF!</definedName>
    <definedName name="_10C_60">[6]연돌일위집계!#REF!</definedName>
    <definedName name="_10C_61">#N/A</definedName>
    <definedName name="_10C_62">#N/A</definedName>
    <definedName name="_10C_63">#N/A</definedName>
    <definedName name="_10C_64">#N/A</definedName>
    <definedName name="_10C_65">#N/A</definedName>
    <definedName name="_10C_66">#N/A</definedName>
    <definedName name="_10C_67">#N/A</definedName>
    <definedName name="_10C_68">#N/A</definedName>
    <definedName name="_10C_69">#N/A</definedName>
    <definedName name="_10C_7">[6]연돌일위집계!#REF!</definedName>
    <definedName name="_10C_70">#N/A</definedName>
    <definedName name="_10C_71">#N/A</definedName>
    <definedName name="_10C_72">#N/A</definedName>
    <definedName name="_10C_73">#N/A</definedName>
    <definedName name="_10C_74">#N/A</definedName>
    <definedName name="_10C_75">#N/A</definedName>
    <definedName name="_10C_76">#N/A</definedName>
    <definedName name="_10C_77">#N/A</definedName>
    <definedName name="_10C_78">#N/A</definedName>
    <definedName name="_10C_79">#N/A</definedName>
    <definedName name="_10C_8">[6]연돌일위집계!#REF!</definedName>
    <definedName name="_10C_80">#N/A</definedName>
    <definedName name="_10C_81">#N/A</definedName>
    <definedName name="_10C_82">#N/A</definedName>
    <definedName name="_10C_83">#N/A</definedName>
    <definedName name="_10C_84">#N/A</definedName>
    <definedName name="_10C_85">#N/A</definedName>
    <definedName name="_10C_86">#N/A</definedName>
    <definedName name="_10C_87">#N/A</definedName>
    <definedName name="_10C_88">#N/A</definedName>
    <definedName name="_10C_89">#N/A</definedName>
    <definedName name="_10C_9">[6]연돌일위집계!#REF!</definedName>
    <definedName name="_10C_90">#N/A</definedName>
    <definedName name="_11A_1">[6]연돌일위집계!#REF!</definedName>
    <definedName name="_11A_10">[6]연돌일위집계!#REF!</definedName>
    <definedName name="_11A_11">[6]연돌일위집계!#REF!</definedName>
    <definedName name="_11A_12">[6]연돌일위집계!#REF!</definedName>
    <definedName name="_11A_13">[6]연돌일위집계!#REF!</definedName>
    <definedName name="_11A_14">[6]연돌일위집계!#REF!</definedName>
    <definedName name="_11A_15">[6]연돌일위집계!#REF!</definedName>
    <definedName name="_11A_16">[6]연돌일위집계!#REF!</definedName>
    <definedName name="_11A_17">[6]연돌일위집계!#REF!</definedName>
    <definedName name="_11A_18">[6]연돌일위집계!#REF!</definedName>
    <definedName name="_11A_19">[6]연돌일위집계!#REF!</definedName>
    <definedName name="_11A_2">[6]연돌일위집계!#REF!</definedName>
    <definedName name="_11A_20">[6]연돌일위집계!#REF!</definedName>
    <definedName name="_11A_21">[6]연돌일위집계!#REF!</definedName>
    <definedName name="_11A_22">[6]연돌일위집계!#REF!</definedName>
    <definedName name="_11A_23">[6]연돌일위집계!#REF!</definedName>
    <definedName name="_11A_24">[6]연돌일위집계!#REF!</definedName>
    <definedName name="_11A_25">[6]연돌일위집계!#REF!</definedName>
    <definedName name="_11A_26">[6]연돌일위집계!#REF!</definedName>
    <definedName name="_11A_27">[6]연돌일위집계!#REF!</definedName>
    <definedName name="_11A_28">[6]연돌일위집계!#REF!</definedName>
    <definedName name="_11A_29">[6]연돌일위집계!#REF!</definedName>
    <definedName name="_11A_3">[6]연돌일위집계!#REF!</definedName>
    <definedName name="_11A_30">[6]연돌일위집계!#REF!</definedName>
    <definedName name="_11A_4">[6]연돌일위집계!#REF!</definedName>
    <definedName name="_11A_5">[6]연돌일위집계!#REF!</definedName>
    <definedName name="_11A_6">[6]연돌일위집계!#REF!</definedName>
    <definedName name="_11A_7">[6]연돌일위집계!#REF!</definedName>
    <definedName name="_11A_8">[6]연돌일위집계!#REF!</definedName>
    <definedName name="_11A_9">[6]연돌일위집계!#REF!</definedName>
    <definedName name="_11B_1">[6]연돌일위집계!#REF!</definedName>
    <definedName name="_11B_10">[6]연돌일위집계!#REF!</definedName>
    <definedName name="_11B_11">[6]연돌일위집계!#REF!</definedName>
    <definedName name="_11B_12">[6]연돌일위집계!#REF!</definedName>
    <definedName name="_11B_13">[6]연돌일위집계!#REF!</definedName>
    <definedName name="_11B_14">[6]연돌일위집계!#REF!</definedName>
    <definedName name="_11B_15">[6]연돌일위집계!#REF!</definedName>
    <definedName name="_11B_16">[6]연돌일위집계!#REF!</definedName>
    <definedName name="_11B_17">[6]연돌일위집계!#REF!</definedName>
    <definedName name="_11B_18">[6]연돌일위집계!#REF!</definedName>
    <definedName name="_11B_19">[6]연돌일위집계!#REF!</definedName>
    <definedName name="_11B_2">[6]연돌일위집계!#REF!</definedName>
    <definedName name="_11B_20">[6]연돌일위집계!#REF!</definedName>
    <definedName name="_11B_21">[6]연돌일위집계!#REF!</definedName>
    <definedName name="_11B_22">[6]연돌일위집계!#REF!</definedName>
    <definedName name="_11B_23">[6]연돌일위집계!#REF!</definedName>
    <definedName name="_11B_24">[6]연돌일위집계!#REF!</definedName>
    <definedName name="_11B_25">[6]연돌일위집계!#REF!</definedName>
    <definedName name="_11B_26">[6]연돌일위집계!#REF!</definedName>
    <definedName name="_11B_27">[6]연돌일위집계!#REF!</definedName>
    <definedName name="_11B_28">[6]연돌일위집계!#REF!</definedName>
    <definedName name="_11B_29">[6]연돌일위집계!#REF!</definedName>
    <definedName name="_11B_3">[6]연돌일위집계!#REF!</definedName>
    <definedName name="_11B_30">[6]연돌일위집계!#REF!</definedName>
    <definedName name="_11B_4">[6]연돌일위집계!#REF!</definedName>
    <definedName name="_11B_5">[6]연돌일위집계!#REF!</definedName>
    <definedName name="_11B_6">[6]연돌일위집계!#REF!</definedName>
    <definedName name="_11B_7">[6]연돌일위집계!#REF!</definedName>
    <definedName name="_11B_8">[6]연돌일위집계!#REF!</definedName>
    <definedName name="_11B_9">[6]연돌일위집계!#REF!</definedName>
    <definedName name="_11C_1">[6]연돌일위집계!#REF!</definedName>
    <definedName name="_11C_10">[6]연돌일위집계!#REF!</definedName>
    <definedName name="_11C_11">[6]연돌일위집계!#REF!</definedName>
    <definedName name="_11C_12">[6]연돌일위집계!#REF!</definedName>
    <definedName name="_11C_13">[6]연돌일위집계!#REF!</definedName>
    <definedName name="_11C_14">[6]연돌일위집계!#REF!</definedName>
    <definedName name="_11C_15">[6]연돌일위집계!#REF!</definedName>
    <definedName name="_11C_16">[6]연돌일위집계!#REF!</definedName>
    <definedName name="_11C_17">[6]연돌일위집계!#REF!</definedName>
    <definedName name="_11C_18">[6]연돌일위집계!#REF!</definedName>
    <definedName name="_11C_19">[6]연돌일위집계!#REF!</definedName>
    <definedName name="_11C_2">[6]연돌일위집계!#REF!</definedName>
    <definedName name="_11C_20">[6]연돌일위집계!#REF!</definedName>
    <definedName name="_11C_21">[6]연돌일위집계!#REF!</definedName>
    <definedName name="_11C_22">[6]연돌일위집계!#REF!</definedName>
    <definedName name="_11C_23">[6]연돌일위집계!#REF!</definedName>
    <definedName name="_11C_24">[6]연돌일위집계!#REF!</definedName>
    <definedName name="_11C_25">[6]연돌일위집계!#REF!</definedName>
    <definedName name="_11C_26">[6]연돌일위집계!#REF!</definedName>
    <definedName name="_11C_27">[6]연돌일위집계!#REF!</definedName>
    <definedName name="_11C_28">[6]연돌일위집계!#REF!</definedName>
    <definedName name="_11C_29">[6]연돌일위집계!#REF!</definedName>
    <definedName name="_11C_3">[6]연돌일위집계!#REF!</definedName>
    <definedName name="_11C_30">[6]연돌일위집계!#REF!</definedName>
    <definedName name="_11C_4">[6]연돌일위집계!#REF!</definedName>
    <definedName name="_11C_5">[6]연돌일위집계!#REF!</definedName>
    <definedName name="_11C_6">[6]연돌일위집계!#REF!</definedName>
    <definedName name="_11C_7">[6]연돌일위집계!#REF!</definedName>
    <definedName name="_11C_8">[6]연돌일위집계!#REF!</definedName>
    <definedName name="_11C_9">[6]연돌일위집계!#REF!</definedName>
    <definedName name="_12A_1">#N/A</definedName>
    <definedName name="_12A_10">#N/A</definedName>
    <definedName name="_12A_11">#N/A</definedName>
    <definedName name="_12A_12">#N/A</definedName>
    <definedName name="_12A_13">#N/A</definedName>
    <definedName name="_12A_14">#N/A</definedName>
    <definedName name="_12A_15">#N/A</definedName>
    <definedName name="_12A_16">#N/A</definedName>
    <definedName name="_12A_17">#N/A</definedName>
    <definedName name="_12A_18">#N/A</definedName>
    <definedName name="_12A_19">#N/A</definedName>
    <definedName name="_12A_2">#N/A</definedName>
    <definedName name="_12A_20">#N/A</definedName>
    <definedName name="_12A_21">#N/A</definedName>
    <definedName name="_12A_22">#N/A</definedName>
    <definedName name="_12A_23">#N/A</definedName>
    <definedName name="_12A_24">#N/A</definedName>
    <definedName name="_12A_25">#N/A</definedName>
    <definedName name="_12A_26">#N/A</definedName>
    <definedName name="_12A_27">#N/A</definedName>
    <definedName name="_12A_28">#N/A</definedName>
    <definedName name="_12A_29">#N/A</definedName>
    <definedName name="_12A_3">#N/A</definedName>
    <definedName name="_12A_30">#N/A</definedName>
    <definedName name="_12A_31">#N/A</definedName>
    <definedName name="_12A_32">#N/A</definedName>
    <definedName name="_12A_33">#N/A</definedName>
    <definedName name="_12A_34">#N/A</definedName>
    <definedName name="_12A_35">#N/A</definedName>
    <definedName name="_12A_36">#N/A</definedName>
    <definedName name="_12A_37">#N/A</definedName>
    <definedName name="_12A_38">#N/A</definedName>
    <definedName name="_12A_39">#N/A</definedName>
    <definedName name="_12A_4">#N/A</definedName>
    <definedName name="_12A_40">#N/A</definedName>
    <definedName name="_12A_41">#N/A</definedName>
    <definedName name="_12A_42">#N/A</definedName>
    <definedName name="_12A_43">#N/A</definedName>
    <definedName name="_12A_44">#N/A</definedName>
    <definedName name="_12A_45">#N/A</definedName>
    <definedName name="_12A_46">#N/A</definedName>
    <definedName name="_12A_47">#N/A</definedName>
    <definedName name="_12A_48">#N/A</definedName>
    <definedName name="_12A_49">#N/A</definedName>
    <definedName name="_12A_5">#N/A</definedName>
    <definedName name="_12A_50">#N/A</definedName>
    <definedName name="_12A_51">#N/A</definedName>
    <definedName name="_12A_52">#N/A</definedName>
    <definedName name="_12A_53">#N/A</definedName>
    <definedName name="_12A_54">#N/A</definedName>
    <definedName name="_12A_55">#N/A</definedName>
    <definedName name="_12A_56">#N/A</definedName>
    <definedName name="_12A_57">#N/A</definedName>
    <definedName name="_12A_58">#N/A</definedName>
    <definedName name="_12A_59">#N/A</definedName>
    <definedName name="_12A_6">#N/A</definedName>
    <definedName name="_12A_60">#N/A</definedName>
    <definedName name="_12A_61">#N/A</definedName>
    <definedName name="_12A_62">#N/A</definedName>
    <definedName name="_12A_63">#N/A</definedName>
    <definedName name="_12A_64">#N/A</definedName>
    <definedName name="_12A_65">#N/A</definedName>
    <definedName name="_12A_66">#N/A</definedName>
    <definedName name="_12A_67">#N/A</definedName>
    <definedName name="_12A_68">#N/A</definedName>
    <definedName name="_12A_69">#N/A</definedName>
    <definedName name="_12A_7">#N/A</definedName>
    <definedName name="_12A_70">#N/A</definedName>
    <definedName name="_12A_71">#N/A</definedName>
    <definedName name="_12A_72">#N/A</definedName>
    <definedName name="_12A_73">#N/A</definedName>
    <definedName name="_12A_74">#N/A</definedName>
    <definedName name="_12A_75">#N/A</definedName>
    <definedName name="_12A_76">#N/A</definedName>
    <definedName name="_12A_77">#N/A</definedName>
    <definedName name="_12A_78">#N/A</definedName>
    <definedName name="_12A_79">#N/A</definedName>
    <definedName name="_12A_8">#N/A</definedName>
    <definedName name="_12A_80">#N/A</definedName>
    <definedName name="_12A_81">#N/A</definedName>
    <definedName name="_12A_9">#N/A</definedName>
    <definedName name="_12B_1">#N/A</definedName>
    <definedName name="_12B_10">#N/A</definedName>
    <definedName name="_12B_11">#N/A</definedName>
    <definedName name="_12B_12">#N/A</definedName>
    <definedName name="_12B_13">#N/A</definedName>
    <definedName name="_12B_14">#N/A</definedName>
    <definedName name="_12B_15">#N/A</definedName>
    <definedName name="_12B_16">#N/A</definedName>
    <definedName name="_12B_17">#N/A</definedName>
    <definedName name="_12B_18">#N/A</definedName>
    <definedName name="_12B_19">#N/A</definedName>
    <definedName name="_12B_2">#N/A</definedName>
    <definedName name="_12B_20">#N/A</definedName>
    <definedName name="_12B_21">#N/A</definedName>
    <definedName name="_12B_22">#N/A</definedName>
    <definedName name="_12B_23">#N/A</definedName>
    <definedName name="_12B_24">#N/A</definedName>
    <definedName name="_12B_25">#N/A</definedName>
    <definedName name="_12B_26">#N/A</definedName>
    <definedName name="_12B_27">#N/A</definedName>
    <definedName name="_12B_28">#N/A</definedName>
    <definedName name="_12B_29">#N/A</definedName>
    <definedName name="_12B_3">#N/A</definedName>
    <definedName name="_12B_30">#N/A</definedName>
    <definedName name="_12B_31">#N/A</definedName>
    <definedName name="_12B_32">#N/A</definedName>
    <definedName name="_12B_33">#N/A</definedName>
    <definedName name="_12B_34">#N/A</definedName>
    <definedName name="_12B_35">#N/A</definedName>
    <definedName name="_12B_36">#N/A</definedName>
    <definedName name="_12B_37">#N/A</definedName>
    <definedName name="_12B_38">#N/A</definedName>
    <definedName name="_12B_39">#N/A</definedName>
    <definedName name="_12B_4">#N/A</definedName>
    <definedName name="_12B_40">#N/A</definedName>
    <definedName name="_12B_41">#N/A</definedName>
    <definedName name="_12B_42">#N/A</definedName>
    <definedName name="_12B_43">#N/A</definedName>
    <definedName name="_12B_44">#N/A</definedName>
    <definedName name="_12B_45">#N/A</definedName>
    <definedName name="_12B_46">#N/A</definedName>
    <definedName name="_12B_47">#N/A</definedName>
    <definedName name="_12B_48">#N/A</definedName>
    <definedName name="_12B_49">#N/A</definedName>
    <definedName name="_12B_5">#N/A</definedName>
    <definedName name="_12B_50">#N/A</definedName>
    <definedName name="_12B_51">#N/A</definedName>
    <definedName name="_12B_52">#N/A</definedName>
    <definedName name="_12B_53">#N/A</definedName>
    <definedName name="_12B_54">#N/A</definedName>
    <definedName name="_12B_55">#N/A</definedName>
    <definedName name="_12B_56">#N/A</definedName>
    <definedName name="_12B_57">#N/A</definedName>
    <definedName name="_12B_58">#N/A</definedName>
    <definedName name="_12B_59">#N/A</definedName>
    <definedName name="_12B_6">#N/A</definedName>
    <definedName name="_12B_60">#N/A</definedName>
    <definedName name="_12B_61">#N/A</definedName>
    <definedName name="_12B_62">#N/A</definedName>
    <definedName name="_12B_63">#N/A</definedName>
    <definedName name="_12B_64">#N/A</definedName>
    <definedName name="_12B_65">#N/A</definedName>
    <definedName name="_12B_66">#N/A</definedName>
    <definedName name="_12B_67">#N/A</definedName>
    <definedName name="_12B_68">#N/A</definedName>
    <definedName name="_12B_69">#N/A</definedName>
    <definedName name="_12B_7">#N/A</definedName>
    <definedName name="_12B_70">#N/A</definedName>
    <definedName name="_12B_71">#N/A</definedName>
    <definedName name="_12B_72">#N/A</definedName>
    <definedName name="_12B_73">#N/A</definedName>
    <definedName name="_12B_74">#N/A</definedName>
    <definedName name="_12B_75">#N/A</definedName>
    <definedName name="_12B_76">#N/A</definedName>
    <definedName name="_12B_77">#N/A</definedName>
    <definedName name="_12B_78">#N/A</definedName>
    <definedName name="_12B_79">#N/A</definedName>
    <definedName name="_12B_8">#N/A</definedName>
    <definedName name="_12B_80">#N/A</definedName>
    <definedName name="_12B_81">#N/A</definedName>
    <definedName name="_12B_9">#N/A</definedName>
    <definedName name="_12C_1">#N/A</definedName>
    <definedName name="_12C_10">#N/A</definedName>
    <definedName name="_12C_11">#N/A</definedName>
    <definedName name="_12C_12">#N/A</definedName>
    <definedName name="_12C_13">#N/A</definedName>
    <definedName name="_12C_14">#N/A</definedName>
    <definedName name="_12C_15">#N/A</definedName>
    <definedName name="_12C_16">#N/A</definedName>
    <definedName name="_12C_17">#N/A</definedName>
    <definedName name="_12C_18">#N/A</definedName>
    <definedName name="_12C_19">#N/A</definedName>
    <definedName name="_12C_2">#N/A</definedName>
    <definedName name="_12C_20">#N/A</definedName>
    <definedName name="_12C_21">#N/A</definedName>
    <definedName name="_12C_22">#N/A</definedName>
    <definedName name="_12C_23">#N/A</definedName>
    <definedName name="_12C_24">#N/A</definedName>
    <definedName name="_12C_25">#N/A</definedName>
    <definedName name="_12C_26">#N/A</definedName>
    <definedName name="_12C_27">#N/A</definedName>
    <definedName name="_12C_28">#N/A</definedName>
    <definedName name="_12C_29">#N/A</definedName>
    <definedName name="_12C_3">#N/A</definedName>
    <definedName name="_12C_30">#N/A</definedName>
    <definedName name="_12C_31">#N/A</definedName>
    <definedName name="_12C_32">#N/A</definedName>
    <definedName name="_12C_33">#N/A</definedName>
    <definedName name="_12C_34">#N/A</definedName>
    <definedName name="_12C_35">#N/A</definedName>
    <definedName name="_12C_36">#N/A</definedName>
    <definedName name="_12C_37">#N/A</definedName>
    <definedName name="_12C_38">#N/A</definedName>
    <definedName name="_12C_39">#N/A</definedName>
    <definedName name="_12C_4">#N/A</definedName>
    <definedName name="_12C_40">#N/A</definedName>
    <definedName name="_12C_41">#N/A</definedName>
    <definedName name="_12C_42">#N/A</definedName>
    <definedName name="_12C_43">#N/A</definedName>
    <definedName name="_12C_44">#N/A</definedName>
    <definedName name="_12C_45">#N/A</definedName>
    <definedName name="_12C_46">#N/A</definedName>
    <definedName name="_12C_47">#N/A</definedName>
    <definedName name="_12C_48">#N/A</definedName>
    <definedName name="_12C_49">#N/A</definedName>
    <definedName name="_12C_5">#N/A</definedName>
    <definedName name="_12C_50">#N/A</definedName>
    <definedName name="_12C_51">#N/A</definedName>
    <definedName name="_12C_52">#N/A</definedName>
    <definedName name="_12C_53">#N/A</definedName>
    <definedName name="_12C_54">#N/A</definedName>
    <definedName name="_12C_55">#N/A</definedName>
    <definedName name="_12C_56">#N/A</definedName>
    <definedName name="_12C_57">#N/A</definedName>
    <definedName name="_12C_58">#N/A</definedName>
    <definedName name="_12C_59">#N/A</definedName>
    <definedName name="_12C_6">#N/A</definedName>
    <definedName name="_12C_60">#N/A</definedName>
    <definedName name="_12C_61">#N/A</definedName>
    <definedName name="_12C_62">#N/A</definedName>
    <definedName name="_12C_63">#N/A</definedName>
    <definedName name="_12C_64">#N/A</definedName>
    <definedName name="_12C_65">#N/A</definedName>
    <definedName name="_12C_66">#N/A</definedName>
    <definedName name="_12C_67">#N/A</definedName>
    <definedName name="_12C_68">#N/A</definedName>
    <definedName name="_12C_69">#N/A</definedName>
    <definedName name="_12C_7">#N/A</definedName>
    <definedName name="_12C_70">#N/A</definedName>
    <definedName name="_12C_71">#N/A</definedName>
    <definedName name="_12C_72">#N/A</definedName>
    <definedName name="_12C_73">#N/A</definedName>
    <definedName name="_12C_74">#N/A</definedName>
    <definedName name="_12C_75">#N/A</definedName>
    <definedName name="_12C_76">#N/A</definedName>
    <definedName name="_12C_77">#N/A</definedName>
    <definedName name="_12C_78">#N/A</definedName>
    <definedName name="_12C_79">#N/A</definedName>
    <definedName name="_12C_8">#N/A</definedName>
    <definedName name="_12C_80">#N/A</definedName>
    <definedName name="_12C_81">#N/A</definedName>
    <definedName name="_12C_9">#N/A</definedName>
    <definedName name="_13A_1">[6]연돌일위집계!#REF!</definedName>
    <definedName name="_13A_10">[6]연돌일위집계!#REF!</definedName>
    <definedName name="_13A_11">[6]연돌일위집계!#REF!</definedName>
    <definedName name="_13A_12">[6]연돌일위집계!#REF!</definedName>
    <definedName name="_13A_13">[6]연돌일위집계!#REF!</definedName>
    <definedName name="_13A_14">[6]연돌일위집계!#REF!</definedName>
    <definedName name="_13A_15">[6]연돌일위집계!#REF!</definedName>
    <definedName name="_13A_16">[6]연돌일위집계!#REF!</definedName>
    <definedName name="_13A_17">[6]연돌일위집계!#REF!</definedName>
    <definedName name="_13A_18">[6]연돌일위집계!#REF!</definedName>
    <definedName name="_13A_19">[6]연돌일위집계!#REF!</definedName>
    <definedName name="_13A_2">[6]연돌일위집계!#REF!</definedName>
    <definedName name="_13A_20">[6]연돌일위집계!#REF!</definedName>
    <definedName name="_13A_21">[6]연돌일위집계!#REF!</definedName>
    <definedName name="_13A_22">[6]연돌일위집계!#REF!</definedName>
    <definedName name="_13A_23">[6]연돌일위집계!#REF!</definedName>
    <definedName name="_13A_24">[6]연돌일위집계!#REF!</definedName>
    <definedName name="_13A_25">[6]연돌일위집계!#REF!</definedName>
    <definedName name="_13A_26">[6]연돌일위집계!#REF!</definedName>
    <definedName name="_13A_27">[6]연돌일위집계!#REF!</definedName>
    <definedName name="_13A_28">[6]연돌일위집계!#REF!</definedName>
    <definedName name="_13A_29">[6]연돌일위집계!#REF!</definedName>
    <definedName name="_13A_3">[6]연돌일위집계!#REF!</definedName>
    <definedName name="_13A_30">[6]연돌일위집계!#REF!</definedName>
    <definedName name="_13A_31">[6]연돌일위집계!#REF!</definedName>
    <definedName name="_13A_32">[6]연돌일위집계!#REF!</definedName>
    <definedName name="_13A_33">[6]연돌일위집계!#REF!</definedName>
    <definedName name="_13A_34">[6]연돌일위집계!#REF!</definedName>
    <definedName name="_13A_35">[6]연돌일위집계!#REF!</definedName>
    <definedName name="_13A_36">[6]연돌일위집계!#REF!</definedName>
    <definedName name="_13A_37">[6]연돌일위집계!#REF!</definedName>
    <definedName name="_13A_38">[6]연돌일위집계!#REF!</definedName>
    <definedName name="_13A_39">[6]연돌일위집계!#REF!</definedName>
    <definedName name="_13A_4">[6]연돌일위집계!#REF!</definedName>
    <definedName name="_13A_40">[6]연돌일위집계!#REF!</definedName>
    <definedName name="_13A_41">[6]연돌일위집계!#REF!</definedName>
    <definedName name="_13A_42">[6]연돌일위집계!#REF!</definedName>
    <definedName name="_13A_43">[6]연돌일위집계!#REF!</definedName>
    <definedName name="_13A_44">[6]연돌일위집계!#REF!</definedName>
    <definedName name="_13A_45">[6]연돌일위집계!#REF!</definedName>
    <definedName name="_13A_46">[6]연돌일위집계!#REF!</definedName>
    <definedName name="_13A_47">[6]연돌일위집계!#REF!</definedName>
    <definedName name="_13A_48">[6]연돌일위집계!#REF!</definedName>
    <definedName name="_13A_49">[6]연돌일위집계!#REF!</definedName>
    <definedName name="_13A_5">[6]연돌일위집계!#REF!</definedName>
    <definedName name="_13A_50">[6]연돌일위집계!#REF!</definedName>
    <definedName name="_13A_51">[6]연돌일위집계!#REF!</definedName>
    <definedName name="_13A_52">[6]연돌일위집계!#REF!</definedName>
    <definedName name="_13A_53">[6]연돌일위집계!#REF!</definedName>
    <definedName name="_13A_54">[6]연돌일위집계!#REF!</definedName>
    <definedName name="_13A_55">[6]연돌일위집계!#REF!</definedName>
    <definedName name="_13A_56">[6]연돌일위집계!#REF!</definedName>
    <definedName name="_13A_57">[6]연돌일위집계!#REF!</definedName>
    <definedName name="_13A_58">[6]연돌일위집계!#REF!</definedName>
    <definedName name="_13A_59">[6]연돌일위집계!#REF!</definedName>
    <definedName name="_13A_6">[6]연돌일위집계!#REF!</definedName>
    <definedName name="_13A_60">[6]연돌일위집계!#REF!</definedName>
    <definedName name="_13A_7">[6]연돌일위집계!#REF!</definedName>
    <definedName name="_13A_8">[6]연돌일위집계!#REF!</definedName>
    <definedName name="_13A_9">[6]연돌일위집계!#REF!</definedName>
    <definedName name="_13B_1">[6]연돌일위집계!#REF!</definedName>
    <definedName name="_13B_10">[6]연돌일위집계!#REF!</definedName>
    <definedName name="_13B_11">[6]연돌일위집계!#REF!</definedName>
    <definedName name="_13B_12">[6]연돌일위집계!#REF!</definedName>
    <definedName name="_13B_13">[6]연돌일위집계!#REF!</definedName>
    <definedName name="_13B_14">[6]연돌일위집계!#REF!</definedName>
    <definedName name="_13B_15">[6]연돌일위집계!#REF!</definedName>
    <definedName name="_13B_16">[6]연돌일위집계!#REF!</definedName>
    <definedName name="_13B_17">[6]연돌일위집계!#REF!</definedName>
    <definedName name="_13B_18">[6]연돌일위집계!#REF!</definedName>
    <definedName name="_13B_19">[6]연돌일위집계!#REF!</definedName>
    <definedName name="_13B_2">[6]연돌일위집계!#REF!</definedName>
    <definedName name="_13B_20">[6]연돌일위집계!#REF!</definedName>
    <definedName name="_13B_21">[6]연돌일위집계!#REF!</definedName>
    <definedName name="_13B_22">[6]연돌일위집계!#REF!</definedName>
    <definedName name="_13B_23">[6]연돌일위집계!#REF!</definedName>
    <definedName name="_13B_24">[6]연돌일위집계!#REF!</definedName>
    <definedName name="_13B_25">[6]연돌일위집계!#REF!</definedName>
    <definedName name="_13B_26">[6]연돌일위집계!#REF!</definedName>
    <definedName name="_13B_27">[6]연돌일위집계!#REF!</definedName>
    <definedName name="_13B_28">[6]연돌일위집계!#REF!</definedName>
    <definedName name="_13B_29">[6]연돌일위집계!#REF!</definedName>
    <definedName name="_13B_3">[6]연돌일위집계!#REF!</definedName>
    <definedName name="_13B_30">[6]연돌일위집계!#REF!</definedName>
    <definedName name="_13B_31">[6]연돌일위집계!#REF!</definedName>
    <definedName name="_13B_32">[6]연돌일위집계!#REF!</definedName>
    <definedName name="_13B_33">[6]연돌일위집계!#REF!</definedName>
    <definedName name="_13B_34">[6]연돌일위집계!#REF!</definedName>
    <definedName name="_13B_35">[6]연돌일위집계!#REF!</definedName>
    <definedName name="_13B_36">[6]연돌일위집계!#REF!</definedName>
    <definedName name="_13B_37">[6]연돌일위집계!#REF!</definedName>
    <definedName name="_13B_38">[6]연돌일위집계!#REF!</definedName>
    <definedName name="_13B_39">[6]연돌일위집계!#REF!</definedName>
    <definedName name="_13B_4">[6]연돌일위집계!#REF!</definedName>
    <definedName name="_13B_40">[6]연돌일위집계!#REF!</definedName>
    <definedName name="_13B_41">[6]연돌일위집계!#REF!</definedName>
    <definedName name="_13B_42">[6]연돌일위집계!#REF!</definedName>
    <definedName name="_13B_43">[6]연돌일위집계!#REF!</definedName>
    <definedName name="_13B_44">[6]연돌일위집계!#REF!</definedName>
    <definedName name="_13B_45">[6]연돌일위집계!#REF!</definedName>
    <definedName name="_13B_46">[6]연돌일위집계!#REF!</definedName>
    <definedName name="_13B_47">[6]연돌일위집계!#REF!</definedName>
    <definedName name="_13B_48">[6]연돌일위집계!#REF!</definedName>
    <definedName name="_13B_49">[6]연돌일위집계!#REF!</definedName>
    <definedName name="_13B_5">[6]연돌일위집계!#REF!</definedName>
    <definedName name="_13B_50">[6]연돌일위집계!#REF!</definedName>
    <definedName name="_13B_51">[6]연돌일위집계!#REF!</definedName>
    <definedName name="_13B_52">[6]연돌일위집계!#REF!</definedName>
    <definedName name="_13B_53">[6]연돌일위집계!#REF!</definedName>
    <definedName name="_13B_54">[6]연돌일위집계!#REF!</definedName>
    <definedName name="_13B_55">[6]연돌일위집계!#REF!</definedName>
    <definedName name="_13B_56">[6]연돌일위집계!#REF!</definedName>
    <definedName name="_13B_57">[6]연돌일위집계!#REF!</definedName>
    <definedName name="_13B_58">[6]연돌일위집계!#REF!</definedName>
    <definedName name="_13B_59">[6]연돌일위집계!#REF!</definedName>
    <definedName name="_13B_6">[6]연돌일위집계!#REF!</definedName>
    <definedName name="_13B_60">[6]연돌일위집계!#REF!</definedName>
    <definedName name="_13B_7">[6]연돌일위집계!#REF!</definedName>
    <definedName name="_13B_8">[6]연돌일위집계!#REF!</definedName>
    <definedName name="_13B_9">[6]연돌일위집계!#REF!</definedName>
    <definedName name="_13C_1">[6]연돌일위집계!#REF!</definedName>
    <definedName name="_13C_10">[6]연돌일위집계!#REF!</definedName>
    <definedName name="_13C_11">[6]연돌일위집계!#REF!</definedName>
    <definedName name="_13C_12">[6]연돌일위집계!#REF!</definedName>
    <definedName name="_13C_13">[6]연돌일위집계!#REF!</definedName>
    <definedName name="_13C_14">[6]연돌일위집계!#REF!</definedName>
    <definedName name="_13C_15">[6]연돌일위집계!#REF!</definedName>
    <definedName name="_13C_16">[6]연돌일위집계!#REF!</definedName>
    <definedName name="_13C_17">[6]연돌일위집계!#REF!</definedName>
    <definedName name="_13C_18">[6]연돌일위집계!#REF!</definedName>
    <definedName name="_13C_19">[6]연돌일위집계!#REF!</definedName>
    <definedName name="_13C_2">[6]연돌일위집계!#REF!</definedName>
    <definedName name="_13C_20">[6]연돌일위집계!#REF!</definedName>
    <definedName name="_13C_21">[6]연돌일위집계!#REF!</definedName>
    <definedName name="_13C_22">[6]연돌일위집계!#REF!</definedName>
    <definedName name="_13C_23">[6]연돌일위집계!#REF!</definedName>
    <definedName name="_13C_24">[6]연돌일위집계!#REF!</definedName>
    <definedName name="_13C_25">[6]연돌일위집계!#REF!</definedName>
    <definedName name="_13C_26">[6]연돌일위집계!#REF!</definedName>
    <definedName name="_13C_27">[6]연돌일위집계!#REF!</definedName>
    <definedName name="_13C_28">[6]연돌일위집계!#REF!</definedName>
    <definedName name="_13C_29">[6]연돌일위집계!#REF!</definedName>
    <definedName name="_13C_3">[6]연돌일위집계!#REF!</definedName>
    <definedName name="_13C_30">[6]연돌일위집계!#REF!</definedName>
    <definedName name="_13C_31">[6]연돌일위집계!#REF!</definedName>
    <definedName name="_13C_32">[6]연돌일위집계!#REF!</definedName>
    <definedName name="_13C_33">[6]연돌일위집계!#REF!</definedName>
    <definedName name="_13C_34">[6]연돌일위집계!#REF!</definedName>
    <definedName name="_13C_35">[6]연돌일위집계!#REF!</definedName>
    <definedName name="_13C_36">[6]연돌일위집계!#REF!</definedName>
    <definedName name="_13C_37">[6]연돌일위집계!#REF!</definedName>
    <definedName name="_13C_38">[6]연돌일위집계!#REF!</definedName>
    <definedName name="_13C_39">[6]연돌일위집계!#REF!</definedName>
    <definedName name="_13C_4">[6]연돌일위집계!#REF!</definedName>
    <definedName name="_13C_40">[6]연돌일위집계!#REF!</definedName>
    <definedName name="_13C_41">[6]연돌일위집계!#REF!</definedName>
    <definedName name="_13C_42">[6]연돌일위집계!#REF!</definedName>
    <definedName name="_13C_43">[6]연돌일위집계!#REF!</definedName>
    <definedName name="_13C_44">[6]연돌일위집계!#REF!</definedName>
    <definedName name="_13C_45">[6]연돌일위집계!#REF!</definedName>
    <definedName name="_13C_46">[6]연돌일위집계!#REF!</definedName>
    <definedName name="_13C_47">[6]연돌일위집계!#REF!</definedName>
    <definedName name="_13C_48">[6]연돌일위집계!#REF!</definedName>
    <definedName name="_13C_49">[6]연돌일위집계!#REF!</definedName>
    <definedName name="_13C_5">[6]연돌일위집계!#REF!</definedName>
    <definedName name="_13C_50">[6]연돌일위집계!#REF!</definedName>
    <definedName name="_13C_51">[6]연돌일위집계!#REF!</definedName>
    <definedName name="_13C_52">[6]연돌일위집계!#REF!</definedName>
    <definedName name="_13C_53">[6]연돌일위집계!#REF!</definedName>
    <definedName name="_13C_54">[6]연돌일위집계!#REF!</definedName>
    <definedName name="_13C_55">[6]연돌일위집계!#REF!</definedName>
    <definedName name="_13C_56">[6]연돌일위집계!#REF!</definedName>
    <definedName name="_13C_57">[6]연돌일위집계!#REF!</definedName>
    <definedName name="_13C_58">[6]연돌일위집계!#REF!</definedName>
    <definedName name="_13C_59">[6]연돌일위집계!#REF!</definedName>
    <definedName name="_13C_6">[6]연돌일위집계!#REF!</definedName>
    <definedName name="_13C_60">[6]연돌일위집계!#REF!</definedName>
    <definedName name="_13C_7">[6]연돌일위집계!#REF!</definedName>
    <definedName name="_13C_8">[6]연돌일위집계!#REF!</definedName>
    <definedName name="_13C_9">[6]연돌일위집계!#REF!</definedName>
    <definedName name="_14A_1">#N/A</definedName>
    <definedName name="_14A_10">#N/A</definedName>
    <definedName name="_14A_11">#N/A</definedName>
    <definedName name="_14A_12">#N/A</definedName>
    <definedName name="_14A_13">#N/A</definedName>
    <definedName name="_14A_14">#N/A</definedName>
    <definedName name="_14A_15">#N/A</definedName>
    <definedName name="_14A_16">#N/A</definedName>
    <definedName name="_14A_17">#N/A</definedName>
    <definedName name="_14A_18">#N/A</definedName>
    <definedName name="_14A_19">#N/A</definedName>
    <definedName name="_14A_2">#N/A</definedName>
    <definedName name="_14A_20">#N/A</definedName>
    <definedName name="_14A_21">#N/A</definedName>
    <definedName name="_14A_22">#N/A</definedName>
    <definedName name="_14A_23">#N/A</definedName>
    <definedName name="_14A_24">#N/A</definedName>
    <definedName name="_14A_25">#N/A</definedName>
    <definedName name="_14A_26">#N/A</definedName>
    <definedName name="_14A_27">#N/A</definedName>
    <definedName name="_14A_28">#N/A</definedName>
    <definedName name="_14A_29">#N/A</definedName>
    <definedName name="_14A_3">#N/A</definedName>
    <definedName name="_14A_30">#N/A</definedName>
    <definedName name="_14A_4">#N/A</definedName>
    <definedName name="_14A_5">#N/A</definedName>
    <definedName name="_14A_6">#N/A</definedName>
    <definedName name="_14A_7">#N/A</definedName>
    <definedName name="_14A_8">#N/A</definedName>
    <definedName name="_14A_9">#N/A</definedName>
    <definedName name="_14B_1">#N/A</definedName>
    <definedName name="_14B_10">#N/A</definedName>
    <definedName name="_14B_11">#N/A</definedName>
    <definedName name="_14B_12">#N/A</definedName>
    <definedName name="_14B_13">#N/A</definedName>
    <definedName name="_14B_14">#N/A</definedName>
    <definedName name="_14B_15">#N/A</definedName>
    <definedName name="_14B_16">#N/A</definedName>
    <definedName name="_14B_17">#N/A</definedName>
    <definedName name="_14B_18">#N/A</definedName>
    <definedName name="_14B_19">#N/A</definedName>
    <definedName name="_14B_2">#N/A</definedName>
    <definedName name="_14B_20">#N/A</definedName>
    <definedName name="_14B_21">#N/A</definedName>
    <definedName name="_14B_22">#N/A</definedName>
    <definedName name="_14B_23">#N/A</definedName>
    <definedName name="_14B_24">#N/A</definedName>
    <definedName name="_14B_25">#N/A</definedName>
    <definedName name="_14B_26">#N/A</definedName>
    <definedName name="_14B_27">#N/A</definedName>
    <definedName name="_14B_28">#N/A</definedName>
    <definedName name="_14B_29">#N/A</definedName>
    <definedName name="_14B_3">#N/A</definedName>
    <definedName name="_14B_30">#N/A</definedName>
    <definedName name="_14B_4">#N/A</definedName>
    <definedName name="_14B_5">#N/A</definedName>
    <definedName name="_14B_6">#N/A</definedName>
    <definedName name="_14B_7">#N/A</definedName>
    <definedName name="_14B_8">#N/A</definedName>
    <definedName name="_14B_9">#N/A</definedName>
    <definedName name="_14C_1">#N/A</definedName>
    <definedName name="_14C_10">#N/A</definedName>
    <definedName name="_14C_11">#N/A</definedName>
    <definedName name="_14C_12">#N/A</definedName>
    <definedName name="_14C_13">#N/A</definedName>
    <definedName name="_14C_14">#N/A</definedName>
    <definedName name="_14C_15">#N/A</definedName>
    <definedName name="_14C_16">#N/A</definedName>
    <definedName name="_14C_17">#N/A</definedName>
    <definedName name="_14C_18">#N/A</definedName>
    <definedName name="_14C_19">#N/A</definedName>
    <definedName name="_14C_2">#N/A</definedName>
    <definedName name="_14C_20">#N/A</definedName>
    <definedName name="_14C_21">#N/A</definedName>
    <definedName name="_14C_22">#N/A</definedName>
    <definedName name="_14C_23">#N/A</definedName>
    <definedName name="_14C_24">#N/A</definedName>
    <definedName name="_14C_25">#N/A</definedName>
    <definedName name="_14C_26">#N/A</definedName>
    <definedName name="_14C_27">#N/A</definedName>
    <definedName name="_14C_28">#N/A</definedName>
    <definedName name="_14C_29">#N/A</definedName>
    <definedName name="_14C_3">#N/A</definedName>
    <definedName name="_14C_30">#N/A</definedName>
    <definedName name="_14C_4">#N/A</definedName>
    <definedName name="_14C_5">#N/A</definedName>
    <definedName name="_14C_6">#N/A</definedName>
    <definedName name="_14C_7">#N/A</definedName>
    <definedName name="_14C_8">#N/A</definedName>
    <definedName name="_14C_9">#N/A</definedName>
    <definedName name="_15A_1">#N/A</definedName>
    <definedName name="_15A_10">#N/A</definedName>
    <definedName name="_15A_11">#N/A</definedName>
    <definedName name="_15A_12">#N/A</definedName>
    <definedName name="_15A_13">#N/A</definedName>
    <definedName name="_15A_14">#N/A</definedName>
    <definedName name="_15A_15">#N/A</definedName>
    <definedName name="_15A_16">#N/A</definedName>
    <definedName name="_15A_17">#N/A</definedName>
    <definedName name="_15A_18">#N/A</definedName>
    <definedName name="_15A_19">#N/A</definedName>
    <definedName name="_15A_2">#N/A</definedName>
    <definedName name="_15A_20">#N/A</definedName>
    <definedName name="_15A_21">#N/A</definedName>
    <definedName name="_15A_22">#N/A</definedName>
    <definedName name="_15A_23">#N/A</definedName>
    <definedName name="_15A_24">#N/A</definedName>
    <definedName name="_15A_25">#N/A</definedName>
    <definedName name="_15A_26">#N/A</definedName>
    <definedName name="_15A_27">#N/A</definedName>
    <definedName name="_15A_28">#N/A</definedName>
    <definedName name="_15A_29">#N/A</definedName>
    <definedName name="_15A_3">#N/A</definedName>
    <definedName name="_15A_30">#N/A</definedName>
    <definedName name="_15A_31">#N/A</definedName>
    <definedName name="_15A_32">#N/A</definedName>
    <definedName name="_15A_33">#N/A</definedName>
    <definedName name="_15A_34">#N/A</definedName>
    <definedName name="_15A_35">#N/A</definedName>
    <definedName name="_15A_36">#N/A</definedName>
    <definedName name="_15A_37">#N/A</definedName>
    <definedName name="_15A_38">#N/A</definedName>
    <definedName name="_15A_39">#N/A</definedName>
    <definedName name="_15A_4">#N/A</definedName>
    <definedName name="_15A_40">#N/A</definedName>
    <definedName name="_15A_41">#N/A</definedName>
    <definedName name="_15A_42">#N/A</definedName>
    <definedName name="_15A_43">#N/A</definedName>
    <definedName name="_15A_44">#N/A</definedName>
    <definedName name="_15A_45">#N/A</definedName>
    <definedName name="_15A_46">#N/A</definedName>
    <definedName name="_15A_47">#N/A</definedName>
    <definedName name="_15A_48">#N/A</definedName>
    <definedName name="_15A_49">#N/A</definedName>
    <definedName name="_15A_5">#N/A</definedName>
    <definedName name="_15A_50">#N/A</definedName>
    <definedName name="_15A_51">#N/A</definedName>
    <definedName name="_15A_52">#N/A</definedName>
    <definedName name="_15A_53">#N/A</definedName>
    <definedName name="_15A_54">#N/A</definedName>
    <definedName name="_15A_55">#N/A</definedName>
    <definedName name="_15A_56">#N/A</definedName>
    <definedName name="_15A_57">#N/A</definedName>
    <definedName name="_15A_58">#N/A</definedName>
    <definedName name="_15A_59">#N/A</definedName>
    <definedName name="_15A_6">#N/A</definedName>
    <definedName name="_15A_60">#N/A</definedName>
    <definedName name="_15A_61">#N/A</definedName>
    <definedName name="_15A_62">#N/A</definedName>
    <definedName name="_15A_63">#N/A</definedName>
    <definedName name="_15A_64">#N/A</definedName>
    <definedName name="_15A_65">#N/A</definedName>
    <definedName name="_15A_66">#N/A</definedName>
    <definedName name="_15A_67">#N/A</definedName>
    <definedName name="_15A_68">#N/A</definedName>
    <definedName name="_15A_69">#N/A</definedName>
    <definedName name="_15A_7">#N/A</definedName>
    <definedName name="_15A_70">#N/A</definedName>
    <definedName name="_15A_71">#N/A</definedName>
    <definedName name="_15A_72">#N/A</definedName>
    <definedName name="_15A_73">#N/A</definedName>
    <definedName name="_15A_74">#N/A</definedName>
    <definedName name="_15A_75">#N/A</definedName>
    <definedName name="_15A_76">#N/A</definedName>
    <definedName name="_15A_77">#N/A</definedName>
    <definedName name="_15A_78">#N/A</definedName>
    <definedName name="_15A_79">#N/A</definedName>
    <definedName name="_15A_8">#N/A</definedName>
    <definedName name="_15A_80">#N/A</definedName>
    <definedName name="_15A_81">#N/A</definedName>
    <definedName name="_15A_82">#N/A</definedName>
    <definedName name="_15A_83">#N/A</definedName>
    <definedName name="_15A_84">#N/A</definedName>
    <definedName name="_15A_85">#N/A</definedName>
    <definedName name="_15A_86">#N/A</definedName>
    <definedName name="_15A_87">#N/A</definedName>
    <definedName name="_15A_88">#N/A</definedName>
    <definedName name="_15A_89">#N/A</definedName>
    <definedName name="_15A_9">#N/A</definedName>
    <definedName name="_15A_90">#N/A</definedName>
    <definedName name="_15B_1">#N/A</definedName>
    <definedName name="_15B_10">#N/A</definedName>
    <definedName name="_15B_11">#N/A</definedName>
    <definedName name="_15B_12">#N/A</definedName>
    <definedName name="_15B_13">#N/A</definedName>
    <definedName name="_15B_14">#N/A</definedName>
    <definedName name="_15B_15">#N/A</definedName>
    <definedName name="_15B_16">#N/A</definedName>
    <definedName name="_15B_17">#N/A</definedName>
    <definedName name="_15B_18">#N/A</definedName>
    <definedName name="_15B_19">#N/A</definedName>
    <definedName name="_15B_2">#N/A</definedName>
    <definedName name="_15B_20">#N/A</definedName>
    <definedName name="_15B_21">#N/A</definedName>
    <definedName name="_15B_22">#N/A</definedName>
    <definedName name="_15B_23">#N/A</definedName>
    <definedName name="_15B_24">#N/A</definedName>
    <definedName name="_15B_25">#N/A</definedName>
    <definedName name="_15B_26">#N/A</definedName>
    <definedName name="_15B_27">#N/A</definedName>
    <definedName name="_15B_28">#N/A</definedName>
    <definedName name="_15B_29">#N/A</definedName>
    <definedName name="_15B_3">#N/A</definedName>
    <definedName name="_15B_30">#N/A</definedName>
    <definedName name="_15B_31">#N/A</definedName>
    <definedName name="_15B_32">#N/A</definedName>
    <definedName name="_15B_33">#N/A</definedName>
    <definedName name="_15B_34">#N/A</definedName>
    <definedName name="_15B_35">#N/A</definedName>
    <definedName name="_15B_36">#N/A</definedName>
    <definedName name="_15B_37">#N/A</definedName>
    <definedName name="_15B_38">#N/A</definedName>
    <definedName name="_15B_39">#N/A</definedName>
    <definedName name="_15B_4">#N/A</definedName>
    <definedName name="_15B_40">#N/A</definedName>
    <definedName name="_15B_41">#N/A</definedName>
    <definedName name="_15B_42">#N/A</definedName>
    <definedName name="_15B_43">#N/A</definedName>
    <definedName name="_15B_44">#N/A</definedName>
    <definedName name="_15B_45">#N/A</definedName>
    <definedName name="_15B_46">#N/A</definedName>
    <definedName name="_15B_47">#N/A</definedName>
    <definedName name="_15B_48">#N/A</definedName>
    <definedName name="_15B_49">#N/A</definedName>
    <definedName name="_15B_5">#N/A</definedName>
    <definedName name="_15B_50">#N/A</definedName>
    <definedName name="_15B_51">#N/A</definedName>
    <definedName name="_15B_52">#N/A</definedName>
    <definedName name="_15B_53">#N/A</definedName>
    <definedName name="_15B_54">#N/A</definedName>
    <definedName name="_15B_55">#N/A</definedName>
    <definedName name="_15B_56">#N/A</definedName>
    <definedName name="_15B_57">#N/A</definedName>
    <definedName name="_15B_58">#N/A</definedName>
    <definedName name="_15B_59">#N/A</definedName>
    <definedName name="_15B_6">#N/A</definedName>
    <definedName name="_15B_60">#N/A</definedName>
    <definedName name="_15B_61">#N/A</definedName>
    <definedName name="_15B_62">#N/A</definedName>
    <definedName name="_15B_63">#N/A</definedName>
    <definedName name="_15B_64">#N/A</definedName>
    <definedName name="_15B_65">#N/A</definedName>
    <definedName name="_15B_66">#N/A</definedName>
    <definedName name="_15B_67">#N/A</definedName>
    <definedName name="_15B_68">#N/A</definedName>
    <definedName name="_15B_69">#N/A</definedName>
    <definedName name="_15B_7">#N/A</definedName>
    <definedName name="_15B_70">#N/A</definedName>
    <definedName name="_15B_71">#N/A</definedName>
    <definedName name="_15B_72">#N/A</definedName>
    <definedName name="_15B_73">#N/A</definedName>
    <definedName name="_15B_74">#N/A</definedName>
    <definedName name="_15B_75">#N/A</definedName>
    <definedName name="_15B_76">#N/A</definedName>
    <definedName name="_15B_77">#N/A</definedName>
    <definedName name="_15B_78">#N/A</definedName>
    <definedName name="_15B_79">#N/A</definedName>
    <definedName name="_15B_8">#N/A</definedName>
    <definedName name="_15B_80">#N/A</definedName>
    <definedName name="_15B_81">#N/A</definedName>
    <definedName name="_15B_82">#N/A</definedName>
    <definedName name="_15B_83">#N/A</definedName>
    <definedName name="_15B_84">#N/A</definedName>
    <definedName name="_15B_85">#N/A</definedName>
    <definedName name="_15B_86">#N/A</definedName>
    <definedName name="_15B_87">#N/A</definedName>
    <definedName name="_15B_88">#N/A</definedName>
    <definedName name="_15B_89">#N/A</definedName>
    <definedName name="_15B_9">#N/A</definedName>
    <definedName name="_15B_90">#N/A</definedName>
    <definedName name="_15C_1">#N/A</definedName>
    <definedName name="_15C_10">#N/A</definedName>
    <definedName name="_15C_11">#N/A</definedName>
    <definedName name="_15C_12">#N/A</definedName>
    <definedName name="_15C_13">#N/A</definedName>
    <definedName name="_15C_14">#N/A</definedName>
    <definedName name="_15C_15">#N/A</definedName>
    <definedName name="_15C_16">#N/A</definedName>
    <definedName name="_15C_17">#N/A</definedName>
    <definedName name="_15C_18">#N/A</definedName>
    <definedName name="_15C_19">#N/A</definedName>
    <definedName name="_15C_2">#N/A</definedName>
    <definedName name="_15C_20">#N/A</definedName>
    <definedName name="_15C_21">#N/A</definedName>
    <definedName name="_15C_22">#N/A</definedName>
    <definedName name="_15C_23">#N/A</definedName>
    <definedName name="_15C_24">#N/A</definedName>
    <definedName name="_15C_25">#N/A</definedName>
    <definedName name="_15C_26">#N/A</definedName>
    <definedName name="_15C_27">#N/A</definedName>
    <definedName name="_15C_28">#N/A</definedName>
    <definedName name="_15C_29">#N/A</definedName>
    <definedName name="_15C_3">#N/A</definedName>
    <definedName name="_15C_30">#N/A</definedName>
    <definedName name="_15C_31">#N/A</definedName>
    <definedName name="_15C_32">#N/A</definedName>
    <definedName name="_15C_33">#N/A</definedName>
    <definedName name="_15C_34">#N/A</definedName>
    <definedName name="_15C_35">#N/A</definedName>
    <definedName name="_15C_36">#N/A</definedName>
    <definedName name="_15C_37">#N/A</definedName>
    <definedName name="_15C_38">#N/A</definedName>
    <definedName name="_15C_39">#N/A</definedName>
    <definedName name="_15C_4">#N/A</definedName>
    <definedName name="_15C_40">#N/A</definedName>
    <definedName name="_15C_41">#N/A</definedName>
    <definedName name="_15C_42">#N/A</definedName>
    <definedName name="_15C_43">#N/A</definedName>
    <definedName name="_15C_44">#N/A</definedName>
    <definedName name="_15C_45">#N/A</definedName>
    <definedName name="_15C_46">#N/A</definedName>
    <definedName name="_15C_47">#N/A</definedName>
    <definedName name="_15C_48">#N/A</definedName>
    <definedName name="_15C_49">#N/A</definedName>
    <definedName name="_15C_5">#N/A</definedName>
    <definedName name="_15C_50">#N/A</definedName>
    <definedName name="_15C_51">#N/A</definedName>
    <definedName name="_15C_52">#N/A</definedName>
    <definedName name="_15C_53">#N/A</definedName>
    <definedName name="_15C_54">#N/A</definedName>
    <definedName name="_15C_55">#N/A</definedName>
    <definedName name="_15C_56">#N/A</definedName>
    <definedName name="_15C_57">#N/A</definedName>
    <definedName name="_15C_58">#N/A</definedName>
    <definedName name="_15C_59">#N/A</definedName>
    <definedName name="_15C_6">#N/A</definedName>
    <definedName name="_15C_60">#N/A</definedName>
    <definedName name="_15C_61">#N/A</definedName>
    <definedName name="_15C_62">#N/A</definedName>
    <definedName name="_15C_63">#N/A</definedName>
    <definedName name="_15C_64">#N/A</definedName>
    <definedName name="_15C_65">#N/A</definedName>
    <definedName name="_15C_66">#N/A</definedName>
    <definedName name="_15C_67">#N/A</definedName>
    <definedName name="_15C_68">#N/A</definedName>
    <definedName name="_15C_69">#N/A</definedName>
    <definedName name="_15C_7">#N/A</definedName>
    <definedName name="_15C_70">#N/A</definedName>
    <definedName name="_15C_71">#N/A</definedName>
    <definedName name="_15C_72">#N/A</definedName>
    <definedName name="_15C_73">#N/A</definedName>
    <definedName name="_15C_74">#N/A</definedName>
    <definedName name="_15C_75">#N/A</definedName>
    <definedName name="_15C_76">#N/A</definedName>
    <definedName name="_15C_77">#N/A</definedName>
    <definedName name="_15C_78">#N/A</definedName>
    <definedName name="_15C_79">#N/A</definedName>
    <definedName name="_15C_8">#N/A</definedName>
    <definedName name="_15C_80">#N/A</definedName>
    <definedName name="_15C_81">#N/A</definedName>
    <definedName name="_15C_82">#N/A</definedName>
    <definedName name="_15C_83">#N/A</definedName>
    <definedName name="_15C_84">#N/A</definedName>
    <definedName name="_15C_85">#N/A</definedName>
    <definedName name="_15C_86">#N/A</definedName>
    <definedName name="_15C_87">#N/A</definedName>
    <definedName name="_15C_88">#N/A</definedName>
    <definedName name="_15C_89">#N/A</definedName>
    <definedName name="_15C_9">#N/A</definedName>
    <definedName name="_15C_90">#N/A</definedName>
    <definedName name="_16A_1">[6]연돌일위집계!#REF!</definedName>
    <definedName name="_16A_10">#REF!</definedName>
    <definedName name="_16A_11">#REF!</definedName>
    <definedName name="_16A_12">#REF!</definedName>
    <definedName name="_16A_13">#REF!</definedName>
    <definedName name="_16A_14">#REF!</definedName>
    <definedName name="_16A_15">#REF!</definedName>
    <definedName name="_16A_2">[6]연돌일위집계!#REF!</definedName>
    <definedName name="_16A_3">[6]연돌일위집계!#REF!</definedName>
    <definedName name="_16A_4">[6]연돌일위집계!#REF!</definedName>
    <definedName name="_16A_5">[6]연돌일위집계!#REF!</definedName>
    <definedName name="_16A_6">[6]연돌일위집계!#REF!</definedName>
    <definedName name="_16A_7">[6]연돌일위집계!#REF!</definedName>
    <definedName name="_16A_8">#REF!</definedName>
    <definedName name="_16A_9">#REF!</definedName>
    <definedName name="_16B_1">[6]연돌일위집계!#REF!</definedName>
    <definedName name="_16B_10">#REF!</definedName>
    <definedName name="_16B_11">#REF!</definedName>
    <definedName name="_16B_12">#REF!</definedName>
    <definedName name="_16B_13">#REF!</definedName>
    <definedName name="_16B_14">#REF!</definedName>
    <definedName name="_16B_15">#REF!</definedName>
    <definedName name="_16B_2">[6]연돌일위집계!#REF!</definedName>
    <definedName name="_16B_3">[6]연돌일위집계!#REF!</definedName>
    <definedName name="_16B_4">[6]연돌일위집계!#REF!</definedName>
    <definedName name="_16B_5">[6]연돌일위집계!#REF!</definedName>
    <definedName name="_16B_6">[6]연돌일위집계!#REF!</definedName>
    <definedName name="_16B_7">[6]연돌일위집계!#REF!</definedName>
    <definedName name="_16B_8">#REF!</definedName>
    <definedName name="_16B_9">#REF!</definedName>
    <definedName name="_16C_1">[6]연돌일위집계!#REF!</definedName>
    <definedName name="_16C_10">#REF!</definedName>
    <definedName name="_16C_11">#REF!</definedName>
    <definedName name="_16C_12">#REF!</definedName>
    <definedName name="_16C_13">#REF!</definedName>
    <definedName name="_16C_14">#REF!</definedName>
    <definedName name="_16C_15">#REF!</definedName>
    <definedName name="_16C_2">[6]연돌일위집계!#REF!</definedName>
    <definedName name="_16C_3">[6]연돌일위집계!#REF!</definedName>
    <definedName name="_16C_4">[6]연돌일위집계!#REF!</definedName>
    <definedName name="_16C_5">[6]연돌일위집계!#REF!</definedName>
    <definedName name="_16C_6">[6]연돌일위집계!#REF!</definedName>
    <definedName name="_16C_7">[6]연돌일위집계!#REF!</definedName>
    <definedName name="_16C_8">#REF!</definedName>
    <definedName name="_16C_9">#REF!</definedName>
    <definedName name="_17A_1">#N/A</definedName>
    <definedName name="_17A_10">#N/A</definedName>
    <definedName name="_17A_11">#N/A</definedName>
    <definedName name="_17A_12">#N/A</definedName>
    <definedName name="_17A_13">#N/A</definedName>
    <definedName name="_17A_14">#N/A</definedName>
    <definedName name="_17A_15">#N/A</definedName>
    <definedName name="_17A_2">#N/A</definedName>
    <definedName name="_17A_3">#N/A</definedName>
    <definedName name="_17A_4">#N/A</definedName>
    <definedName name="_17A_5">#N/A</definedName>
    <definedName name="_17A_6">#N/A</definedName>
    <definedName name="_17A_7">#N/A</definedName>
    <definedName name="_17A_8">#N/A</definedName>
    <definedName name="_17A_9">#N/A</definedName>
    <definedName name="_17B_1">#N/A</definedName>
    <definedName name="_17B_10">#N/A</definedName>
    <definedName name="_17B_11">#N/A</definedName>
    <definedName name="_17B_12">#N/A</definedName>
    <definedName name="_17B_13">#N/A</definedName>
    <definedName name="_17B_14">#N/A</definedName>
    <definedName name="_17B_15">#N/A</definedName>
    <definedName name="_17B_2">#N/A</definedName>
    <definedName name="_17B_3">#N/A</definedName>
    <definedName name="_17B_4">#N/A</definedName>
    <definedName name="_17B_5">#N/A</definedName>
    <definedName name="_17B_6">#N/A</definedName>
    <definedName name="_17B_7">#N/A</definedName>
    <definedName name="_17B_8">#N/A</definedName>
    <definedName name="_17B_9">#N/A</definedName>
    <definedName name="_17C_1">#N/A</definedName>
    <definedName name="_17C_10">#N/A</definedName>
    <definedName name="_17C_11">#N/A</definedName>
    <definedName name="_17C_12">#N/A</definedName>
    <definedName name="_17C_13">#N/A</definedName>
    <definedName name="_17C_14">#N/A</definedName>
    <definedName name="_17C_15">#N/A</definedName>
    <definedName name="_17C_2">#N/A</definedName>
    <definedName name="_17C_3">#N/A</definedName>
    <definedName name="_17C_4">#N/A</definedName>
    <definedName name="_17C_5">#N/A</definedName>
    <definedName name="_17C_6">#N/A</definedName>
    <definedName name="_17C_7">#N/A</definedName>
    <definedName name="_17C_8">#N/A</definedName>
    <definedName name="_17C_9">#N/A</definedName>
    <definedName name="_18A_1">#N/A</definedName>
    <definedName name="_18A_10">#N/A</definedName>
    <definedName name="_18A_11">#N/A</definedName>
    <definedName name="_18A_12">#N/A</definedName>
    <definedName name="_18A_13">#N/A</definedName>
    <definedName name="_18A_14">#N/A</definedName>
    <definedName name="_18A_15">#N/A</definedName>
    <definedName name="_18A_2">#N/A</definedName>
    <definedName name="_18A_3">#N/A</definedName>
    <definedName name="_18A_4">#N/A</definedName>
    <definedName name="_18A_5">#N/A</definedName>
    <definedName name="_18A_6">#N/A</definedName>
    <definedName name="_18A_7">#N/A</definedName>
    <definedName name="_18A_8">#N/A</definedName>
    <definedName name="_18A_9">#N/A</definedName>
    <definedName name="_18B_1">#N/A</definedName>
    <definedName name="_18B_10">#N/A</definedName>
    <definedName name="_18B_11">#N/A</definedName>
    <definedName name="_18B_12">#N/A</definedName>
    <definedName name="_18B_13">#N/A</definedName>
    <definedName name="_18B_14">#N/A</definedName>
    <definedName name="_18B_15">#N/A</definedName>
    <definedName name="_18B_2">#N/A</definedName>
    <definedName name="_18B_3">#N/A</definedName>
    <definedName name="_18B_4">#N/A</definedName>
    <definedName name="_18B_5">#N/A</definedName>
    <definedName name="_18B_6">#N/A</definedName>
    <definedName name="_18B_7">#N/A</definedName>
    <definedName name="_18B_8">#N/A</definedName>
    <definedName name="_18B_9">#N/A</definedName>
    <definedName name="_18C_1">#N/A</definedName>
    <definedName name="_18C_10">#N/A</definedName>
    <definedName name="_18C_11">#N/A</definedName>
    <definedName name="_18C_12">#N/A</definedName>
    <definedName name="_18C_13">#N/A</definedName>
    <definedName name="_18C_14">#N/A</definedName>
    <definedName name="_18C_15">#N/A</definedName>
    <definedName name="_18C_2">#N/A</definedName>
    <definedName name="_18C_3">#N/A</definedName>
    <definedName name="_18C_4">#N/A</definedName>
    <definedName name="_18C_5">#N/A</definedName>
    <definedName name="_18C_6">#N/A</definedName>
    <definedName name="_18C_7">#N/A</definedName>
    <definedName name="_18C_8">#N/A</definedName>
    <definedName name="_18C_9">#N/A</definedName>
    <definedName name="_1A_1">[6]연돌일위집계!#REF!</definedName>
    <definedName name="_1A_10">[6]연돌일위집계!#REF!</definedName>
    <definedName name="_1A_11">[6]연돌일위집계!#REF!</definedName>
    <definedName name="_1A_12">[6]연돌일위집계!#REF!</definedName>
    <definedName name="_1A_13">[6]연돌일위집계!#REF!</definedName>
    <definedName name="_1A_14">[6]연돌일위집계!#REF!</definedName>
    <definedName name="_1A_15">[6]연돌일위집계!#REF!</definedName>
    <definedName name="_1A_16">[6]연돌일위집계!#REF!</definedName>
    <definedName name="_1A_17">[6]연돌일위집계!#REF!</definedName>
    <definedName name="_1A_18">[6]연돌일위집계!#REF!</definedName>
    <definedName name="_1A_19">[6]연돌일위집계!#REF!</definedName>
    <definedName name="_1A_2">[6]연돌일위집계!#REF!</definedName>
    <definedName name="_1A_20">[6]연돌일위집계!#REF!</definedName>
    <definedName name="_1A_21">[6]연돌일위집계!#REF!</definedName>
    <definedName name="_1A_22">[6]연돌일위집계!#REF!</definedName>
    <definedName name="_1A_23">[6]연돌일위집계!#REF!</definedName>
    <definedName name="_1A_24">[6]연돌일위집계!#REF!</definedName>
    <definedName name="_1A_25">[6]연돌일위집계!#REF!</definedName>
    <definedName name="_1A_26">[6]연돌일위집계!#REF!</definedName>
    <definedName name="_1A_27">[6]연돌일위집계!#REF!</definedName>
    <definedName name="_1A_28">[6]연돌일위집계!#REF!</definedName>
    <definedName name="_1A_29">[6]연돌일위집계!#REF!</definedName>
    <definedName name="_1A_3">[6]연돌일위집계!#REF!</definedName>
    <definedName name="_1A_30">[6]연돌일위집계!#REF!</definedName>
    <definedName name="_1A_4">[6]연돌일위집계!#REF!</definedName>
    <definedName name="_1A_5">[6]연돌일위집계!#REF!</definedName>
    <definedName name="_1A_6">[6]연돌일위집계!#REF!</definedName>
    <definedName name="_1A_7">[6]연돌일위집계!#REF!</definedName>
    <definedName name="_1A_8">[6]연돌일위집계!#REF!</definedName>
    <definedName name="_1A_9">[6]연돌일위집계!#REF!</definedName>
    <definedName name="_1B_1">[6]연돌일위집계!#REF!</definedName>
    <definedName name="_1B_10">[6]연돌일위집계!#REF!</definedName>
    <definedName name="_1B_11">[6]연돌일위집계!#REF!</definedName>
    <definedName name="_1B_12">[6]연돌일위집계!#REF!</definedName>
    <definedName name="_1B_13">[6]연돌일위집계!#REF!</definedName>
    <definedName name="_1B_14">[6]연돌일위집계!#REF!</definedName>
    <definedName name="_1B_15">[6]연돌일위집계!#REF!</definedName>
    <definedName name="_1B_16">[6]연돌일위집계!#REF!</definedName>
    <definedName name="_1B_17">[6]연돌일위집계!#REF!</definedName>
    <definedName name="_1B_18">[6]연돌일위집계!#REF!</definedName>
    <definedName name="_1B_19">[6]연돌일위집계!#REF!</definedName>
    <definedName name="_1B_2">[6]연돌일위집계!#REF!</definedName>
    <definedName name="_1B_20">[6]연돌일위집계!#REF!</definedName>
    <definedName name="_1B_21">[6]연돌일위집계!#REF!</definedName>
    <definedName name="_1B_22">[6]연돌일위집계!#REF!</definedName>
    <definedName name="_1B_23">[6]연돌일위집계!#REF!</definedName>
    <definedName name="_1B_24">[6]연돌일위집계!#REF!</definedName>
    <definedName name="_1B_25">[6]연돌일위집계!#REF!</definedName>
    <definedName name="_1B_26">[6]연돌일위집계!#REF!</definedName>
    <definedName name="_1B_27">[6]연돌일위집계!#REF!</definedName>
    <definedName name="_1B_28">[6]연돌일위집계!#REF!</definedName>
    <definedName name="_1B_29">[6]연돌일위집계!#REF!</definedName>
    <definedName name="_1B_3">[6]연돌일위집계!#REF!</definedName>
    <definedName name="_1B_30">[6]연돌일위집계!#REF!</definedName>
    <definedName name="_1B_4">[6]연돌일위집계!#REF!</definedName>
    <definedName name="_1B_5">[6]연돌일위집계!#REF!</definedName>
    <definedName name="_1B_6">[6]연돌일위집계!#REF!</definedName>
    <definedName name="_1B_7">[6]연돌일위집계!#REF!</definedName>
    <definedName name="_1B_8">[6]연돌일위집계!#REF!</definedName>
    <definedName name="_1B_9">[6]연돌일위집계!#REF!</definedName>
    <definedName name="_1C_1">[6]연돌일위집계!#REF!</definedName>
    <definedName name="_1C_10">[6]연돌일위집계!#REF!</definedName>
    <definedName name="_1C_11">[6]연돌일위집계!#REF!</definedName>
    <definedName name="_1C_12">[6]연돌일위집계!#REF!</definedName>
    <definedName name="_1C_13">[6]연돌일위집계!#REF!</definedName>
    <definedName name="_1C_14">[6]연돌일위집계!#REF!</definedName>
    <definedName name="_1C_15">[6]연돌일위집계!#REF!</definedName>
    <definedName name="_1C_16">[6]연돌일위집계!#REF!</definedName>
    <definedName name="_1C_17">[6]연돌일위집계!#REF!</definedName>
    <definedName name="_1C_18">[6]연돌일위집계!#REF!</definedName>
    <definedName name="_1C_19">[6]연돌일위집계!#REF!</definedName>
    <definedName name="_1C_2">[6]연돌일위집계!#REF!</definedName>
    <definedName name="_1C_20">[6]연돌일위집계!#REF!</definedName>
    <definedName name="_1C_21">[6]연돌일위집계!#REF!</definedName>
    <definedName name="_1C_22">[6]연돌일위집계!#REF!</definedName>
    <definedName name="_1C_23">[6]연돌일위집계!#REF!</definedName>
    <definedName name="_1C_24">[6]연돌일위집계!#REF!</definedName>
    <definedName name="_1C_25">[6]연돌일위집계!#REF!</definedName>
    <definedName name="_1C_26">[6]연돌일위집계!#REF!</definedName>
    <definedName name="_1C_27">[6]연돌일위집계!#REF!</definedName>
    <definedName name="_1C_28">[6]연돌일위집계!#REF!</definedName>
    <definedName name="_1C_29">[6]연돌일위집계!#REF!</definedName>
    <definedName name="_1C_3">[6]연돌일위집계!#REF!</definedName>
    <definedName name="_1C_30">[6]연돌일위집계!#REF!</definedName>
    <definedName name="_1C_4">[6]연돌일위집계!#REF!</definedName>
    <definedName name="_1C_5">[6]연돌일위집계!#REF!</definedName>
    <definedName name="_1C_6">[6]연돌일위집계!#REF!</definedName>
    <definedName name="_1C_7">[6]연돌일위집계!#REF!</definedName>
    <definedName name="_1C_8">[6]연돌일위집계!#REF!</definedName>
    <definedName name="_1C_9">[6]연돌일위집계!#REF!</definedName>
    <definedName name="_2309f" hidden="1">#REF!</definedName>
    <definedName name="_23fil" hidden="1">#REF!</definedName>
    <definedName name="_23i99" hidden="1">#REF!</definedName>
    <definedName name="_24342" hidden="1">#REF!</definedName>
    <definedName name="_2A_1">[6]연돌일위집계!#REF!</definedName>
    <definedName name="_2A_10">[6]연돌일위집계!#REF!</definedName>
    <definedName name="_2A_11">[6]연돌일위집계!#REF!</definedName>
    <definedName name="_2A_12">[6]연돌일위집계!#REF!</definedName>
    <definedName name="_2A_13">[6]연돌일위집계!#REF!</definedName>
    <definedName name="_2A_14">[6]연돌일위집계!#REF!</definedName>
    <definedName name="_2A_15">[6]연돌일위집계!#REF!</definedName>
    <definedName name="_2A_16">[6]연돌일위집계!#REF!</definedName>
    <definedName name="_2A_17">[6]연돌일위집계!#REF!</definedName>
    <definedName name="_2A_18">[6]연돌일위집계!#REF!</definedName>
    <definedName name="_2A_19">[6]연돌일위집계!#REF!</definedName>
    <definedName name="_2A_2">[6]연돌일위집계!#REF!</definedName>
    <definedName name="_2A_20">[6]연돌일위집계!#REF!</definedName>
    <definedName name="_2A_21">[6]연돌일위집계!#REF!</definedName>
    <definedName name="_2A_22">[6]연돌일위집계!#REF!</definedName>
    <definedName name="_2A_23">[6]연돌일위집계!#REF!</definedName>
    <definedName name="_2A_24">[6]연돌일위집계!#REF!</definedName>
    <definedName name="_2A_25">[6]연돌일위집계!#REF!</definedName>
    <definedName name="_2A_26">[6]연돌일위집계!#REF!</definedName>
    <definedName name="_2A_27">[6]연돌일위집계!#REF!</definedName>
    <definedName name="_2A_28">[6]연돌일위집계!#REF!</definedName>
    <definedName name="_2A_29">[6]연돌일위집계!#REF!</definedName>
    <definedName name="_2A_3">[6]연돌일위집계!#REF!</definedName>
    <definedName name="_2A_30">[6]연돌일위집계!#REF!</definedName>
    <definedName name="_2A_4">[6]연돌일위집계!#REF!</definedName>
    <definedName name="_2A_5">[6]연돌일위집계!#REF!</definedName>
    <definedName name="_2A_6">[6]연돌일위집계!#REF!</definedName>
    <definedName name="_2A_7">[6]연돌일위집계!#REF!</definedName>
    <definedName name="_2A_8">[6]연돌일위집계!#REF!</definedName>
    <definedName name="_2A_9">[6]연돌일위집계!#REF!</definedName>
    <definedName name="_2B_1">[6]연돌일위집계!#REF!</definedName>
    <definedName name="_2B_10">[6]연돌일위집계!#REF!</definedName>
    <definedName name="_2B_11">[6]연돌일위집계!#REF!</definedName>
    <definedName name="_2B_12">[6]연돌일위집계!#REF!</definedName>
    <definedName name="_2B_13">[6]연돌일위집계!#REF!</definedName>
    <definedName name="_2B_14">[6]연돌일위집계!#REF!</definedName>
    <definedName name="_2B_15">[6]연돌일위집계!#REF!</definedName>
    <definedName name="_2B_16">[6]연돌일위집계!#REF!</definedName>
    <definedName name="_2B_17">[6]연돌일위집계!#REF!</definedName>
    <definedName name="_2B_18">[6]연돌일위집계!#REF!</definedName>
    <definedName name="_2B_19">[6]연돌일위집계!#REF!</definedName>
    <definedName name="_2B_2">[6]연돌일위집계!#REF!</definedName>
    <definedName name="_2B_20">[6]연돌일위집계!#REF!</definedName>
    <definedName name="_2B_21">[6]연돌일위집계!#REF!</definedName>
    <definedName name="_2B_22">[6]연돌일위집계!#REF!</definedName>
    <definedName name="_2B_23">[6]연돌일위집계!#REF!</definedName>
    <definedName name="_2B_24">[6]연돌일위집계!#REF!</definedName>
    <definedName name="_2B_25">[6]연돌일위집계!#REF!</definedName>
    <definedName name="_2B_26">[6]연돌일위집계!#REF!</definedName>
    <definedName name="_2B_27">[6]연돌일위집계!#REF!</definedName>
    <definedName name="_2B_28">[6]연돌일위집계!#REF!</definedName>
    <definedName name="_2B_29">[6]연돌일위집계!#REF!</definedName>
    <definedName name="_2B_3">[6]연돌일위집계!#REF!</definedName>
    <definedName name="_2B_30">[6]연돌일위집계!#REF!</definedName>
    <definedName name="_2B_4">[6]연돌일위집계!#REF!</definedName>
    <definedName name="_2B_5">[6]연돌일위집계!#REF!</definedName>
    <definedName name="_2B_6">[6]연돌일위집계!#REF!</definedName>
    <definedName name="_2B_7">[6]연돌일위집계!#REF!</definedName>
    <definedName name="_2B_8">[6]연돌일위집계!#REF!</definedName>
    <definedName name="_2B_9">[6]연돌일위집계!#REF!</definedName>
    <definedName name="_2C_1">[6]연돌일위집계!#REF!</definedName>
    <definedName name="_2C_10">[6]연돌일위집계!#REF!</definedName>
    <definedName name="_2C_11">[6]연돌일위집계!#REF!</definedName>
    <definedName name="_2C_12">[6]연돌일위집계!#REF!</definedName>
    <definedName name="_2C_13">[6]연돌일위집계!#REF!</definedName>
    <definedName name="_2C_14">[6]연돌일위집계!#REF!</definedName>
    <definedName name="_2C_15">[6]연돌일위집계!#REF!</definedName>
    <definedName name="_2C_16">[6]연돌일위집계!#REF!</definedName>
    <definedName name="_2C_17">[6]연돌일위집계!#REF!</definedName>
    <definedName name="_2C_18">[6]연돌일위집계!#REF!</definedName>
    <definedName name="_2C_19">[6]연돌일위집계!#REF!</definedName>
    <definedName name="_2C_2">[6]연돌일위집계!#REF!</definedName>
    <definedName name="_2C_20">[6]연돌일위집계!#REF!</definedName>
    <definedName name="_2C_21">[6]연돌일위집계!#REF!</definedName>
    <definedName name="_2C_22">[6]연돌일위집계!#REF!</definedName>
    <definedName name="_2C_23">[6]연돌일위집계!#REF!</definedName>
    <definedName name="_2C_24">[6]연돌일위집계!#REF!</definedName>
    <definedName name="_2C_25">[6]연돌일위집계!#REF!</definedName>
    <definedName name="_2C_26">[6]연돌일위집계!#REF!</definedName>
    <definedName name="_2C_27">[6]연돌일위집계!#REF!</definedName>
    <definedName name="_2C_28">[6]연돌일위집계!#REF!</definedName>
    <definedName name="_2C_29">[6]연돌일위집계!#REF!</definedName>
    <definedName name="_2C_3">[6]연돌일위집계!#REF!</definedName>
    <definedName name="_2C_30">[6]연돌일위집계!#REF!</definedName>
    <definedName name="_2C_4">[6]연돌일위집계!#REF!</definedName>
    <definedName name="_2C_5">[6]연돌일위집계!#REF!</definedName>
    <definedName name="_2C_6">[6]연돌일위집계!#REF!</definedName>
    <definedName name="_2C_7">[6]연돌일위집계!#REF!</definedName>
    <definedName name="_2C_8">[6]연돌일위집계!#REF!</definedName>
    <definedName name="_2C_9">[6]연돌일위집계!#REF!</definedName>
    <definedName name="_323fil" hidden="1">#REF!</definedName>
    <definedName name="_324dfel" hidden="1">#REF!</definedName>
    <definedName name="_32fial" hidden="1">#REF!</definedName>
    <definedName name="_333ddl" hidden="1">#REF!</definedName>
    <definedName name="_34234if" hidden="1">#REF!</definedName>
    <definedName name="_3A_1">[6]연돌일위집계!#REF!</definedName>
    <definedName name="_3A_10">[6]연돌일위집계!#REF!</definedName>
    <definedName name="_3A_11">[6]연돌일위집계!#REF!</definedName>
    <definedName name="_3A_12">[6]연돌일위집계!#REF!</definedName>
    <definedName name="_3A_13">[6]연돌일위집계!#REF!</definedName>
    <definedName name="_3A_14">[6]연돌일위집계!#REF!</definedName>
    <definedName name="_3A_15">[6]연돌일위집계!#REF!</definedName>
    <definedName name="_3A_16">[6]연돌일위집계!#REF!</definedName>
    <definedName name="_3A_17">[6]연돌일위집계!#REF!</definedName>
    <definedName name="_3A_18">[6]연돌일위집계!#REF!</definedName>
    <definedName name="_3A_19">[6]연돌일위집계!#REF!</definedName>
    <definedName name="_3A_2">[6]연돌일위집계!#REF!</definedName>
    <definedName name="_3A_20">[6]연돌일위집계!#REF!</definedName>
    <definedName name="_3A_21">[6]연돌일위집계!#REF!</definedName>
    <definedName name="_3A_22">[6]연돌일위집계!#REF!</definedName>
    <definedName name="_3A_23">[6]연돌일위집계!#REF!</definedName>
    <definedName name="_3A_24">[6]연돌일위집계!#REF!</definedName>
    <definedName name="_3A_25">[6]연돌일위집계!#REF!</definedName>
    <definedName name="_3A_26">[6]연돌일위집계!#REF!</definedName>
    <definedName name="_3A_27">[6]연돌일위집계!#REF!</definedName>
    <definedName name="_3A_28">[6]연돌일위집계!#REF!</definedName>
    <definedName name="_3A_29">[6]연돌일위집계!#REF!</definedName>
    <definedName name="_3A_3">[6]연돌일위집계!#REF!</definedName>
    <definedName name="_3A_30">[6]연돌일위집계!#REF!</definedName>
    <definedName name="_3A_4">[6]연돌일위집계!#REF!</definedName>
    <definedName name="_3A_5">[6]연돌일위집계!#REF!</definedName>
    <definedName name="_3A_6">[6]연돌일위집계!#REF!</definedName>
    <definedName name="_3A_7">[6]연돌일위집계!#REF!</definedName>
    <definedName name="_3A_8">[6]연돌일위집계!#REF!</definedName>
    <definedName name="_3A_9">[6]연돌일위집계!#REF!</definedName>
    <definedName name="_3B_1">[6]연돌일위집계!#REF!</definedName>
    <definedName name="_3B_10">[6]연돌일위집계!#REF!</definedName>
    <definedName name="_3B_11">[6]연돌일위집계!#REF!</definedName>
    <definedName name="_3B_12">[6]연돌일위집계!#REF!</definedName>
    <definedName name="_3B_13">[6]연돌일위집계!#REF!</definedName>
    <definedName name="_3B_14">[6]연돌일위집계!#REF!</definedName>
    <definedName name="_3B_15">[6]연돌일위집계!#REF!</definedName>
    <definedName name="_3B_16">[6]연돌일위집계!#REF!</definedName>
    <definedName name="_3B_17">[6]연돌일위집계!#REF!</definedName>
    <definedName name="_3B_18">[6]연돌일위집계!#REF!</definedName>
    <definedName name="_3B_19">[6]연돌일위집계!#REF!</definedName>
    <definedName name="_3B_2">[6]연돌일위집계!#REF!</definedName>
    <definedName name="_3B_20">[6]연돌일위집계!#REF!</definedName>
    <definedName name="_3B_21">[6]연돌일위집계!#REF!</definedName>
    <definedName name="_3B_22">[6]연돌일위집계!#REF!</definedName>
    <definedName name="_3B_23">[6]연돌일위집계!#REF!</definedName>
    <definedName name="_3B_24">[6]연돌일위집계!#REF!</definedName>
    <definedName name="_3B_25">[6]연돌일위집계!#REF!</definedName>
    <definedName name="_3B_26">[6]연돌일위집계!#REF!</definedName>
    <definedName name="_3B_27">[6]연돌일위집계!#REF!</definedName>
    <definedName name="_3B_28">[6]연돌일위집계!#REF!</definedName>
    <definedName name="_3B_29">[6]연돌일위집계!#REF!</definedName>
    <definedName name="_3B_3">[6]연돌일위집계!#REF!</definedName>
    <definedName name="_3B_30">[6]연돌일위집계!#REF!</definedName>
    <definedName name="_3B_4">[6]연돌일위집계!#REF!</definedName>
    <definedName name="_3B_5">[6]연돌일위집계!#REF!</definedName>
    <definedName name="_3B_6">[6]연돌일위집계!#REF!</definedName>
    <definedName name="_3B_7">[6]연돌일위집계!#REF!</definedName>
    <definedName name="_3B_8">[6]연돌일위집계!#REF!</definedName>
    <definedName name="_3B_9">[6]연돌일위집계!#REF!</definedName>
    <definedName name="_3C_1">[6]연돌일위집계!#REF!</definedName>
    <definedName name="_3C_10">[6]연돌일위집계!#REF!</definedName>
    <definedName name="_3C_11">[6]연돌일위집계!#REF!</definedName>
    <definedName name="_3C_12">[6]연돌일위집계!#REF!</definedName>
    <definedName name="_3C_13">[6]연돌일위집계!#REF!</definedName>
    <definedName name="_3C_14">[6]연돌일위집계!#REF!</definedName>
    <definedName name="_3C_15">[6]연돌일위집계!#REF!</definedName>
    <definedName name="_3C_16">[6]연돌일위집계!#REF!</definedName>
    <definedName name="_3C_17">[6]연돌일위집계!#REF!</definedName>
    <definedName name="_3C_18">[6]연돌일위집계!#REF!</definedName>
    <definedName name="_3C_19">[6]연돌일위집계!#REF!</definedName>
    <definedName name="_3C_2">[6]연돌일위집계!#REF!</definedName>
    <definedName name="_3C_20">[6]연돌일위집계!#REF!</definedName>
    <definedName name="_3C_21">[6]연돌일위집계!#REF!</definedName>
    <definedName name="_3C_22">[6]연돌일위집계!#REF!</definedName>
    <definedName name="_3C_23">[6]연돌일위집계!#REF!</definedName>
    <definedName name="_3C_24">[6]연돌일위집계!#REF!</definedName>
    <definedName name="_3C_25">[6]연돌일위집계!#REF!</definedName>
    <definedName name="_3C_26">[6]연돌일위집계!#REF!</definedName>
    <definedName name="_3C_27">[6]연돌일위집계!#REF!</definedName>
    <definedName name="_3C_28">[6]연돌일위집계!#REF!</definedName>
    <definedName name="_3C_29">[6]연돌일위집계!#REF!</definedName>
    <definedName name="_3C_3">[6]연돌일위집계!#REF!</definedName>
    <definedName name="_3C_30">[6]연돌일위집계!#REF!</definedName>
    <definedName name="_3C_4">[6]연돌일위집계!#REF!</definedName>
    <definedName name="_3C_5">[6]연돌일위집계!#REF!</definedName>
    <definedName name="_3C_6">[6]연돌일위집계!#REF!</definedName>
    <definedName name="_3C_7">[6]연돌일위집계!#REF!</definedName>
    <definedName name="_3C_8">[6]연돌일위집계!#REF!</definedName>
    <definedName name="_3C_9">[6]연돌일위집계!#REF!</definedName>
    <definedName name="_3ihil" hidden="1">#REF!</definedName>
    <definedName name="_49____0_F" hidden="1">[5]노임단가!#REF!</definedName>
    <definedName name="_4A_1">[6]연돌일위집계!#REF!</definedName>
    <definedName name="_4A_10">[6]연돌일위집계!#REF!</definedName>
    <definedName name="_4A_11">[6]연돌일위집계!#REF!</definedName>
    <definedName name="_4A_12">[6]연돌일위집계!#REF!</definedName>
    <definedName name="_4A_13">[6]연돌일위집계!#REF!</definedName>
    <definedName name="_4A_14">[6]연돌일위집계!#REF!</definedName>
    <definedName name="_4A_15">[6]연돌일위집계!#REF!</definedName>
    <definedName name="_4A_16">[6]연돌일위집계!#REF!</definedName>
    <definedName name="_4A_17">[6]연돌일위집계!#REF!</definedName>
    <definedName name="_4A_18">[6]연돌일위집계!#REF!</definedName>
    <definedName name="_4A_19">[6]연돌일위집계!#REF!</definedName>
    <definedName name="_4A_2">[6]연돌일위집계!#REF!</definedName>
    <definedName name="_4A_20">[6]연돌일위집계!#REF!</definedName>
    <definedName name="_4A_21">[6]연돌일위집계!#REF!</definedName>
    <definedName name="_4A_22">[6]연돌일위집계!#REF!</definedName>
    <definedName name="_4A_23">[6]연돌일위집계!#REF!</definedName>
    <definedName name="_4A_24">[6]연돌일위집계!#REF!</definedName>
    <definedName name="_4A_25">[6]연돌일위집계!#REF!</definedName>
    <definedName name="_4A_26">[6]연돌일위집계!#REF!</definedName>
    <definedName name="_4A_27">[6]연돌일위집계!#REF!</definedName>
    <definedName name="_4A_28">[6]연돌일위집계!#REF!</definedName>
    <definedName name="_4A_29">[6]연돌일위집계!#REF!</definedName>
    <definedName name="_4A_3">[6]연돌일위집계!#REF!</definedName>
    <definedName name="_4A_30">[6]연돌일위집계!#REF!</definedName>
    <definedName name="_4A_4">[6]연돌일위집계!#REF!</definedName>
    <definedName name="_4A_5">[6]연돌일위집계!#REF!</definedName>
    <definedName name="_4A_6">[6]연돌일위집계!#REF!</definedName>
    <definedName name="_4A_7">[6]연돌일위집계!#REF!</definedName>
    <definedName name="_4A_8">[6]연돌일위집계!#REF!</definedName>
    <definedName name="_4A_9">[6]연돌일위집계!#REF!</definedName>
    <definedName name="_4B_1">[6]연돌일위집계!#REF!</definedName>
    <definedName name="_4B_10">[6]연돌일위집계!#REF!</definedName>
    <definedName name="_4B_11">[6]연돌일위집계!#REF!</definedName>
    <definedName name="_4B_12">[6]연돌일위집계!#REF!</definedName>
    <definedName name="_4B_13">[6]연돌일위집계!#REF!</definedName>
    <definedName name="_4B_14">[6]연돌일위집계!#REF!</definedName>
    <definedName name="_4B_15">[6]연돌일위집계!#REF!</definedName>
    <definedName name="_4B_16">[6]연돌일위집계!#REF!</definedName>
    <definedName name="_4B_17">[6]연돌일위집계!#REF!</definedName>
    <definedName name="_4B_18">[6]연돌일위집계!#REF!</definedName>
    <definedName name="_4B_19">[6]연돌일위집계!#REF!</definedName>
    <definedName name="_4B_2">[6]연돌일위집계!#REF!</definedName>
    <definedName name="_4B_20">[6]연돌일위집계!#REF!</definedName>
    <definedName name="_4B_21">[6]연돌일위집계!#REF!</definedName>
    <definedName name="_4B_22">[6]연돌일위집계!#REF!</definedName>
    <definedName name="_4B_23">[6]연돌일위집계!#REF!</definedName>
    <definedName name="_4B_24">[6]연돌일위집계!#REF!</definedName>
    <definedName name="_4B_25">[6]연돌일위집계!#REF!</definedName>
    <definedName name="_4B_26">[6]연돌일위집계!#REF!</definedName>
    <definedName name="_4B_27">[6]연돌일위집계!#REF!</definedName>
    <definedName name="_4B_28">[6]연돌일위집계!#REF!</definedName>
    <definedName name="_4B_29">[6]연돌일위집계!#REF!</definedName>
    <definedName name="_4B_3">[6]연돌일위집계!#REF!</definedName>
    <definedName name="_4B_30">[6]연돌일위집계!#REF!</definedName>
    <definedName name="_4B_4">[6]연돌일위집계!#REF!</definedName>
    <definedName name="_4B_5">[6]연돌일위집계!#REF!</definedName>
    <definedName name="_4B_6">[6]연돌일위집계!#REF!</definedName>
    <definedName name="_4B_7">[6]연돌일위집계!#REF!</definedName>
    <definedName name="_4B_8">[6]연돌일위집계!#REF!</definedName>
    <definedName name="_4B_9">[6]연돌일위집계!#REF!</definedName>
    <definedName name="_4C_1">[6]연돌일위집계!#REF!</definedName>
    <definedName name="_4C_10">[6]연돌일위집계!#REF!</definedName>
    <definedName name="_4C_11">[6]연돌일위집계!#REF!</definedName>
    <definedName name="_4C_12">[6]연돌일위집계!#REF!</definedName>
    <definedName name="_4C_13">[6]연돌일위집계!#REF!</definedName>
    <definedName name="_4C_14">[6]연돌일위집계!#REF!</definedName>
    <definedName name="_4C_15">[6]연돌일위집계!#REF!</definedName>
    <definedName name="_4C_16">[6]연돌일위집계!#REF!</definedName>
    <definedName name="_4C_17">[6]연돌일위집계!#REF!</definedName>
    <definedName name="_4C_18">[6]연돌일위집계!#REF!</definedName>
    <definedName name="_4C_19">[6]연돌일위집계!#REF!</definedName>
    <definedName name="_4C_2">[6]연돌일위집계!#REF!</definedName>
    <definedName name="_4C_20">[6]연돌일위집계!#REF!</definedName>
    <definedName name="_4C_21">[6]연돌일위집계!#REF!</definedName>
    <definedName name="_4C_22">[6]연돌일위집계!#REF!</definedName>
    <definedName name="_4C_23">[6]연돌일위집계!#REF!</definedName>
    <definedName name="_4C_24">[6]연돌일위집계!#REF!</definedName>
    <definedName name="_4C_25">[6]연돌일위집계!#REF!</definedName>
    <definedName name="_4C_26">[6]연돌일위집계!#REF!</definedName>
    <definedName name="_4C_27">[6]연돌일위집계!#REF!</definedName>
    <definedName name="_4C_28">[6]연돌일위집계!#REF!</definedName>
    <definedName name="_4C_29">[6]연돌일위집계!#REF!</definedName>
    <definedName name="_4C_3">[6]연돌일위집계!#REF!</definedName>
    <definedName name="_4C_30">[6]연돌일위집계!#REF!</definedName>
    <definedName name="_4C_4">[6]연돌일위집계!#REF!</definedName>
    <definedName name="_4C_5">[6]연돌일위집계!#REF!</definedName>
    <definedName name="_4C_6">[6]연돌일위집계!#REF!</definedName>
    <definedName name="_4C_7">[6]연돌일위집계!#REF!</definedName>
    <definedName name="_4C_8">[6]연돌일위집계!#REF!</definedName>
    <definedName name="_4C_9">[6]연돌일위집계!#REF!</definedName>
    <definedName name="_51__2_0_Parse" hidden="1">[5]노임단가!#REF!</definedName>
    <definedName name="_5A_1">[6]연돌일위집계!#REF!</definedName>
    <definedName name="_5A_10">[6]연돌일위집계!#REF!</definedName>
    <definedName name="_5A_11">[6]연돌일위집계!#REF!</definedName>
    <definedName name="_5A_12">[6]연돌일위집계!#REF!</definedName>
    <definedName name="_5A_13">[6]연돌일위집계!#REF!</definedName>
    <definedName name="_5A_14">[6]연돌일위집계!#REF!</definedName>
    <definedName name="_5A_15">[6]연돌일위집계!#REF!</definedName>
    <definedName name="_5A_16">[6]연돌일위집계!#REF!</definedName>
    <definedName name="_5A_17">[6]연돌일위집계!#REF!</definedName>
    <definedName name="_5A_18">[6]연돌일위집계!#REF!</definedName>
    <definedName name="_5A_19">[6]연돌일위집계!#REF!</definedName>
    <definedName name="_5A_2">[6]연돌일위집계!#REF!</definedName>
    <definedName name="_5A_20">[6]연돌일위집계!#REF!</definedName>
    <definedName name="_5A_21">[6]연돌일위집계!#REF!</definedName>
    <definedName name="_5A_22">[6]연돌일위집계!#REF!</definedName>
    <definedName name="_5A_23">[6]연돌일위집계!#REF!</definedName>
    <definedName name="_5A_24">[6]연돌일위집계!#REF!</definedName>
    <definedName name="_5A_25">[6]연돌일위집계!#REF!</definedName>
    <definedName name="_5A_26">[6]연돌일위집계!#REF!</definedName>
    <definedName name="_5A_27">[6]연돌일위집계!#REF!</definedName>
    <definedName name="_5A_28">[6]연돌일위집계!#REF!</definedName>
    <definedName name="_5A_29">[6]연돌일위집계!#REF!</definedName>
    <definedName name="_5A_3">[6]연돌일위집계!#REF!</definedName>
    <definedName name="_5A_30">[6]연돌일위집계!#REF!</definedName>
    <definedName name="_5A_4">[6]연돌일위집계!#REF!</definedName>
    <definedName name="_5A_5">[6]연돌일위집계!#REF!</definedName>
    <definedName name="_5A_6">[6]연돌일위집계!#REF!</definedName>
    <definedName name="_5A_7">[6]연돌일위집계!#REF!</definedName>
    <definedName name="_5A_8">[6]연돌일위집계!#REF!</definedName>
    <definedName name="_5A_9">[6]연돌일위집계!#REF!</definedName>
    <definedName name="_5B_1">[6]연돌일위집계!#REF!</definedName>
    <definedName name="_5B_10">[6]연돌일위집계!#REF!</definedName>
    <definedName name="_5B_11">[6]연돌일위집계!#REF!</definedName>
    <definedName name="_5B_12">[6]연돌일위집계!#REF!</definedName>
    <definedName name="_5B_13">[6]연돌일위집계!#REF!</definedName>
    <definedName name="_5B_14">[6]연돌일위집계!#REF!</definedName>
    <definedName name="_5B_15">[6]연돌일위집계!#REF!</definedName>
    <definedName name="_5B_16">[6]연돌일위집계!#REF!</definedName>
    <definedName name="_5B_17">[6]연돌일위집계!#REF!</definedName>
    <definedName name="_5B_18">[6]연돌일위집계!#REF!</definedName>
    <definedName name="_5B_19">[6]연돌일위집계!#REF!</definedName>
    <definedName name="_5B_2">[6]연돌일위집계!#REF!</definedName>
    <definedName name="_5B_20">[6]연돌일위집계!#REF!</definedName>
    <definedName name="_5B_21">[6]연돌일위집계!#REF!</definedName>
    <definedName name="_5B_22">[6]연돌일위집계!#REF!</definedName>
    <definedName name="_5B_23">[6]연돌일위집계!#REF!</definedName>
    <definedName name="_5B_24">[6]연돌일위집계!#REF!</definedName>
    <definedName name="_5B_25">[6]연돌일위집계!#REF!</definedName>
    <definedName name="_5B_26">[6]연돌일위집계!#REF!</definedName>
    <definedName name="_5B_27">[6]연돌일위집계!#REF!</definedName>
    <definedName name="_5B_28">[6]연돌일위집계!#REF!</definedName>
    <definedName name="_5B_29">[6]연돌일위집계!#REF!</definedName>
    <definedName name="_5B_3">[6]연돌일위집계!#REF!</definedName>
    <definedName name="_5B_30">[6]연돌일위집계!#REF!</definedName>
    <definedName name="_5B_4">[6]연돌일위집계!#REF!</definedName>
    <definedName name="_5B_5">[6]연돌일위집계!#REF!</definedName>
    <definedName name="_5B_6">[6]연돌일위집계!#REF!</definedName>
    <definedName name="_5B_7">[6]연돌일위집계!#REF!</definedName>
    <definedName name="_5B_8">[6]연돌일위집계!#REF!</definedName>
    <definedName name="_5B_9">[6]연돌일위집계!#REF!</definedName>
    <definedName name="_5C_1">[6]연돌일위집계!#REF!</definedName>
    <definedName name="_5C_10">[6]연돌일위집계!#REF!</definedName>
    <definedName name="_5C_11">[6]연돌일위집계!#REF!</definedName>
    <definedName name="_5C_12">[6]연돌일위집계!#REF!</definedName>
    <definedName name="_5C_13">[6]연돌일위집계!#REF!</definedName>
    <definedName name="_5C_14">[6]연돌일위집계!#REF!</definedName>
    <definedName name="_5C_15">[6]연돌일위집계!#REF!</definedName>
    <definedName name="_5C_16">[6]연돌일위집계!#REF!</definedName>
    <definedName name="_5C_17">[6]연돌일위집계!#REF!</definedName>
    <definedName name="_5C_18">[6]연돌일위집계!#REF!</definedName>
    <definedName name="_5C_19">[6]연돌일위집계!#REF!</definedName>
    <definedName name="_5C_2">[6]연돌일위집계!#REF!</definedName>
    <definedName name="_5C_20">[6]연돌일위집계!#REF!</definedName>
    <definedName name="_5C_21">[6]연돌일위집계!#REF!</definedName>
    <definedName name="_5C_22">[6]연돌일위집계!#REF!</definedName>
    <definedName name="_5C_23">[6]연돌일위집계!#REF!</definedName>
    <definedName name="_5C_24">[6]연돌일위집계!#REF!</definedName>
    <definedName name="_5C_25">[6]연돌일위집계!#REF!</definedName>
    <definedName name="_5C_26">[6]연돌일위집계!#REF!</definedName>
    <definedName name="_5C_27">[6]연돌일위집계!#REF!</definedName>
    <definedName name="_5C_28">[6]연돌일위집계!#REF!</definedName>
    <definedName name="_5C_29">[6]연돌일위집계!#REF!</definedName>
    <definedName name="_5C_3">[6]연돌일위집계!#REF!</definedName>
    <definedName name="_5C_30">[6]연돌일위집계!#REF!</definedName>
    <definedName name="_5C_4">[6]연돌일위집계!#REF!</definedName>
    <definedName name="_5C_5">[6]연돌일위집계!#REF!</definedName>
    <definedName name="_5C_6">[6]연돌일위집계!#REF!</definedName>
    <definedName name="_5C_7">[6]연돌일위집계!#REF!</definedName>
    <definedName name="_5C_8">[6]연돌일위집계!#REF!</definedName>
    <definedName name="_5C_9">[6]연돌일위집계!#REF!</definedName>
    <definedName name="_60_____F" hidden="1">[5]노임단가!#REF!</definedName>
    <definedName name="_66___0_F" hidden="1">[5]노임단가!#REF!</definedName>
    <definedName name="_67___0_F" hidden="1">[5]노임단가!#REF!</definedName>
    <definedName name="_69_2___Parse" hidden="1">[5]노임단가!#REF!</definedName>
    <definedName name="_6A_1">[6]연돌일위집계!#REF!</definedName>
    <definedName name="_6A_10">[6]연돌일위집계!#REF!</definedName>
    <definedName name="_6A_11">[6]연돌일위집계!#REF!</definedName>
    <definedName name="_6A_12">[6]연돌일위집계!#REF!</definedName>
    <definedName name="_6A_13">[6]연돌일위집계!#REF!</definedName>
    <definedName name="_6A_14">[6]연돌일위집계!#REF!</definedName>
    <definedName name="_6A_15">[6]연돌일위집계!#REF!</definedName>
    <definedName name="_6A_16">[6]연돌일위집계!#REF!</definedName>
    <definedName name="_6A_17">[6]연돌일위집계!#REF!</definedName>
    <definedName name="_6A_18">[6]연돌일위집계!#REF!</definedName>
    <definedName name="_6A_19">[6]연돌일위집계!#REF!</definedName>
    <definedName name="_6A_2">[6]연돌일위집계!#REF!</definedName>
    <definedName name="_6A_20">[6]연돌일위집계!#REF!</definedName>
    <definedName name="_6A_21">[6]연돌일위집계!#REF!</definedName>
    <definedName name="_6A_22">[6]연돌일위집계!#REF!</definedName>
    <definedName name="_6A_23">[6]연돌일위집계!#REF!</definedName>
    <definedName name="_6A_24">[6]연돌일위집계!#REF!</definedName>
    <definedName name="_6A_25">[6]연돌일위집계!#REF!</definedName>
    <definedName name="_6A_26">[6]연돌일위집계!#REF!</definedName>
    <definedName name="_6A_27">[6]연돌일위집계!#REF!</definedName>
    <definedName name="_6A_28">[6]연돌일위집계!#REF!</definedName>
    <definedName name="_6A_29">[6]연돌일위집계!#REF!</definedName>
    <definedName name="_6A_3">[6]연돌일위집계!#REF!</definedName>
    <definedName name="_6A_30">[6]연돌일위집계!#REF!</definedName>
    <definedName name="_6A_4">[6]연돌일위집계!#REF!</definedName>
    <definedName name="_6A_5">[6]연돌일위집계!#REF!</definedName>
    <definedName name="_6A_6">[6]연돌일위집계!#REF!</definedName>
    <definedName name="_6A_7">[6]연돌일위집계!#REF!</definedName>
    <definedName name="_6A_8">[6]연돌일위집계!#REF!</definedName>
    <definedName name="_6A_9">[6]연돌일위집계!#REF!</definedName>
    <definedName name="_6B_1">[6]연돌일위집계!#REF!</definedName>
    <definedName name="_6B_10">[6]연돌일위집계!#REF!</definedName>
    <definedName name="_6B_11">[6]연돌일위집계!#REF!</definedName>
    <definedName name="_6B_12">[6]연돌일위집계!#REF!</definedName>
    <definedName name="_6B_13">[6]연돌일위집계!#REF!</definedName>
    <definedName name="_6B_14">[6]연돌일위집계!#REF!</definedName>
    <definedName name="_6B_15">[6]연돌일위집계!#REF!</definedName>
    <definedName name="_6B_16">[6]연돌일위집계!#REF!</definedName>
    <definedName name="_6B_17">[6]연돌일위집계!#REF!</definedName>
    <definedName name="_6B_18">[6]연돌일위집계!#REF!</definedName>
    <definedName name="_6B_19">[6]연돌일위집계!#REF!</definedName>
    <definedName name="_6B_2">[6]연돌일위집계!#REF!</definedName>
    <definedName name="_6B_20">[6]연돌일위집계!#REF!</definedName>
    <definedName name="_6B_21">[6]연돌일위집계!#REF!</definedName>
    <definedName name="_6B_22">[6]연돌일위집계!#REF!</definedName>
    <definedName name="_6B_23">[6]연돌일위집계!#REF!</definedName>
    <definedName name="_6B_24">[6]연돌일위집계!#REF!</definedName>
    <definedName name="_6B_25">[6]연돌일위집계!#REF!</definedName>
    <definedName name="_6B_26">[6]연돌일위집계!#REF!</definedName>
    <definedName name="_6B_27">[6]연돌일위집계!#REF!</definedName>
    <definedName name="_6B_28">[6]연돌일위집계!#REF!</definedName>
    <definedName name="_6B_29">[6]연돌일위집계!#REF!</definedName>
    <definedName name="_6B_3">[6]연돌일위집계!#REF!</definedName>
    <definedName name="_6B_30">[6]연돌일위집계!#REF!</definedName>
    <definedName name="_6B_4">[6]연돌일위집계!#REF!</definedName>
    <definedName name="_6B_5">[6]연돌일위집계!#REF!</definedName>
    <definedName name="_6B_6">[6]연돌일위집계!#REF!</definedName>
    <definedName name="_6B_7">[6]연돌일위집계!#REF!</definedName>
    <definedName name="_6B_8">[6]연돌일위집계!#REF!</definedName>
    <definedName name="_6B_9">[6]연돌일위집계!#REF!</definedName>
    <definedName name="_6C_1">[6]연돌일위집계!#REF!</definedName>
    <definedName name="_6C_10">[6]연돌일위집계!#REF!</definedName>
    <definedName name="_6C_11">[6]연돌일위집계!#REF!</definedName>
    <definedName name="_6C_12">[6]연돌일위집계!#REF!</definedName>
    <definedName name="_6C_13">[6]연돌일위집계!#REF!</definedName>
    <definedName name="_6C_14">[6]연돌일위집계!#REF!</definedName>
    <definedName name="_6C_15">[6]연돌일위집계!#REF!</definedName>
    <definedName name="_6C_16">[6]연돌일위집계!#REF!</definedName>
    <definedName name="_6C_17">[6]연돌일위집계!#REF!</definedName>
    <definedName name="_6C_18">[6]연돌일위집계!#REF!</definedName>
    <definedName name="_6C_19">[6]연돌일위집계!#REF!</definedName>
    <definedName name="_6C_2">[6]연돌일위집계!#REF!</definedName>
    <definedName name="_6C_20">[6]연돌일위집계!#REF!</definedName>
    <definedName name="_6C_21">[6]연돌일위집계!#REF!</definedName>
    <definedName name="_6C_22">[6]연돌일위집계!#REF!</definedName>
    <definedName name="_6C_23">[6]연돌일위집계!#REF!</definedName>
    <definedName name="_6C_24">[6]연돌일위집계!#REF!</definedName>
    <definedName name="_6C_25">[6]연돌일위집계!#REF!</definedName>
    <definedName name="_6C_26">[6]연돌일위집계!#REF!</definedName>
    <definedName name="_6C_27">[6]연돌일위집계!#REF!</definedName>
    <definedName name="_6C_28">[6]연돌일위집계!#REF!</definedName>
    <definedName name="_6C_29">[6]연돌일위집계!#REF!</definedName>
    <definedName name="_6C_3">[6]연돌일위집계!#REF!</definedName>
    <definedName name="_6C_30">[6]연돌일위집계!#REF!</definedName>
    <definedName name="_6C_4">[6]연돌일위집계!#REF!</definedName>
    <definedName name="_6C_5">[6]연돌일위집계!#REF!</definedName>
    <definedName name="_6C_6">[6]연돌일위집계!#REF!</definedName>
    <definedName name="_6C_7">[6]연돌일위집계!#REF!</definedName>
    <definedName name="_6C_8">[6]연돌일위집계!#REF!</definedName>
    <definedName name="_6C_9">[6]연돌일위집계!#REF!</definedName>
    <definedName name="_70_2_0_Parse" hidden="1">[5]노임단가!#REF!</definedName>
    <definedName name="_71_2_0_Parse" hidden="1">[5]노임단가!#REF!</definedName>
    <definedName name="_7A_1">[6]연돌일위집계!#REF!</definedName>
    <definedName name="_7A_10">[6]연돌일위집계!#REF!</definedName>
    <definedName name="_7A_11">[6]연돌일위집계!#REF!</definedName>
    <definedName name="_7A_12">[6]연돌일위집계!#REF!</definedName>
    <definedName name="_7A_13">[6]연돌일위집계!#REF!</definedName>
    <definedName name="_7A_14">[6]연돌일위집계!#REF!</definedName>
    <definedName name="_7A_15">[6]연돌일위집계!#REF!</definedName>
    <definedName name="_7A_16">[6]연돌일위집계!#REF!</definedName>
    <definedName name="_7A_17">[6]연돌일위집계!#REF!</definedName>
    <definedName name="_7A_18">[6]연돌일위집계!#REF!</definedName>
    <definedName name="_7A_19">[6]연돌일위집계!#REF!</definedName>
    <definedName name="_7A_2">[6]연돌일위집계!#REF!</definedName>
    <definedName name="_7A_20">[6]연돌일위집계!#REF!</definedName>
    <definedName name="_7A_21">[6]연돌일위집계!#REF!</definedName>
    <definedName name="_7A_22">[6]연돌일위집계!#REF!</definedName>
    <definedName name="_7A_23">[6]연돌일위집계!#REF!</definedName>
    <definedName name="_7A_24">[6]연돌일위집계!#REF!</definedName>
    <definedName name="_7A_25">[6]연돌일위집계!#REF!</definedName>
    <definedName name="_7A_26">[6]연돌일위집계!#REF!</definedName>
    <definedName name="_7A_27">[6]연돌일위집계!#REF!</definedName>
    <definedName name="_7A_28">[6]연돌일위집계!#REF!</definedName>
    <definedName name="_7A_29">[6]연돌일위집계!#REF!</definedName>
    <definedName name="_7A_3">[6]연돌일위집계!#REF!</definedName>
    <definedName name="_7A_30">[6]연돌일위집계!#REF!</definedName>
    <definedName name="_7A_4">[6]연돌일위집계!#REF!</definedName>
    <definedName name="_7A_5">[6]연돌일위집계!#REF!</definedName>
    <definedName name="_7A_6">[6]연돌일위집계!#REF!</definedName>
    <definedName name="_7A_7">[6]연돌일위집계!#REF!</definedName>
    <definedName name="_7A_8">[6]연돌일위집계!#REF!</definedName>
    <definedName name="_7A_9">[6]연돌일위집계!#REF!</definedName>
    <definedName name="_7B_1">[6]연돌일위집계!#REF!</definedName>
    <definedName name="_7B_10">[6]연돌일위집계!#REF!</definedName>
    <definedName name="_7B_11">[6]연돌일위집계!#REF!</definedName>
    <definedName name="_7B_12">[6]연돌일위집계!#REF!</definedName>
    <definedName name="_7B_13">[6]연돌일위집계!#REF!</definedName>
    <definedName name="_7B_14">[6]연돌일위집계!#REF!</definedName>
    <definedName name="_7B_15">[6]연돌일위집계!#REF!</definedName>
    <definedName name="_7B_16">[6]연돌일위집계!#REF!</definedName>
    <definedName name="_7B_17">[6]연돌일위집계!#REF!</definedName>
    <definedName name="_7B_18">[6]연돌일위집계!#REF!</definedName>
    <definedName name="_7B_19">[6]연돌일위집계!#REF!</definedName>
    <definedName name="_7B_2">[6]연돌일위집계!#REF!</definedName>
    <definedName name="_7B_20">[6]연돌일위집계!#REF!</definedName>
    <definedName name="_7B_21">[6]연돌일위집계!#REF!</definedName>
    <definedName name="_7B_22">[6]연돌일위집계!#REF!</definedName>
    <definedName name="_7B_23">[6]연돌일위집계!#REF!</definedName>
    <definedName name="_7B_24">[6]연돌일위집계!#REF!</definedName>
    <definedName name="_7B_25">[6]연돌일위집계!#REF!</definedName>
    <definedName name="_7B_26">[6]연돌일위집계!#REF!</definedName>
    <definedName name="_7B_27">[6]연돌일위집계!#REF!</definedName>
    <definedName name="_7B_28">[6]연돌일위집계!#REF!</definedName>
    <definedName name="_7B_29">[6]연돌일위집계!#REF!</definedName>
    <definedName name="_7B_3">[6]연돌일위집계!#REF!</definedName>
    <definedName name="_7B_30">[6]연돌일위집계!#REF!</definedName>
    <definedName name="_7B_4">[6]연돌일위집계!#REF!</definedName>
    <definedName name="_7B_5">[6]연돌일위집계!#REF!</definedName>
    <definedName name="_7B_6">[6]연돌일위집계!#REF!</definedName>
    <definedName name="_7B_7">[6]연돌일위집계!#REF!</definedName>
    <definedName name="_7B_8">[6]연돌일위집계!#REF!</definedName>
    <definedName name="_7B_9">[6]연돌일위집계!#REF!</definedName>
    <definedName name="_7C_1">[6]연돌일위집계!#REF!</definedName>
    <definedName name="_7C_10">[6]연돌일위집계!#REF!</definedName>
    <definedName name="_7C_11">[6]연돌일위집계!#REF!</definedName>
    <definedName name="_7C_12">[6]연돌일위집계!#REF!</definedName>
    <definedName name="_7C_13">[6]연돌일위집계!#REF!</definedName>
    <definedName name="_7C_14">[6]연돌일위집계!#REF!</definedName>
    <definedName name="_7C_15">[6]연돌일위집계!#REF!</definedName>
    <definedName name="_7C_16">[6]연돌일위집계!#REF!</definedName>
    <definedName name="_7C_17">[6]연돌일위집계!#REF!</definedName>
    <definedName name="_7C_18">[6]연돌일위집계!#REF!</definedName>
    <definedName name="_7C_19">[6]연돌일위집계!#REF!</definedName>
    <definedName name="_7C_2">[6]연돌일위집계!#REF!</definedName>
    <definedName name="_7C_20">[6]연돌일위집계!#REF!</definedName>
    <definedName name="_7C_21">[6]연돌일위집계!#REF!</definedName>
    <definedName name="_7C_22">[6]연돌일위집계!#REF!</definedName>
    <definedName name="_7C_23">[6]연돌일위집계!#REF!</definedName>
    <definedName name="_7C_24">[6]연돌일위집계!#REF!</definedName>
    <definedName name="_7C_25">[6]연돌일위집계!#REF!</definedName>
    <definedName name="_7C_26">[6]연돌일위집계!#REF!</definedName>
    <definedName name="_7C_27">[6]연돌일위집계!#REF!</definedName>
    <definedName name="_7C_28">[6]연돌일위집계!#REF!</definedName>
    <definedName name="_7C_29">[6]연돌일위집계!#REF!</definedName>
    <definedName name="_7C_3">[6]연돌일위집계!#REF!</definedName>
    <definedName name="_7C_30">[6]연돌일위집계!#REF!</definedName>
    <definedName name="_7C_4">[6]연돌일위집계!#REF!</definedName>
    <definedName name="_7C_5">[6]연돌일위집계!#REF!</definedName>
    <definedName name="_7C_6">[6]연돌일위집계!#REF!</definedName>
    <definedName name="_7C_7">[6]연돌일위집계!#REF!</definedName>
    <definedName name="_7C_8">[6]연돌일위집계!#REF!</definedName>
    <definedName name="_7C_9">[6]연돌일위집계!#REF!</definedName>
    <definedName name="_84F" hidden="1">[5]노임단가!#REF!</definedName>
    <definedName name="_8A_1">[6]연돌일위집계!#REF!</definedName>
    <definedName name="_8A_10">[6]연돌일위집계!#REF!</definedName>
    <definedName name="_8A_11">[6]연돌일위집계!#REF!</definedName>
    <definedName name="_8A_12">[6]연돌일위집계!#REF!</definedName>
    <definedName name="_8A_13">[6]연돌일위집계!#REF!</definedName>
    <definedName name="_8A_14">[6]연돌일위집계!#REF!</definedName>
    <definedName name="_8A_15">[6]연돌일위집계!#REF!</definedName>
    <definedName name="_8A_16">[6]연돌일위집계!#REF!</definedName>
    <definedName name="_8A_17">[6]연돌일위집계!#REF!</definedName>
    <definedName name="_8A_18">[6]연돌일위집계!#REF!</definedName>
    <definedName name="_8A_19">[6]연돌일위집계!#REF!</definedName>
    <definedName name="_8A_2">[6]연돌일위집계!#REF!</definedName>
    <definedName name="_8A_20">[6]연돌일위집계!#REF!</definedName>
    <definedName name="_8A_21">[6]연돌일위집계!#REF!</definedName>
    <definedName name="_8A_22">[6]연돌일위집계!#REF!</definedName>
    <definedName name="_8A_23">[6]연돌일위집계!#REF!</definedName>
    <definedName name="_8A_24">[6]연돌일위집계!#REF!</definedName>
    <definedName name="_8A_25">[6]연돌일위집계!#REF!</definedName>
    <definedName name="_8A_26">[6]연돌일위집계!#REF!</definedName>
    <definedName name="_8A_27">[6]연돌일위집계!#REF!</definedName>
    <definedName name="_8A_28">[6]연돌일위집계!#REF!</definedName>
    <definedName name="_8A_29">[6]연돌일위집계!#REF!</definedName>
    <definedName name="_8A_3">[6]연돌일위집계!#REF!</definedName>
    <definedName name="_8A_30">[6]연돌일위집계!#REF!</definedName>
    <definedName name="_8A_4">[6]연돌일위집계!#REF!</definedName>
    <definedName name="_8A_5">[6]연돌일위집계!#REF!</definedName>
    <definedName name="_8A_6">[6]연돌일위집계!#REF!</definedName>
    <definedName name="_8A_7">[6]연돌일위집계!#REF!</definedName>
    <definedName name="_8A_8">[6]연돌일위집계!#REF!</definedName>
    <definedName name="_8A_9">[6]연돌일위집계!#REF!</definedName>
    <definedName name="_8B_1">[6]연돌일위집계!#REF!</definedName>
    <definedName name="_8B_10">[6]연돌일위집계!#REF!</definedName>
    <definedName name="_8B_11">[6]연돌일위집계!#REF!</definedName>
    <definedName name="_8B_12">[6]연돌일위집계!#REF!</definedName>
    <definedName name="_8B_13">[6]연돌일위집계!#REF!</definedName>
    <definedName name="_8B_14">[6]연돌일위집계!#REF!</definedName>
    <definedName name="_8B_15">[6]연돌일위집계!#REF!</definedName>
    <definedName name="_8B_16">[6]연돌일위집계!#REF!</definedName>
    <definedName name="_8B_17">[6]연돌일위집계!#REF!</definedName>
    <definedName name="_8B_18">[6]연돌일위집계!#REF!</definedName>
    <definedName name="_8B_19">[6]연돌일위집계!#REF!</definedName>
    <definedName name="_8B_2">[6]연돌일위집계!#REF!</definedName>
    <definedName name="_8B_20">[6]연돌일위집계!#REF!</definedName>
    <definedName name="_8B_21">[6]연돌일위집계!#REF!</definedName>
    <definedName name="_8B_22">[6]연돌일위집계!#REF!</definedName>
    <definedName name="_8B_23">[6]연돌일위집계!#REF!</definedName>
    <definedName name="_8B_24">[6]연돌일위집계!#REF!</definedName>
    <definedName name="_8B_25">[6]연돌일위집계!#REF!</definedName>
    <definedName name="_8B_26">[6]연돌일위집계!#REF!</definedName>
    <definedName name="_8B_27">[6]연돌일위집계!#REF!</definedName>
    <definedName name="_8B_28">[6]연돌일위집계!#REF!</definedName>
    <definedName name="_8B_29">[6]연돌일위집계!#REF!</definedName>
    <definedName name="_8B_3">[6]연돌일위집계!#REF!</definedName>
    <definedName name="_8B_30">[6]연돌일위집계!#REF!</definedName>
    <definedName name="_8B_4">[6]연돌일위집계!#REF!</definedName>
    <definedName name="_8B_5">[6]연돌일위집계!#REF!</definedName>
    <definedName name="_8B_6">[6]연돌일위집계!#REF!</definedName>
    <definedName name="_8B_7">[6]연돌일위집계!#REF!</definedName>
    <definedName name="_8B_8">[6]연돌일위집계!#REF!</definedName>
    <definedName name="_8B_9">[6]연돌일위집계!#REF!</definedName>
    <definedName name="_8C_1">[6]연돌일위집계!#REF!</definedName>
    <definedName name="_8C_10">[6]연돌일위집계!#REF!</definedName>
    <definedName name="_8C_11">[6]연돌일위집계!#REF!</definedName>
    <definedName name="_8C_12">[6]연돌일위집계!#REF!</definedName>
    <definedName name="_8C_13">[6]연돌일위집계!#REF!</definedName>
    <definedName name="_8C_14">[6]연돌일위집계!#REF!</definedName>
    <definedName name="_8C_15">[6]연돌일위집계!#REF!</definedName>
    <definedName name="_8C_16">[6]연돌일위집계!#REF!</definedName>
    <definedName name="_8C_17">[6]연돌일위집계!#REF!</definedName>
    <definedName name="_8C_18">[6]연돌일위집계!#REF!</definedName>
    <definedName name="_8C_19">[6]연돌일위집계!#REF!</definedName>
    <definedName name="_8C_2">[6]연돌일위집계!#REF!</definedName>
    <definedName name="_8C_20">[6]연돌일위집계!#REF!</definedName>
    <definedName name="_8C_21">[6]연돌일위집계!#REF!</definedName>
    <definedName name="_8C_22">[6]연돌일위집계!#REF!</definedName>
    <definedName name="_8C_23">[6]연돌일위집계!#REF!</definedName>
    <definedName name="_8C_24">[6]연돌일위집계!#REF!</definedName>
    <definedName name="_8C_25">[6]연돌일위집계!#REF!</definedName>
    <definedName name="_8C_26">[6]연돌일위집계!#REF!</definedName>
    <definedName name="_8C_27">[6]연돌일위집계!#REF!</definedName>
    <definedName name="_8C_28">[6]연돌일위집계!#REF!</definedName>
    <definedName name="_8C_29">[6]연돌일위집계!#REF!</definedName>
    <definedName name="_8C_3">[6]연돌일위집계!#REF!</definedName>
    <definedName name="_8C_30">[6]연돌일위집계!#REF!</definedName>
    <definedName name="_8C_4">[6]연돌일위집계!#REF!</definedName>
    <definedName name="_8C_5">[6]연돌일위집계!#REF!</definedName>
    <definedName name="_8C_6">[6]연돌일위집계!#REF!</definedName>
    <definedName name="_8C_7">[6]연돌일위집계!#REF!</definedName>
    <definedName name="_8C_8">[6]연돌일위집계!#REF!</definedName>
    <definedName name="_8C_9">[6]연돌일위집계!#REF!</definedName>
    <definedName name="_98_0_F" hidden="1">[5]노임단가!#REF!</definedName>
    <definedName name="_99_0_F" hidden="1">[5]노임단가!#REF!</definedName>
    <definedName name="_9A_1">[6]연돌일위집계!#REF!</definedName>
    <definedName name="_9A_10">[6]연돌일위집계!#REF!</definedName>
    <definedName name="_9A_11">[6]연돌일위집계!#REF!</definedName>
    <definedName name="_9A_12">[6]연돌일위집계!#REF!</definedName>
    <definedName name="_9A_13">[6]연돌일위집계!#REF!</definedName>
    <definedName name="_9A_14">[6]연돌일위집계!#REF!</definedName>
    <definedName name="_9A_15">[6]연돌일위집계!#REF!</definedName>
    <definedName name="_9A_16">[6]연돌일위집계!#REF!</definedName>
    <definedName name="_9A_17">[6]연돌일위집계!#REF!</definedName>
    <definedName name="_9A_18">[6]연돌일위집계!#REF!</definedName>
    <definedName name="_9A_19">[6]연돌일위집계!#REF!</definedName>
    <definedName name="_9A_2">[6]연돌일위집계!#REF!</definedName>
    <definedName name="_9A_20">[6]연돌일위집계!#REF!</definedName>
    <definedName name="_9A_21">[6]연돌일위집계!#REF!</definedName>
    <definedName name="_9A_22">[6]연돌일위집계!#REF!</definedName>
    <definedName name="_9A_23">[6]연돌일위집계!#REF!</definedName>
    <definedName name="_9A_24">[6]연돌일위집계!#REF!</definedName>
    <definedName name="_9A_25">[6]연돌일위집계!#REF!</definedName>
    <definedName name="_9A_26">[6]연돌일위집계!#REF!</definedName>
    <definedName name="_9A_27">[6]연돌일위집계!#REF!</definedName>
    <definedName name="_9A_28">[6]연돌일위집계!#REF!</definedName>
    <definedName name="_9A_29">[6]연돌일위집계!#REF!</definedName>
    <definedName name="_9A_3">[6]연돌일위집계!#REF!</definedName>
    <definedName name="_9A_30">[6]연돌일위집계!#REF!</definedName>
    <definedName name="_9A_4">[6]연돌일위집계!#REF!</definedName>
    <definedName name="_9A_5">[6]연돌일위집계!#REF!</definedName>
    <definedName name="_9A_6">[6]연돌일위집계!#REF!</definedName>
    <definedName name="_9A_7">[6]연돌일위집계!#REF!</definedName>
    <definedName name="_9A_8">[6]연돌일위집계!#REF!</definedName>
    <definedName name="_9A_9">[6]연돌일위집계!#REF!</definedName>
    <definedName name="_9B_1">[6]연돌일위집계!#REF!</definedName>
    <definedName name="_9B_10">[6]연돌일위집계!#REF!</definedName>
    <definedName name="_9B_11">[6]연돌일위집계!#REF!</definedName>
    <definedName name="_9B_12">[6]연돌일위집계!#REF!</definedName>
    <definedName name="_9B_13">[6]연돌일위집계!#REF!</definedName>
    <definedName name="_9B_14">[6]연돌일위집계!#REF!</definedName>
    <definedName name="_9B_15">[6]연돌일위집계!#REF!</definedName>
    <definedName name="_9B_16">[6]연돌일위집계!#REF!</definedName>
    <definedName name="_9B_17">[6]연돌일위집계!#REF!</definedName>
    <definedName name="_9B_18">[6]연돌일위집계!#REF!</definedName>
    <definedName name="_9B_19">[6]연돌일위집계!#REF!</definedName>
    <definedName name="_9B_2">[6]연돌일위집계!#REF!</definedName>
    <definedName name="_9B_20">[6]연돌일위집계!#REF!</definedName>
    <definedName name="_9B_21">[6]연돌일위집계!#REF!</definedName>
    <definedName name="_9B_22">[6]연돌일위집계!#REF!</definedName>
    <definedName name="_9B_23">[6]연돌일위집계!#REF!</definedName>
    <definedName name="_9B_24">[6]연돌일위집계!#REF!</definedName>
    <definedName name="_9B_25">[6]연돌일위집계!#REF!</definedName>
    <definedName name="_9B_26">[6]연돌일위집계!#REF!</definedName>
    <definedName name="_9B_27">[6]연돌일위집계!#REF!</definedName>
    <definedName name="_9B_28">[6]연돌일위집계!#REF!</definedName>
    <definedName name="_9B_29">[6]연돌일위집계!#REF!</definedName>
    <definedName name="_9B_3">[6]연돌일위집계!#REF!</definedName>
    <definedName name="_9B_30">[6]연돌일위집계!#REF!</definedName>
    <definedName name="_9B_4">[6]연돌일위집계!#REF!</definedName>
    <definedName name="_9B_5">[6]연돌일위집계!#REF!</definedName>
    <definedName name="_9B_6">[6]연돌일위집계!#REF!</definedName>
    <definedName name="_9B_7">[6]연돌일위집계!#REF!</definedName>
    <definedName name="_9B_8">[6]연돌일위집계!#REF!</definedName>
    <definedName name="_9B_9">[6]연돌일위집계!#REF!</definedName>
    <definedName name="_9C_1">[6]연돌일위집계!#REF!</definedName>
    <definedName name="_9C_10">[6]연돌일위집계!#REF!</definedName>
    <definedName name="_9C_11">[6]연돌일위집계!#REF!</definedName>
    <definedName name="_9C_12">[6]연돌일위집계!#REF!</definedName>
    <definedName name="_9C_13">[6]연돌일위집계!#REF!</definedName>
    <definedName name="_9C_14">[6]연돌일위집계!#REF!</definedName>
    <definedName name="_9C_15">[6]연돌일위집계!#REF!</definedName>
    <definedName name="_9C_16">[6]연돌일위집계!#REF!</definedName>
    <definedName name="_9C_17">[6]연돌일위집계!#REF!</definedName>
    <definedName name="_9C_18">[6]연돌일위집계!#REF!</definedName>
    <definedName name="_9C_19">[6]연돌일위집계!#REF!</definedName>
    <definedName name="_9C_2">[6]연돌일위집계!#REF!</definedName>
    <definedName name="_9C_20">[6]연돌일위집계!#REF!</definedName>
    <definedName name="_9C_21">[6]연돌일위집계!#REF!</definedName>
    <definedName name="_9C_22">[6]연돌일위집계!#REF!</definedName>
    <definedName name="_9C_23">[6]연돌일위집계!#REF!</definedName>
    <definedName name="_9C_24">[6]연돌일위집계!#REF!</definedName>
    <definedName name="_9C_25">[6]연돌일위집계!#REF!</definedName>
    <definedName name="_9C_26">[6]연돌일위집계!#REF!</definedName>
    <definedName name="_9C_27">[6]연돌일위집계!#REF!</definedName>
    <definedName name="_9C_28">[6]연돌일위집계!#REF!</definedName>
    <definedName name="_9C_29">[6]연돌일위집계!#REF!</definedName>
    <definedName name="_9C_3">[6]연돌일위집계!#REF!</definedName>
    <definedName name="_9C_30">[6]연돌일위집계!#REF!</definedName>
    <definedName name="_9C_4">[6]연돌일위집계!#REF!</definedName>
    <definedName name="_9C_5">[6]연돌일위집계!#REF!</definedName>
    <definedName name="_9C_6">[6]연돌일위집계!#REF!</definedName>
    <definedName name="_9C_7">[6]연돌일위집계!#REF!</definedName>
    <definedName name="_9C_8">[6]연돌일위집계!#REF!</definedName>
    <definedName name="_9C_9">[6]연돌일위집계!#REF!</definedName>
    <definedName name="_aasseil" hidden="1">#REF!</definedName>
    <definedName name="_abecrombie" hidden="1">#REF!</definedName>
    <definedName name="_AE" hidden="1">#REF!</definedName>
    <definedName name="_aeifel" hidden="1">#REF!</definedName>
    <definedName name="_aeiilll2" hidden="1">#REF!</definedName>
    <definedName name="_aewil" hidden="1">#REF!</definedName>
    <definedName name="_aidldlf" hidden="1">#REF!</definedName>
    <definedName name="_aill" hidden="1">#REF!</definedName>
    <definedName name="_aill2" hidden="1">#REF!</definedName>
    <definedName name="_aiooips" hidden="1">#REF!</definedName>
    <definedName name="_aksdl" hidden="1">#REF!</definedName>
    <definedName name="_akzio" hidden="1">#REF!</definedName>
    <definedName name="_alpqpdi" hidden="1">#REF!</definedName>
    <definedName name="_aoiaiei" hidden="1">#REF!</definedName>
    <definedName name="_ap2" hidden="1">#REF!</definedName>
    <definedName name="_apfdkd" hidden="1">#REF!</definedName>
    <definedName name="_aseil" hidden="1">#REF!</definedName>
    <definedName name="_asill" hidden="1">#REF!</definedName>
    <definedName name="_asilll" hidden="1">#REF!</definedName>
    <definedName name="_asldsl" hidden="1">#REF!</definedName>
    <definedName name="_assiill" hidden="1">#REF!</definedName>
    <definedName name="_biblsl" hidden="1">#REF!</definedName>
    <definedName name="_bilil" hidden="1">#REF!</definedName>
    <definedName name="_bill" hidden="1">#REF!</definedName>
    <definedName name="_cceeil" hidden="1">#REF!</definedName>
    <definedName name="_ccill" hidden="1">#REF!</definedName>
    <definedName name="_cdill" hidden="1">#REF!</definedName>
    <definedName name="_cfecil" hidden="1">#REF!</definedName>
    <definedName name="_cfelllss" hidden="1">#REF!</definedName>
    <definedName name="_cicile" hidden="1">#REF!</definedName>
    <definedName name="_cill" hidden="1">#REF!</definedName>
    <definedName name="_ck" hidden="1">#REF!</definedName>
    <definedName name="_d2jkjl" hidden="1">#REF!</definedName>
    <definedName name="_d3fefe" hidden="1">#REF!</definedName>
    <definedName name="_daeidl" hidden="1">#REF!</definedName>
    <definedName name="_daeiel" hidden="1">#REF!</definedName>
    <definedName name="_dail" hidden="1">#REF!</definedName>
    <definedName name="_dcccil" hidden="1">#REF!</definedName>
    <definedName name="_ddaill" hidden="1">#REF!</definedName>
    <definedName name="_ddd" hidden="1">#REF!</definedName>
    <definedName name="_dddilaa" hidden="1">#REF!</definedName>
    <definedName name="_ddeil" hidden="1">#REF!</definedName>
    <definedName name="_ddeil33" hidden="1">#REF!</definedName>
    <definedName name="_ddfefe" hidden="1">#REF!</definedName>
    <definedName name="_ddffii" hidden="1">#REF!</definedName>
    <definedName name="_ddiiwso" hidden="1">#REF!</definedName>
    <definedName name="_ddill" hidden="1">#REF!</definedName>
    <definedName name="_ddliflil" hidden="1">#REF!</definedName>
    <definedName name="_ddsoifio" hidden="1">#REF!</definedName>
    <definedName name="_de239" hidden="1">#REF!</definedName>
    <definedName name="_defeil" hidden="1">#REF!</definedName>
    <definedName name="_deraw" hidden="1">#REF!</definedName>
    <definedName name="_dfaer" hidden="1">#REF!</definedName>
    <definedName name="_dfdk" hidden="1">#REF!</definedName>
    <definedName name="_dfdkk3" hidden="1">#REF!</definedName>
    <definedName name="_dfeil" hidden="1">#REF!</definedName>
    <definedName name="_dfidifl" hidden="1">#REF!</definedName>
    <definedName name="_dfiefl23" hidden="1">#REF!</definedName>
    <definedName name="_dfieifoi" hidden="1">#REF!</definedName>
    <definedName name="_dfifeioil." hidden="1">#REF!</definedName>
    <definedName name="_dfifoie" hidden="1">#REF!</definedName>
    <definedName name="_dfiieee" hidden="1">#REF!</definedName>
    <definedName name="_dfill" hidden="1">#REF!</definedName>
    <definedName name="_dfkffja" hidden="1">#REF!</definedName>
    <definedName name="_dfklsfjw" hidden="1">#REF!</definedName>
    <definedName name="_dfksljfsew" hidden="1">#REF!</definedName>
    <definedName name="_dflfoieoi" hidden="1">#REF!</definedName>
    <definedName name="_dfmill" hidden="1">#REF!</definedName>
    <definedName name="_dfpqp" hidden="1">#REF!</definedName>
    <definedName name="_dfpqpas" hidden="1">#REF!</definedName>
    <definedName name="_dfuidfo" hidden="1">#REF!</definedName>
    <definedName name="_dfyyyieiel" hidden="1">#REF!</definedName>
    <definedName name="_dhihil" hidden="1">#REF!</definedName>
    <definedName name="_diael2" hidden="1">#REF!</definedName>
    <definedName name="_dicicliwliw" hidden="1">#REF!</definedName>
    <definedName name="_didl" hidden="1">#REF!</definedName>
    <definedName name="_didlifdi" hidden="1">#REF!</definedName>
    <definedName name="_dieireo" hidden="1">#REF!</definedName>
    <definedName name="_diewoiewl" hidden="1">#REF!</definedName>
    <definedName name="_difdlf" hidden="1">#REF!</definedName>
    <definedName name="_difefiel" hidden="1">#REF!</definedName>
    <definedName name="_difeifoie" hidden="1">#REF!</definedName>
    <definedName name="_difeowfla" hidden="1">#REF!</definedName>
    <definedName name="_difieifl" hidden="1">#REF!</definedName>
    <definedName name="_difiill" hidden="1">#REF!</definedName>
    <definedName name="_difisel" hidden="1">#REF!</definedName>
    <definedName name="_difiwi" hidden="1">#REF!</definedName>
    <definedName name="_difjdii" hidden="1">#REF!</definedName>
    <definedName name="_difoiwo43" hidden="1">#REF!</definedName>
    <definedName name="_difowo2" hidden="1">#REF!</definedName>
    <definedName name="_difpwpe" hidden="1">#REF!</definedName>
    <definedName name="_diieidid" hidden="1">#REF!</definedName>
    <definedName name="_diiooo" hidden="1">#REF!</definedName>
    <definedName name="_dill" hidden="1">#REF!</definedName>
    <definedName name="_dill2" hidden="1">#REF!</definedName>
    <definedName name="_disilefil" hidden="1">#REF!</definedName>
    <definedName name="_Dist_Bin" localSheetId="3" hidden="1">#REF!</definedName>
    <definedName name="_Dist_Bin" localSheetId="6" hidden="1">#REF!</definedName>
    <definedName name="_Dist_Bin" hidden="1">#REF!</definedName>
    <definedName name="_Dist_Values" localSheetId="3" hidden="1">#REF!</definedName>
    <definedName name="_Dist_Values" localSheetId="6" hidden="1">#REF!</definedName>
    <definedName name="_Dist_Values" hidden="1">#REF!</definedName>
    <definedName name="_diww3" hidden="1">#REF!</definedName>
    <definedName name="_dizilew" hidden="1">#REF!</definedName>
    <definedName name="_djfddslf" hidden="1">#REF!</definedName>
    <definedName name="_dkdidiio" hidden="1">#REF!</definedName>
    <definedName name="_dkdiri" hidden="1">#REF!</definedName>
    <definedName name="_dkdkd" hidden="1">#REF!</definedName>
    <definedName name="_dkf" hidden="1">#REF!</definedName>
    <definedName name="_dkfdi" hidden="1">#REF!</definedName>
    <definedName name="_dkfdkjfe" hidden="1">#REF!</definedName>
    <definedName name="_dkfeoi" hidden="1">#REF!</definedName>
    <definedName name="_dkfiefll2" hidden="1">#REF!</definedName>
    <definedName name="_dkfiewo" hidden="1">#REF!</definedName>
    <definedName name="_dkfjfwm" hidden="1">#REF!</definedName>
    <definedName name="_dkfjwio" hidden="1">#REF!</definedName>
    <definedName name="_dkfkd" hidden="1">#REF!</definedName>
    <definedName name="_dkfkoiw" hidden="1">#REF!</definedName>
    <definedName name="_dkfks" hidden="1">#REF!</definedName>
    <definedName name="_dkflkkl" hidden="1">#REF!</definedName>
    <definedName name="_dkflsilel" hidden="1">#REF!</definedName>
    <definedName name="_dkfol" hidden="1">#REF!</definedName>
    <definedName name="_dklao" hidden="1">#REF!</definedName>
    <definedName name="_dkldfiip" hidden="1">#REF!</definedName>
    <definedName name="_dkldlfeoi" hidden="1">#REF!</definedName>
    <definedName name="_dklfelkfl" hidden="1">#REF!</definedName>
    <definedName name="_dklsajfqp" hidden="1">#REF!</definedName>
    <definedName name="_dksislseoi" hidden="1">#REF!</definedName>
    <definedName name="_dkskfkd" hidden="1">#REF!</definedName>
    <definedName name="_dksmil" hidden="1">#REF!</definedName>
    <definedName name="_dkzpekf" hidden="1">#REF!</definedName>
    <definedName name="_dlfwo" hidden="1">#REF!</definedName>
    <definedName name="_dncidcl" hidden="1">#REF!</definedName>
    <definedName name="_dofiei" hidden="1">#REF!</definedName>
    <definedName name="_dofjeio" hidden="1">#REF!</definedName>
    <definedName name="_dopqmwe" hidden="1">#REF!</definedName>
    <definedName name="_dososw" hidden="1">#REF!</definedName>
    <definedName name="_dpds" hidden="1">#REF!</definedName>
    <definedName name="_dpge" hidden="1">#REF!</definedName>
    <definedName name="_dpill" hidden="1">#REF!</definedName>
    <definedName name="_dppei" hidden="1">#REF!</definedName>
    <definedName name="_dpspdsph" hidden="1">#REF!</definedName>
    <definedName name="_dreirill" hidden="1">#REF!</definedName>
    <definedName name="_dsdoifo" hidden="1">#REF!</definedName>
    <definedName name="_dsfill" hidden="1">#REF!</definedName>
    <definedName name="_dsfioq" hidden="1">#REF!</definedName>
    <definedName name="_dsoixiz" hidden="1">#REF!</definedName>
    <definedName name="_dspdp" hidden="1">#REF!</definedName>
    <definedName name="_dy8ielfey" hidden="1">#REF!</definedName>
    <definedName name="_edail" hidden="1">#REF!</definedName>
    <definedName name="_eddfill" hidden="1">#REF!</definedName>
    <definedName name="_eddil" hidden="1">#REF!</definedName>
    <definedName name="_edfil" hidden="1">#REF!</definedName>
    <definedName name="_edfil2" hidden="1">#REF!</definedName>
    <definedName name="_edield" hidden="1">#REF!</definedName>
    <definedName name="_edkfoidoi" hidden="1">#REF!</definedName>
    <definedName name="_eeill" hidden="1">#REF!</definedName>
    <definedName name="_efdcil" hidden="1">#REF!</definedName>
    <definedName name="_efefeapq" hidden="1">#REF!</definedName>
    <definedName name="_efefeif" hidden="1">#REF!</definedName>
    <definedName name="_efefk" hidden="1">#REF!</definedName>
    <definedName name="_effw" hidden="1">#REF!</definedName>
    <definedName name="_efil" hidden="1">#REF!</definedName>
    <definedName name="_efil2" hidden="1">#REF!</definedName>
    <definedName name="_efila" hidden="1">#REF!</definedName>
    <definedName name="_efile" hidden="1">#REF!</definedName>
    <definedName name="_efoiejfeoi" hidden="1">#REF!</definedName>
    <definedName name="_efril" hidden="1">#REF!</definedName>
    <definedName name="_eiafl" hidden="1">#REF!</definedName>
    <definedName name="_eiffel" hidden="1">#REF!</definedName>
    <definedName name="_eifiefoi" hidden="1">#REF!</definedName>
    <definedName name="_eififi09" hidden="1">#REF!</definedName>
    <definedName name="_eiflweil" hidden="1">#REF!</definedName>
    <definedName name="_eifoewf" hidden="1">#REF!</definedName>
    <definedName name="_eifugil" hidden="1">#REF!</definedName>
    <definedName name="_eiifeo" hidden="1">#REF!</definedName>
    <definedName name="_eiil" hidden="1">#REF!</definedName>
    <definedName name="_eiill" hidden="1">#REF!</definedName>
    <definedName name="_eill" hidden="1">#REF!</definedName>
    <definedName name="_eilwwl" hidden="1">#REF!</definedName>
    <definedName name="_eiofoiewoi" hidden="1">#REF!</definedName>
    <definedName name="_eiofoifoi" hidden="1">#REF!</definedName>
    <definedName name="_eiol" hidden="1">#REF!</definedName>
    <definedName name="_eiolli" hidden="1">#REF!</definedName>
    <definedName name="_eiowfp" hidden="1">#REF!</definedName>
    <definedName name="_eireoi" hidden="1">#REF!</definedName>
    <definedName name="_eiroifo" hidden="1">#REF!</definedName>
    <definedName name="_eiwioqug" hidden="1">#REF!</definedName>
    <definedName name="_eiwofil" hidden="1">#REF!</definedName>
    <definedName name="_eiwofka" hidden="1">#REF!</definedName>
    <definedName name="_eiwoflsd" hidden="1">#REF!</definedName>
    <definedName name="_eiwowe32" hidden="1">#REF!</definedName>
    <definedName name="_eizo" hidden="1">#REF!</definedName>
    <definedName name="_ekdo" hidden="1">#REF!</definedName>
    <definedName name="_ekfjefoie" hidden="1">#REF!</definedName>
    <definedName name="_ekiwewoiweo" hidden="1">#REF!</definedName>
    <definedName name="_ekofok" hidden="1">#REF!</definedName>
    <definedName name="_ekqge" hidden="1">#REF!</definedName>
    <definedName name="_ekrieoi" hidden="1">#REF!</definedName>
    <definedName name="_eoeoewow" hidden="1">#REF!</definedName>
    <definedName name="_eofoweo" hidden="1">#REF!</definedName>
    <definedName name="_eofzdk" hidden="1">#REF!</definedName>
    <definedName name="_eoifweoifeo" hidden="1">#REF!</definedName>
    <definedName name="_eoiw9" hidden="1">#REF!</definedName>
    <definedName name="_epepek" hidden="1">#REF!</definedName>
    <definedName name="_eppeox" hidden="1">#REF!</definedName>
    <definedName name="_epqsk" hidden="1">#REF!</definedName>
    <definedName name="_epqzazkd" hidden="1">#REF!</definedName>
    <definedName name="_eqed" hidden="1">#REF!</definedName>
    <definedName name="_erfeil" hidden="1">#REF!</definedName>
    <definedName name="_erffe" hidden="1">#REF!</definedName>
    <definedName name="_eridl" hidden="1">#REF!</definedName>
    <definedName name="_erie" hidden="1">#REF!</definedName>
    <definedName name="_erilff" hidden="1">#REF!</definedName>
    <definedName name="_erill" hidden="1">#REF!</definedName>
    <definedName name="_erilseil" hidden="1">#REF!</definedName>
    <definedName name="_eriwl" hidden="1">#REF!</definedName>
    <definedName name="_ernill" hidden="1">#REF!</definedName>
    <definedName name="_errza" hidden="1">#REF!</definedName>
    <definedName name="_ervil" hidden="1">#REF!</definedName>
    <definedName name="_erwaaz" hidden="1">#REF!</definedName>
    <definedName name="_etkill" hidden="1">#REF!</definedName>
    <definedName name="_eudifil" hidden="1">#REF!</definedName>
    <definedName name="_eweilld" hidden="1">#REF!</definedName>
    <definedName name="_ewivio" hidden="1">#REF!</definedName>
    <definedName name="_eww09r0" hidden="1">#REF!</definedName>
    <definedName name="_faeil" hidden="1">#REF!</definedName>
    <definedName name="_faeill" hidden="1">#REF!</definedName>
    <definedName name="_faeqil" hidden="1">#REF!</definedName>
    <definedName name="_faiel" hidden="1">#REF!</definedName>
    <definedName name="_faielfiefli" hidden="1">#REF!</definedName>
    <definedName name="_fail" hidden="1">#REF!</definedName>
    <definedName name="_fail2" hidden="1">#REF!</definedName>
    <definedName name="_failee3" hidden="1">#REF!</definedName>
    <definedName name="_faill" hidden="1">#REF!</definedName>
    <definedName name="_fall" hidden="1">#REF!</definedName>
    <definedName name="_fbill" hidden="1">#REF!</definedName>
    <definedName name="_fcill" hidden="1">#REF!</definedName>
    <definedName name="_fdafail" hidden="1">#REF!</definedName>
    <definedName name="_fdffe" hidden="1">#REF!</definedName>
    <definedName name="_fdfil" hidden="1">#REF!</definedName>
    <definedName name="_fdgil" hidden="1">#REF!</definedName>
    <definedName name="_fdiaielfl" hidden="1">#REF!</definedName>
    <definedName name="_fdidfivli" hidden="1">#REF!</definedName>
    <definedName name="_fdifdll" hidden="1">#REF!</definedName>
    <definedName name="_fdill" hidden="1">#REF!</definedName>
    <definedName name="_fdk" hidden="1">#REF!</definedName>
    <definedName name="_fe03l" hidden="1">#REF!</definedName>
    <definedName name="_feaail" hidden="1">#REF!</definedName>
    <definedName name="_feaill" hidden="1">#REF!</definedName>
    <definedName name="_fedeil" hidden="1">#REF!</definedName>
    <definedName name="_fediil" hidden="1">#REF!</definedName>
    <definedName name="_fee93l" hidden="1">#REF!</definedName>
    <definedName name="_feekfkl" hidden="1">#REF!</definedName>
    <definedName name="_feeri" hidden="1">#REF!</definedName>
    <definedName name="_feerirl" hidden="1">#REF!</definedName>
    <definedName name="_fefdwil" hidden="1">#REF!</definedName>
    <definedName name="_fefe" hidden="1">#REF!</definedName>
    <definedName name="_fefeill" hidden="1">#REF!</definedName>
    <definedName name="_fefek" hidden="1">#REF!</definedName>
    <definedName name="_fefiiss" hidden="1">#REF!</definedName>
    <definedName name="_fefil2" hidden="1">#REF!</definedName>
    <definedName name="_fefiwll" hidden="1">#REF!</definedName>
    <definedName name="_fefiwo2" hidden="1">#REF!</definedName>
    <definedName name="_fefkdgil" hidden="1">#REF!</definedName>
    <definedName name="_fei2" hidden="1">#REF!</definedName>
    <definedName name="_fei2sl" hidden="1">#REF!</definedName>
    <definedName name="_feifez" hidden="1">#REF!</definedName>
    <definedName name="_feifl" hidden="1">#REF!</definedName>
    <definedName name="_feifle2" hidden="1">#REF!</definedName>
    <definedName name="_feiiidf" hidden="1">#REF!</definedName>
    <definedName name="_feiiql" hidden="1">#REF!</definedName>
    <definedName name="_feiiweil" hidden="1">#REF!</definedName>
    <definedName name="_feil" hidden="1">#REF!</definedName>
    <definedName name="_feil2" hidden="1">#REF!</definedName>
    <definedName name="_feil3" hidden="1">#REF!</definedName>
    <definedName name="_feil33" hidden="1">#REF!</definedName>
    <definedName name="_feild" hidden="1">#REF!</definedName>
    <definedName name="_feilf" hidden="1">#REF!</definedName>
    <definedName name="_feilff" hidden="1">#REF!</definedName>
    <definedName name="_feilli2" hidden="1">#REF!</definedName>
    <definedName name="_feillw" hidden="1">#REF!</definedName>
    <definedName name="_feilsd" hidden="1">#REF!</definedName>
    <definedName name="_feilss2" hidden="1">#REF!</definedName>
    <definedName name="_feilsse" hidden="1">#REF!</definedName>
    <definedName name="_felle" hidden="1">#REF!</definedName>
    <definedName name="_feoifif" hidden="1">#REF!</definedName>
    <definedName name="_feoiio2z" hidden="1">#REF!</definedName>
    <definedName name="_feoijfoij" hidden="1">#REF!</definedName>
    <definedName name="_feopw" hidden="1">#REF!</definedName>
    <definedName name="_feoq2" hidden="1">#REF!</definedName>
    <definedName name="_fereils" hidden="1">#REF!</definedName>
    <definedName name="_ferereril" hidden="1">#REF!</definedName>
    <definedName name="_fesdil" hidden="1">#REF!</definedName>
    <definedName name="_feseils" hidden="1">#REF!</definedName>
    <definedName name="_fesil" hidden="1">#REF!</definedName>
    <definedName name="_ffddl" hidden="1">#REF!</definedName>
    <definedName name="_ffeeiil2" hidden="1">#REF!</definedName>
    <definedName name="_ffefil3" hidden="1">#REF!</definedName>
    <definedName name="_ffeiile" hidden="1">#REF!</definedName>
    <definedName name="_ffeil" hidden="1">#REF!</definedName>
    <definedName name="_ffeil2" hidden="1">#REF!</definedName>
    <definedName name="_ffeilol" hidden="1">#REF!</definedName>
    <definedName name="_ffeilssl" hidden="1">#REF!</definedName>
    <definedName name="_ffeipe" hidden="1">#REF!</definedName>
    <definedName name="_ffiill" hidden="1">#REF!</definedName>
    <definedName name="_ffill" hidden="1">#REF!</definedName>
    <definedName name="_ffkefe" hidden="1">#REF!</definedName>
    <definedName name="_fgegeil" hidden="1">#REF!</definedName>
    <definedName name="_ficil2" hidden="1">#REF!</definedName>
    <definedName name="_fidoifdoi" hidden="1">#REF!</definedName>
    <definedName name="_fieeli" hidden="1">#REF!</definedName>
    <definedName name="_fiefie" hidden="1">#REF!</definedName>
    <definedName name="_fiefiel" hidden="1">#REF!</definedName>
    <definedName name="_fiefieli3" hidden="1">#REF!</definedName>
    <definedName name="_fiefieofo3" hidden="1">#REF!</definedName>
    <definedName name="_fiefiol" hidden="1">#REF!</definedName>
    <definedName name="_fiefl3" hidden="1">#REF!</definedName>
    <definedName name="_fieflefi" hidden="1">#REF!</definedName>
    <definedName name="_fieflilsz" hidden="1">#REF!</definedName>
    <definedName name="_fieflwsz" hidden="1">#REF!</definedName>
    <definedName name="_fiefoeieil" hidden="1">#REF!</definedName>
    <definedName name="_fiefoieoi" hidden="1">#REF!</definedName>
    <definedName name="_fiei" hidden="1">#REF!</definedName>
    <definedName name="_fieige" hidden="1">#REF!</definedName>
    <definedName name="_fieiogjmml" hidden="1">#REF!</definedName>
    <definedName name="_fiel" hidden="1">#REF!</definedName>
    <definedName name="_fielef2" hidden="1">#REF!</definedName>
    <definedName name="_fielfci" hidden="1">#REF!</definedName>
    <definedName name="_fielfld" hidden="1">#REF!</definedName>
    <definedName name="_fielifli" hidden="1">#REF!</definedName>
    <definedName name="_fielifwle2" hidden="1">#REF!</definedName>
    <definedName name="_fiell" hidden="1">#REF!</definedName>
    <definedName name="_fieoss" hidden="1">#REF!</definedName>
    <definedName name="_fieoz" hidden="1">#REF!</definedName>
    <definedName name="_fiieiove" hidden="1">#REF!</definedName>
    <definedName name="_fiioeo3" hidden="1">#REF!</definedName>
    <definedName name="_Fil" hidden="1">#REF!</definedName>
    <definedName name="_fil2" hidden="1">#REF!</definedName>
    <definedName name="_fil3" hidden="1">#REF!</definedName>
    <definedName name="_file2" hidden="1">#REF!</definedName>
    <definedName name="_filell2" hidden="1">#REF!</definedName>
    <definedName name="_Fill" hidden="1">#REF!</definedName>
    <definedName name="_fill1" hidden="1">#REF!</definedName>
    <definedName name="_fill2" hidden="1">#REF!</definedName>
    <definedName name="_fill3" hidden="1">#REF!</definedName>
    <definedName name="_fille" hidden="1">#REF!</definedName>
    <definedName name="_fills" hidden="1">#REF!</definedName>
    <definedName name="_xlnm._FilterDatabase" localSheetId="3" hidden="1">#REF!</definedName>
    <definedName name="_xlnm._FilterDatabase" localSheetId="6" hidden="1">#REF!</definedName>
    <definedName name="_xlnm._FilterDatabase" hidden="1">#REF!</definedName>
    <definedName name="_fiooe" hidden="1">#REF!</definedName>
    <definedName name="_fiqoek" hidden="1">#REF!</definedName>
    <definedName name="_fiqpziem" hidden="1">#REF!</definedName>
    <definedName name="_fjnfqip" hidden="1">#REF!</definedName>
    <definedName name="_fjowo" hidden="1">#REF!</definedName>
    <definedName name="_fkdfie3" hidden="1">#REF!</definedName>
    <definedName name="_fkefie" hidden="1">#REF!</definedName>
    <definedName name="_fkefilel" hidden="1">#REF!</definedName>
    <definedName name="_fkeifeil" hidden="1">#REF!</definedName>
    <definedName name="_fkekfe" hidden="1">#REF!</definedName>
    <definedName name="_fkldfifewo" hidden="1">#REF!</definedName>
    <definedName name="_fkvviil" hidden="1">#REF!</definedName>
    <definedName name="_fldflei" hidden="1">#REF!</definedName>
    <definedName name="_flelflei" hidden="1">#REF!</definedName>
    <definedName name="_flfilf" hidden="1">#REF!</definedName>
    <definedName name="_fll2" hidden="1">#REF!</definedName>
    <definedName name="_flle2i" hidden="1">#REF!</definedName>
    <definedName name="_floooccz" hidden="1">#REF!</definedName>
    <definedName name="_fmikill" hidden="1">#REF!</definedName>
    <definedName name="_fneflkef" hidden="1">#REF!</definedName>
    <definedName name="_foewoifoi" hidden="1">#REF!</definedName>
    <definedName name="_foieoeil" hidden="1">#REF!</definedName>
    <definedName name="_fpeepdck" hidden="1">#REF!</definedName>
    <definedName name="_fpefpeif" hidden="1">#REF!</definedName>
    <definedName name="_fpfpil" hidden="1">#REF!</definedName>
    <definedName name="_fpief" hidden="1">#REF!</definedName>
    <definedName name="_fqeoedl" hidden="1">#REF!</definedName>
    <definedName name="_fqiel22" hidden="1">#REF!</definedName>
    <definedName name="_fsreit" hidden="1">#REF!</definedName>
    <definedName name="_ftilg" hidden="1">#REF!</definedName>
    <definedName name="_fv990" hidden="1">#REF!</definedName>
    <definedName name="_fw90rw0e" hidden="1">#REF!</definedName>
    <definedName name="_fweisz" hidden="1">#REF!</definedName>
    <definedName name="_fwleil" hidden="1">#REF!</definedName>
    <definedName name="_fwlle2" hidden="1">#REF!</definedName>
    <definedName name="_fwoefoif" hidden="1">#REF!</definedName>
    <definedName name="_fzieoif" hidden="1">#REF!</definedName>
    <definedName name="_g2llil" hidden="1">#REF!</definedName>
    <definedName name="_gaile" hidden="1">#REF!</definedName>
    <definedName name="_geiaadl" hidden="1">#REF!</definedName>
    <definedName name="_geiggii" hidden="1">#REF!</definedName>
    <definedName name="_geiila" hidden="1">#REF!</definedName>
    <definedName name="_geild" hidden="1">#REF!</definedName>
    <definedName name="_geili" hidden="1">#REF!</definedName>
    <definedName name="_geill" hidden="1">#REF!</definedName>
    <definedName name="_geilzed" hidden="1">#REF!</definedName>
    <definedName name="_gerril" hidden="1">#REF!</definedName>
    <definedName name="_gfhoioi" hidden="1">#REF!</definedName>
    <definedName name="_ggaile" hidden="1">#REF!</definedName>
    <definedName name="_ghihil" hidden="1">#REF!</definedName>
    <definedName name="_gielzld" hidden="1">#REF!</definedName>
    <definedName name="_gierlaz" hidden="1">#REF!</definedName>
    <definedName name="_giigie" hidden="1">#REF!</definedName>
    <definedName name="_gill" hidden="1">#REF!</definedName>
    <definedName name="_gkjqi" hidden="1">#REF!</definedName>
    <definedName name="_gnandifi" hidden="1">#REF!</definedName>
    <definedName name="_gqill" hidden="1">#REF!</definedName>
    <definedName name="_hhill" hidden="1">#REF!</definedName>
    <definedName name="_hierl" hidden="1">#REF!</definedName>
    <definedName name="_hill" hidden="1">#REF!</definedName>
    <definedName name="_hollister" hidden="1">#REF!</definedName>
    <definedName name="_iceberg" hidden="1">#REF!</definedName>
    <definedName name="_iiieepp" hidden="1">#REF!</definedName>
    <definedName name="_iiildni" hidden="1">#REF!</definedName>
    <definedName name="_iiilel" hidden="1">#REF!</definedName>
    <definedName name="_iill" hidden="1">#REF!</definedName>
    <definedName name="_ikiidl" hidden="1">#REF!</definedName>
    <definedName name="_ilikilk" hidden="1">#REF!</definedName>
    <definedName name="_iofwwoi" hidden="1">#REF!</definedName>
    <definedName name="_ioioioo" hidden="1">#REF!</definedName>
    <definedName name="_ioiwey" hidden="1">#REF!</definedName>
    <definedName name="_ippipq" hidden="1">#REF!</definedName>
    <definedName name="_ixxidil" hidden="1">#REF!</definedName>
    <definedName name="_jill" hidden="1">#REF!</definedName>
    <definedName name="_JJ1">[1]지입S3!#REF!</definedName>
    <definedName name="_JJ10">[2]자재단가!#REF!</definedName>
    <definedName name="_JJ100">#N/A</definedName>
    <definedName name="_JJ101">#N/A</definedName>
    <definedName name="_JJ102">#N/A</definedName>
    <definedName name="_JJ103">#N/A</definedName>
    <definedName name="_JJ104">#N/A</definedName>
    <definedName name="_JJ105">#N/A</definedName>
    <definedName name="_JJ106">#N/A</definedName>
    <definedName name="_JJ107">#N/A</definedName>
    <definedName name="_JJ108">#N/A</definedName>
    <definedName name="_JJ109">#N/A</definedName>
    <definedName name="_JJ11">[2]자재단가!#REF!</definedName>
    <definedName name="_JJ110">#N/A</definedName>
    <definedName name="_JJ111">#N/A</definedName>
    <definedName name="_JJ112">#N/A</definedName>
    <definedName name="_JJ113">[2]자재단가!#REF!</definedName>
    <definedName name="_JJ114">[2]자재단가!#REF!</definedName>
    <definedName name="_JJ115">[2]자재단가!#REF!</definedName>
    <definedName name="_JJ116">[2]자재단가!#REF!</definedName>
    <definedName name="_JJ117">[2]자재단가!#REF!</definedName>
    <definedName name="_JJ118">[2]자재단가!#REF!</definedName>
    <definedName name="_JJ119">[2]자재단가!#REF!</definedName>
    <definedName name="_JJ12">[2]자재단가!#REF!</definedName>
    <definedName name="_JJ120">[2]자재단가!#REF!</definedName>
    <definedName name="_JJ121">[2]자재단가!#REF!</definedName>
    <definedName name="_JJ122">[2]자재단가!#REF!</definedName>
    <definedName name="_JJ123">[2]자재단가!#REF!</definedName>
    <definedName name="_JJ124">[2]자재단가!#REF!</definedName>
    <definedName name="_JJ125">[2]자재단가!#REF!</definedName>
    <definedName name="_JJ126">[2]자재단가!#REF!</definedName>
    <definedName name="_JJ127">[2]자재단가!#REF!</definedName>
    <definedName name="_JJ128">[2]자재단가!#REF!</definedName>
    <definedName name="_JJ129">[2]자재단가!#REF!</definedName>
    <definedName name="_JJ13">[2]자재단가!#REF!</definedName>
    <definedName name="_JJ130">[2]자재단가!#REF!</definedName>
    <definedName name="_JJ131">[2]자재단가!#REF!</definedName>
    <definedName name="_JJ132">[2]자재단가!#REF!</definedName>
    <definedName name="_JJ133">[2]자재단가!#REF!</definedName>
    <definedName name="_JJ134">[2]자재단가!#REF!</definedName>
    <definedName name="_JJ135">[2]자재단가!#REF!</definedName>
    <definedName name="_JJ136">[2]자재단가!#REF!</definedName>
    <definedName name="_JJ137">[2]자재단가!#REF!</definedName>
    <definedName name="_JJ138">[2]자재단가!#REF!</definedName>
    <definedName name="_JJ139">[2]자재단가!#REF!</definedName>
    <definedName name="_JJ14">[2]자재단가!#REF!</definedName>
    <definedName name="_JJ140">[2]자재단가!#REF!</definedName>
    <definedName name="_JJ141">#N/A</definedName>
    <definedName name="_JJ142">#N/A</definedName>
    <definedName name="_JJ143">#N/A</definedName>
    <definedName name="_JJ144">#N/A</definedName>
    <definedName name="_JJ145">#N/A</definedName>
    <definedName name="_JJ146">#N/A</definedName>
    <definedName name="_JJ147">#N/A</definedName>
    <definedName name="_JJ148">#N/A</definedName>
    <definedName name="_JJ149">#N/A</definedName>
    <definedName name="_JJ15">[2]자재단가!#REF!</definedName>
    <definedName name="_JJ150">#N/A</definedName>
    <definedName name="_JJ151">#N/A</definedName>
    <definedName name="_JJ152">#N/A</definedName>
    <definedName name="_JJ153">#N/A</definedName>
    <definedName name="_JJ154">#N/A</definedName>
    <definedName name="_JJ155">#N/A</definedName>
    <definedName name="_JJ156">#N/A</definedName>
    <definedName name="_JJ157">#N/A</definedName>
    <definedName name="_JJ158">#N/A</definedName>
    <definedName name="_JJ159">#N/A</definedName>
    <definedName name="_JJ16">[2]자재단가!#REF!</definedName>
    <definedName name="_JJ160">#N/A</definedName>
    <definedName name="_JJ161">#N/A</definedName>
    <definedName name="_JJ162">#N/A</definedName>
    <definedName name="_JJ163">#N/A</definedName>
    <definedName name="_JJ164">#N/A</definedName>
    <definedName name="_JJ165">#N/A</definedName>
    <definedName name="_JJ166">#N/A</definedName>
    <definedName name="_JJ167">#N/A</definedName>
    <definedName name="_JJ168">#N/A</definedName>
    <definedName name="_JJ169">#N/A</definedName>
    <definedName name="_JJ17">[2]자재단가!#REF!</definedName>
    <definedName name="_JJ170">#N/A</definedName>
    <definedName name="_JJ171">#N/A</definedName>
    <definedName name="_JJ172">#N/A</definedName>
    <definedName name="_JJ173">#N/A</definedName>
    <definedName name="_JJ174">#N/A</definedName>
    <definedName name="_JJ175">#N/A</definedName>
    <definedName name="_JJ176">#N/A</definedName>
    <definedName name="_JJ177">#N/A</definedName>
    <definedName name="_JJ178">#N/A</definedName>
    <definedName name="_JJ179">#N/A</definedName>
    <definedName name="_JJ18">[2]자재단가!#REF!</definedName>
    <definedName name="_JJ180">#N/A</definedName>
    <definedName name="_JJ181">#N/A</definedName>
    <definedName name="_JJ182">#N/A</definedName>
    <definedName name="_JJ183">[2]자재단가!#REF!</definedName>
    <definedName name="_JJ184">[2]자재단가!#REF!</definedName>
    <definedName name="_JJ185">[2]자재단가!#REF!</definedName>
    <definedName name="_JJ186">[2]자재단가!#REF!</definedName>
    <definedName name="_JJ187">[2]자재단가!#REF!</definedName>
    <definedName name="_JJ188">[2]자재단가!#REF!</definedName>
    <definedName name="_JJ189">[2]자재단가!#REF!</definedName>
    <definedName name="_JJ19">[2]자재단가!#REF!</definedName>
    <definedName name="_JJ190">[2]자재단가!#REF!</definedName>
    <definedName name="_JJ191">[2]자재단가!#REF!</definedName>
    <definedName name="_JJ192">[2]자재단가!#REF!</definedName>
    <definedName name="_JJ193">[2]자재단가!#REF!</definedName>
    <definedName name="_JJ194">[2]자재단가!#REF!</definedName>
    <definedName name="_JJ195">[2]자재단가!#REF!</definedName>
    <definedName name="_JJ196">[2]자재단가!#REF!</definedName>
    <definedName name="_JJ197">#N/A</definedName>
    <definedName name="_JJ198">#N/A</definedName>
    <definedName name="_JJ199">#N/A</definedName>
    <definedName name="_JJ2">[1]지입S3!#REF!</definedName>
    <definedName name="_JJ20">[2]자재단가!#REF!</definedName>
    <definedName name="_JJ200">#N/A</definedName>
    <definedName name="_JJ201">#N/A</definedName>
    <definedName name="_JJ202">#N/A</definedName>
    <definedName name="_JJ203">#N/A</definedName>
    <definedName name="_JJ204">#N/A</definedName>
    <definedName name="_JJ205">#N/A</definedName>
    <definedName name="_JJ206">#N/A</definedName>
    <definedName name="_JJ207">#N/A</definedName>
    <definedName name="_JJ208">#N/A</definedName>
    <definedName name="_JJ209">#N/A</definedName>
    <definedName name="_JJ21">[2]자재단가!#REF!</definedName>
    <definedName name="_JJ210">#N/A</definedName>
    <definedName name="_JJ211">[2]자재단가!#REF!</definedName>
    <definedName name="_JJ212">[2]자재단가!#REF!</definedName>
    <definedName name="_JJ213">[2]자재단가!#REF!</definedName>
    <definedName name="_JJ214">[2]자재단가!#REF!</definedName>
    <definedName name="_JJ215">[2]자재단가!#REF!</definedName>
    <definedName name="_JJ216">[2]자재단가!#REF!</definedName>
    <definedName name="_JJ217">[2]자재단가!#REF!</definedName>
    <definedName name="_JJ218">[2]자재단가!#REF!</definedName>
    <definedName name="_JJ219">[2]자재단가!#REF!</definedName>
    <definedName name="_JJ22">[2]자재단가!#REF!</definedName>
    <definedName name="_JJ220">[2]자재단가!#REF!</definedName>
    <definedName name="_JJ221">[2]자재단가!#REF!</definedName>
    <definedName name="_JJ222">[2]자재단가!#REF!</definedName>
    <definedName name="_JJ223">[2]자재단가!#REF!</definedName>
    <definedName name="_JJ224">[2]자재단가!#REF!</definedName>
    <definedName name="_JJ225">[2]자재단가!#REF!</definedName>
    <definedName name="_JJ226">[2]자재단가!#REF!</definedName>
    <definedName name="_JJ227">[2]자재단가!#REF!</definedName>
    <definedName name="_JJ228">[2]자재단가!#REF!</definedName>
    <definedName name="_JJ229">[2]자재단가!#REF!</definedName>
    <definedName name="_JJ23">[2]자재단가!#REF!</definedName>
    <definedName name="_JJ230">[2]자재단가!#REF!</definedName>
    <definedName name="_JJ231">[2]자재단가!#REF!</definedName>
    <definedName name="_JJ232">[2]자재단가!#REF!</definedName>
    <definedName name="_JJ233">[2]자재단가!#REF!</definedName>
    <definedName name="_JJ234">[2]자재단가!#REF!</definedName>
    <definedName name="_JJ235">[2]자재단가!#REF!</definedName>
    <definedName name="_JJ236">[2]자재단가!#REF!</definedName>
    <definedName name="_JJ237">[2]자재단가!#REF!</definedName>
    <definedName name="_JJ238">[2]자재단가!#REF!</definedName>
    <definedName name="_JJ239">[2]자재단가!#REF!</definedName>
    <definedName name="_JJ24">[2]자재단가!#REF!</definedName>
    <definedName name="_JJ240">[2]자재단가!#REF!</definedName>
    <definedName name="_JJ241">[2]자재단가!#REF!</definedName>
    <definedName name="_JJ242">[2]자재단가!#REF!</definedName>
    <definedName name="_JJ243">[2]자재단가!#REF!</definedName>
    <definedName name="_JJ244">[2]자재단가!#REF!</definedName>
    <definedName name="_JJ245">[2]자재단가!#REF!</definedName>
    <definedName name="_JJ246">#N/A</definedName>
    <definedName name="_JJ247">#N/A</definedName>
    <definedName name="_JJ248">[2]자재단가!#REF!</definedName>
    <definedName name="_JJ249">[2]자재단가!#REF!</definedName>
    <definedName name="_JJ25">[2]자재단가!#REF!</definedName>
    <definedName name="_JJ250">[2]자재단가!#REF!</definedName>
    <definedName name="_JJ251">[2]자재단가!#REF!</definedName>
    <definedName name="_JJ252">[2]자재단가!#REF!</definedName>
    <definedName name="_JJ253">[2]자재단가!#REF!</definedName>
    <definedName name="_JJ254">[2]자재단가!#REF!</definedName>
    <definedName name="_JJ255">[2]자재단가!#REF!</definedName>
    <definedName name="_JJ256">[2]자재단가!#REF!</definedName>
    <definedName name="_JJ257">[2]자재단가!#REF!</definedName>
    <definedName name="_JJ258">[2]자재단가!#REF!</definedName>
    <definedName name="_JJ259">[2]자재단가!#REF!</definedName>
    <definedName name="_JJ26">[2]자재단가!#REF!</definedName>
    <definedName name="_JJ260">[2]자재단가!#REF!</definedName>
    <definedName name="_JJ261">[2]자재단가!#REF!</definedName>
    <definedName name="_JJ262">[2]자재단가!#REF!</definedName>
    <definedName name="_JJ263">[2]자재단가!#REF!</definedName>
    <definedName name="_JJ264">[2]자재단가!#REF!</definedName>
    <definedName name="_JJ265">[2]자재단가!#REF!</definedName>
    <definedName name="_JJ266">[2]자재단가!#REF!</definedName>
    <definedName name="_JJ267">[2]자재단가!#REF!</definedName>
    <definedName name="_JJ268">[2]자재단가!#REF!</definedName>
    <definedName name="_JJ269">[2]자재단가!#REF!</definedName>
    <definedName name="_JJ27">[2]자재단가!#REF!</definedName>
    <definedName name="_JJ270">[2]자재단가!#REF!</definedName>
    <definedName name="_JJ271">[2]자재단가!#REF!</definedName>
    <definedName name="_JJ272">[2]자재단가!#REF!</definedName>
    <definedName name="_JJ273">[2]자재단가!#REF!</definedName>
    <definedName name="_JJ274">[2]자재단가!#REF!</definedName>
    <definedName name="_JJ275">[2]자재단가!#REF!</definedName>
    <definedName name="_JJ276">[2]자재단가!#REF!</definedName>
    <definedName name="_JJ277">[2]자재단가!#REF!</definedName>
    <definedName name="_JJ278">[2]자재단가!#REF!</definedName>
    <definedName name="_JJ279">[2]자재단가!#REF!</definedName>
    <definedName name="_JJ28">[2]자재단가!#REF!</definedName>
    <definedName name="_JJ280">[2]자재단가!#REF!</definedName>
    <definedName name="_JJ281">[2]자재단가!#REF!</definedName>
    <definedName name="_JJ282">[2]자재단가!#REF!</definedName>
    <definedName name="_JJ283">[2]자재단가!#REF!</definedName>
    <definedName name="_JJ284">[2]자재단가!#REF!</definedName>
    <definedName name="_JJ285">[2]자재단가!#REF!</definedName>
    <definedName name="_JJ286">[2]자재단가!#REF!</definedName>
    <definedName name="_JJ287">[2]자재단가!#REF!</definedName>
    <definedName name="_JJ288">[2]자재단가!#REF!</definedName>
    <definedName name="_JJ289">[2]자재단가!#REF!</definedName>
    <definedName name="_JJ29">#N/A</definedName>
    <definedName name="_JJ290">[2]자재단가!#REF!</definedName>
    <definedName name="_JJ291">[2]자재단가!#REF!</definedName>
    <definedName name="_JJ292">[2]자재단가!#REF!</definedName>
    <definedName name="_JJ293">[2]자재단가!#REF!</definedName>
    <definedName name="_JJ294">[2]자재단가!#REF!</definedName>
    <definedName name="_JJ295">[2]자재단가!#REF!</definedName>
    <definedName name="_JJ296">[2]자재단가!#REF!</definedName>
    <definedName name="_JJ297">[2]자재단가!#REF!</definedName>
    <definedName name="_JJ298">[2]자재단가!#REF!</definedName>
    <definedName name="_JJ299">[2]자재단가!#REF!</definedName>
    <definedName name="_JJ3">[1]지입S3!#REF!</definedName>
    <definedName name="_JJ30">#N/A</definedName>
    <definedName name="_JJ300">[2]자재단가!#REF!</definedName>
    <definedName name="_JJ301">[2]자재단가!#REF!</definedName>
    <definedName name="_JJ302">[2]자재단가!#REF!</definedName>
    <definedName name="_JJ303">[2]자재단가!#REF!</definedName>
    <definedName name="_JJ304">[2]자재단가!#REF!</definedName>
    <definedName name="_JJ305">[2]자재단가!#REF!</definedName>
    <definedName name="_JJ306">[2]자재단가!#REF!</definedName>
    <definedName name="_JJ307">[2]자재단가!#REF!</definedName>
    <definedName name="_JJ308">[2]자재단가!#REF!</definedName>
    <definedName name="_JJ309">#N/A</definedName>
    <definedName name="_JJ31">#N/A</definedName>
    <definedName name="_JJ310">#N/A</definedName>
    <definedName name="_JJ311">#N/A</definedName>
    <definedName name="_JJ312">#N/A</definedName>
    <definedName name="_JJ313">#N/A</definedName>
    <definedName name="_JJ314">#N/A</definedName>
    <definedName name="_JJ315">#N/A</definedName>
    <definedName name="_JJ316">#N/A</definedName>
    <definedName name="_JJ317">#N/A</definedName>
    <definedName name="_JJ318">#N/A</definedName>
    <definedName name="_JJ319">#N/A</definedName>
    <definedName name="_JJ32">#N/A</definedName>
    <definedName name="_JJ320">#N/A</definedName>
    <definedName name="_JJ321">#N/A</definedName>
    <definedName name="_JJ322">#N/A</definedName>
    <definedName name="_JJ323">[2]자재단가!#REF!</definedName>
    <definedName name="_JJ324">[2]자재단가!#REF!</definedName>
    <definedName name="_JJ325">#N/A</definedName>
    <definedName name="_JJ326">[2]자재단가!#REF!</definedName>
    <definedName name="_JJ327">[2]자재단가!#REF!</definedName>
    <definedName name="_JJ328">[2]자재단가!#REF!</definedName>
    <definedName name="_JJ329">[2]자재단가!#REF!</definedName>
    <definedName name="_JJ33">#N/A</definedName>
    <definedName name="_JJ330">[2]자재단가!#REF!</definedName>
    <definedName name="_JJ331">[2]자재단가!#REF!</definedName>
    <definedName name="_JJ332">[2]자재단가!#REF!</definedName>
    <definedName name="_JJ333">[2]자재단가!#REF!</definedName>
    <definedName name="_JJ334">[2]자재단가!#REF!</definedName>
    <definedName name="_JJ335">[2]자재단가!#REF!</definedName>
    <definedName name="_JJ336">[2]자재단가!#REF!</definedName>
    <definedName name="_JJ337">[2]자재단가!#REF!</definedName>
    <definedName name="_JJ338">[2]자재단가!#REF!</definedName>
    <definedName name="_JJ339">[2]자재단가!#REF!</definedName>
    <definedName name="_JJ34">#N/A</definedName>
    <definedName name="_JJ340">[2]자재단가!#REF!</definedName>
    <definedName name="_JJ341">[2]자재단가!#REF!</definedName>
    <definedName name="_JJ342">[2]자재단가!#REF!</definedName>
    <definedName name="_JJ343">[2]자재단가!#REF!</definedName>
    <definedName name="_JJ344">[2]자재단가!#REF!</definedName>
    <definedName name="_JJ345">[2]자재단가!#REF!</definedName>
    <definedName name="_JJ346">[2]자재단가!#REF!</definedName>
    <definedName name="_JJ347">[2]자재단가!#REF!</definedName>
    <definedName name="_JJ348">[2]자재단가!#REF!</definedName>
    <definedName name="_JJ349">[2]자재단가!#REF!</definedName>
    <definedName name="_JJ35">#N/A</definedName>
    <definedName name="_JJ350">[2]자재단가!#REF!</definedName>
    <definedName name="_JJ351">[2]자재단가!#REF!</definedName>
    <definedName name="_JJ352">[2]자재단가!#REF!</definedName>
    <definedName name="_JJ353">[2]자재단가!#REF!</definedName>
    <definedName name="_JJ354">[2]자재단가!#REF!</definedName>
    <definedName name="_JJ355">[2]자재단가!#REF!</definedName>
    <definedName name="_JJ356">[2]자재단가!#REF!</definedName>
    <definedName name="_JJ357">[2]자재단가!#REF!</definedName>
    <definedName name="_JJ358">[2]자재단가!#REF!</definedName>
    <definedName name="_JJ359">[2]자재단가!#REF!</definedName>
    <definedName name="_JJ36">#N/A</definedName>
    <definedName name="_JJ360">[2]자재단가!#REF!</definedName>
    <definedName name="_JJ361">[2]자재단가!#REF!</definedName>
    <definedName name="_JJ362">[2]자재단가!#REF!</definedName>
    <definedName name="_JJ363">[2]자재단가!#REF!</definedName>
    <definedName name="_JJ364">[2]자재단가!#REF!</definedName>
    <definedName name="_JJ365">[2]자재단가!#REF!</definedName>
    <definedName name="_JJ366">[2]자재단가!#REF!</definedName>
    <definedName name="_JJ367">[2]자재단가!#REF!</definedName>
    <definedName name="_JJ368">[2]자재단가!#REF!</definedName>
    <definedName name="_JJ369">[2]자재단가!#REF!</definedName>
    <definedName name="_JJ37">#N/A</definedName>
    <definedName name="_JJ370">[2]자재단가!#REF!</definedName>
    <definedName name="_JJ371">[2]자재단가!#REF!</definedName>
    <definedName name="_JJ372">[2]자재단가!#REF!</definedName>
    <definedName name="_JJ373">[2]자재단가!#REF!</definedName>
    <definedName name="_JJ374">[2]자재단가!#REF!</definedName>
    <definedName name="_JJ375">[2]자재단가!#REF!</definedName>
    <definedName name="_JJ376">[2]자재단가!#REF!</definedName>
    <definedName name="_JJ377">[2]자재단가!#REF!</definedName>
    <definedName name="_JJ378">[2]자재단가!#REF!</definedName>
    <definedName name="_JJ379">#N/A</definedName>
    <definedName name="_JJ38">#N/A</definedName>
    <definedName name="_JJ380">#N/A</definedName>
    <definedName name="_JJ381">#N/A</definedName>
    <definedName name="_JJ382">#N/A</definedName>
    <definedName name="_JJ383">#N/A</definedName>
    <definedName name="_JJ384">#N/A</definedName>
    <definedName name="_JJ385">#N/A</definedName>
    <definedName name="_JJ386">#N/A</definedName>
    <definedName name="_JJ387">#N/A</definedName>
    <definedName name="_JJ388">#N/A</definedName>
    <definedName name="_JJ389">#N/A</definedName>
    <definedName name="_JJ39">#N/A</definedName>
    <definedName name="_JJ390">#N/A</definedName>
    <definedName name="_JJ391">#N/A</definedName>
    <definedName name="_JJ392">#N/A</definedName>
    <definedName name="_JJ393">[2]자재단가!#REF!</definedName>
    <definedName name="_JJ394">[2]자재단가!#REF!</definedName>
    <definedName name="_JJ395">[2]자재단가!#REF!</definedName>
    <definedName name="_JJ396">[2]자재단가!#REF!</definedName>
    <definedName name="_JJ397">[2]자재단가!#REF!</definedName>
    <definedName name="_JJ398">[2]자재단가!#REF!</definedName>
    <definedName name="_JJ399">[2]자재단가!#REF!</definedName>
    <definedName name="_JJ4">[1]지입S3!#REF!</definedName>
    <definedName name="_JJ40">#N/A</definedName>
    <definedName name="_JJ400">[2]자재단가!#REF!</definedName>
    <definedName name="_JJ401">[2]자재단가!#REF!</definedName>
    <definedName name="_JJ402">[2]자재단가!#REF!</definedName>
    <definedName name="_JJ403">[2]자재단가!#REF!</definedName>
    <definedName name="_JJ404">[2]자재단가!#REF!</definedName>
    <definedName name="_JJ405">[2]자재단가!#REF!</definedName>
    <definedName name="_JJ406">[2]자재단가!#REF!</definedName>
    <definedName name="_JJ407">[2]자재단가!#REF!</definedName>
    <definedName name="_JJ408">[2]자재단가!#REF!</definedName>
    <definedName name="_JJ409">[2]자재단가!#REF!</definedName>
    <definedName name="_JJ41">#N/A</definedName>
    <definedName name="_JJ410">[2]자재단가!#REF!</definedName>
    <definedName name="_JJ411">[2]자재단가!#REF!</definedName>
    <definedName name="_JJ412">[2]자재단가!#REF!</definedName>
    <definedName name="_JJ413">[2]자재단가!#REF!</definedName>
    <definedName name="_JJ414">[2]자재단가!#REF!</definedName>
    <definedName name="_JJ415">[2]자재단가!#REF!</definedName>
    <definedName name="_JJ416">[2]자재단가!#REF!</definedName>
    <definedName name="_JJ417">[2]자재단가!#REF!</definedName>
    <definedName name="_JJ418">[2]자재단가!#REF!</definedName>
    <definedName name="_JJ419">[2]자재단가!#REF!</definedName>
    <definedName name="_JJ42">#N/A</definedName>
    <definedName name="_JJ420">[2]자재단가!#REF!</definedName>
    <definedName name="_JJ421">[2]자재단가!#REF!</definedName>
    <definedName name="_JJ422">[2]자재단가!#REF!</definedName>
    <definedName name="_JJ423">[2]자재단가!#REF!</definedName>
    <definedName name="_JJ424">[2]자재단가!#REF!</definedName>
    <definedName name="_JJ425">[2]자재단가!#REF!</definedName>
    <definedName name="_JJ426">[2]자재단가!#REF!</definedName>
    <definedName name="_JJ427">[2]자재단가!#REF!</definedName>
    <definedName name="_JJ428">[2]자재단가!#REF!</definedName>
    <definedName name="_JJ429">[2]자재단가!#REF!</definedName>
    <definedName name="_JJ43">#N/A</definedName>
    <definedName name="_JJ430">[2]자재단가!#REF!</definedName>
    <definedName name="_JJ431">[2]자재단가!#REF!</definedName>
    <definedName name="_JJ432">[2]자재단가!#REF!</definedName>
    <definedName name="_JJ433">[2]자재단가!#REF!</definedName>
    <definedName name="_JJ434">[2]자재단가!#REF!</definedName>
    <definedName name="_JJ435">[2]자재단가!#REF!</definedName>
    <definedName name="_JJ436">[2]자재단가!#REF!</definedName>
    <definedName name="_JJ437">[2]자재단가!#REF!</definedName>
    <definedName name="_JJ438">[2]자재단가!#REF!</definedName>
    <definedName name="_JJ439">[2]자재단가!#REF!</definedName>
    <definedName name="_JJ44">#N/A</definedName>
    <definedName name="_JJ440">[2]자재단가!#REF!</definedName>
    <definedName name="_JJ441">[2]자재단가!#REF!</definedName>
    <definedName name="_JJ442">[2]자재단가!#REF!</definedName>
    <definedName name="_JJ443">[2]자재단가!#REF!</definedName>
    <definedName name="_JJ444">[2]자재단가!#REF!</definedName>
    <definedName name="_JJ445">[2]자재단가!#REF!</definedName>
    <definedName name="_JJ446">[2]자재단가!#REF!</definedName>
    <definedName name="_JJ447">[2]자재단가!#REF!</definedName>
    <definedName name="_JJ448">[2]자재단가!#REF!</definedName>
    <definedName name="_JJ449">[2]자재단가!#REF!</definedName>
    <definedName name="_JJ45">#N/A</definedName>
    <definedName name="_JJ450">[2]자재단가!#REF!</definedName>
    <definedName name="_JJ451">[2]자재단가!#REF!</definedName>
    <definedName name="_JJ452">[2]자재단가!#REF!</definedName>
    <definedName name="_JJ453">[2]자재단가!#REF!</definedName>
    <definedName name="_JJ454">[2]자재단가!#REF!</definedName>
    <definedName name="_JJ455">[2]자재단가!#REF!</definedName>
    <definedName name="_JJ456">[2]자재단가!#REF!</definedName>
    <definedName name="_JJ457">[2]자재단가!#REF!</definedName>
    <definedName name="_JJ458">[2]자재단가!#REF!</definedName>
    <definedName name="_JJ459">[2]자재단가!#REF!</definedName>
    <definedName name="_JJ46">#N/A</definedName>
    <definedName name="_JJ460">[2]자재단가!#REF!</definedName>
    <definedName name="_JJ461">[2]자재단가!#REF!</definedName>
    <definedName name="_JJ462">[2]자재단가!#REF!</definedName>
    <definedName name="_JJ463">[2]자재단가!#REF!</definedName>
    <definedName name="_JJ464">[2]자재단가!#REF!</definedName>
    <definedName name="_JJ465">[2]자재단가!#REF!</definedName>
    <definedName name="_JJ466">[2]자재단가!#REF!</definedName>
    <definedName name="_JJ467">[2]자재단가!#REF!</definedName>
    <definedName name="_JJ468">[2]자재단가!#REF!</definedName>
    <definedName name="_JJ469">[2]자재단가!#REF!</definedName>
    <definedName name="_JJ47">#N/A</definedName>
    <definedName name="_JJ470">[2]자재단가!#REF!</definedName>
    <definedName name="_JJ471">[2]자재단가!#REF!</definedName>
    <definedName name="_JJ472">[2]자재단가!#REF!</definedName>
    <definedName name="_JJ473">[2]자재단가!#REF!</definedName>
    <definedName name="_JJ474">[2]자재단가!#REF!</definedName>
    <definedName name="_JJ475">[2]자재단가!#REF!</definedName>
    <definedName name="_JJ476">[2]자재단가!#REF!</definedName>
    <definedName name="_JJ477">[2]자재단가!#REF!</definedName>
    <definedName name="_JJ478">[2]자재단가!#REF!</definedName>
    <definedName name="_JJ479">[2]자재단가!#REF!</definedName>
    <definedName name="_JJ48">#N/A</definedName>
    <definedName name="_JJ480">[2]자재단가!#REF!</definedName>
    <definedName name="_JJ481">[2]자재단가!#REF!</definedName>
    <definedName name="_JJ482">[2]자재단가!#REF!</definedName>
    <definedName name="_JJ483">[2]자재단가!#REF!</definedName>
    <definedName name="_JJ484">[2]자재단가!#REF!</definedName>
    <definedName name="_JJ485">[2]자재단가!#REF!</definedName>
    <definedName name="_JJ486">[2]자재단가!#REF!</definedName>
    <definedName name="_JJ487">[2]자재단가!#REF!</definedName>
    <definedName name="_JJ488">[2]자재단가!#REF!</definedName>
    <definedName name="_JJ489">[2]자재단가!#REF!</definedName>
    <definedName name="_JJ49">#N/A</definedName>
    <definedName name="_JJ490">[2]자재단가!#REF!</definedName>
    <definedName name="_JJ491">#N/A</definedName>
    <definedName name="_JJ492">#N/A</definedName>
    <definedName name="_JJ493">#N/A</definedName>
    <definedName name="_JJ494">#N/A</definedName>
    <definedName name="_JJ495">#N/A</definedName>
    <definedName name="_JJ496">#N/A</definedName>
    <definedName name="_JJ497">#N/A</definedName>
    <definedName name="_JJ498">#N/A</definedName>
    <definedName name="_JJ499">#N/A</definedName>
    <definedName name="_JJ5">[1]지입S3!#REF!</definedName>
    <definedName name="_JJ50">#N/A</definedName>
    <definedName name="_JJ500">#N/A</definedName>
    <definedName name="_JJ501">#N/A</definedName>
    <definedName name="_JJ502">#N/A</definedName>
    <definedName name="_JJ503">#N/A</definedName>
    <definedName name="_JJ504">#N/A</definedName>
    <definedName name="_JJ505">[2]자재단가!#REF!</definedName>
    <definedName name="_JJ506">[2]자재단가!#REF!</definedName>
    <definedName name="_JJ507">[2]자재단가!#REF!</definedName>
    <definedName name="_JJ508">[2]자재단가!#REF!</definedName>
    <definedName name="_JJ509">[2]자재단가!#REF!</definedName>
    <definedName name="_JJ51">#N/A</definedName>
    <definedName name="_JJ510">[2]자재단가!#REF!</definedName>
    <definedName name="_JJ511">[2]자재단가!#REF!</definedName>
    <definedName name="_JJ512">[2]자재단가!#REF!</definedName>
    <definedName name="_JJ513">[2]자재단가!#REF!</definedName>
    <definedName name="_JJ514">[2]자재단가!#REF!</definedName>
    <definedName name="_JJ515">[2]자재단가!#REF!</definedName>
    <definedName name="_JJ516">[2]자재단가!#REF!</definedName>
    <definedName name="_JJ517">[2]자재단가!#REF!</definedName>
    <definedName name="_JJ518">[2]자재단가!#REF!</definedName>
    <definedName name="_JJ519">[2]자재단가!#REF!</definedName>
    <definedName name="_JJ52">#N/A</definedName>
    <definedName name="_JJ520">[2]자재단가!#REF!</definedName>
    <definedName name="_JJ521">[2]자재단가!#REF!</definedName>
    <definedName name="_JJ522">[2]자재단가!#REF!</definedName>
    <definedName name="_JJ523">[2]자재단가!#REF!</definedName>
    <definedName name="_JJ524">[2]자재단가!#REF!</definedName>
    <definedName name="_JJ525">[2]자재단가!#REF!</definedName>
    <definedName name="_JJ526">[2]자재단가!#REF!</definedName>
    <definedName name="_JJ527">[2]자재단가!#REF!</definedName>
    <definedName name="_JJ528">[2]자재단가!#REF!</definedName>
    <definedName name="_JJ529">[2]자재단가!#REF!</definedName>
    <definedName name="_JJ53">#N/A</definedName>
    <definedName name="_JJ530">[2]자재단가!#REF!</definedName>
    <definedName name="_JJ531">[2]자재단가!#REF!</definedName>
    <definedName name="_JJ532">[2]자재단가!#REF!</definedName>
    <definedName name="_JJ533">#N/A</definedName>
    <definedName name="_JJ534">#N/A</definedName>
    <definedName name="_JJ535">#N/A</definedName>
    <definedName name="_JJ536">#N/A</definedName>
    <definedName name="_JJ537">#N/A</definedName>
    <definedName name="_JJ538">#N/A</definedName>
    <definedName name="_JJ539">#N/A</definedName>
    <definedName name="_JJ54">#N/A</definedName>
    <definedName name="_JJ540">#N/A</definedName>
    <definedName name="_JJ541">#N/A</definedName>
    <definedName name="_JJ542">#N/A</definedName>
    <definedName name="_JJ543">#N/A</definedName>
    <definedName name="_JJ544">#N/A</definedName>
    <definedName name="_JJ545">#N/A</definedName>
    <definedName name="_JJ546">#N/A</definedName>
    <definedName name="_JJ547">[2]자재단가!#REF!</definedName>
    <definedName name="_JJ548">[2]자재단가!#REF!</definedName>
    <definedName name="_JJ549">[2]자재단가!#REF!</definedName>
    <definedName name="_JJ55">#N/A</definedName>
    <definedName name="_JJ550">[2]자재단가!#REF!</definedName>
    <definedName name="_JJ551">[2]자재단가!#REF!</definedName>
    <definedName name="_JJ552">[2]자재단가!#REF!</definedName>
    <definedName name="_JJ553">[2]자재단가!#REF!</definedName>
    <definedName name="_JJ554">[2]자재단가!#REF!</definedName>
    <definedName name="_JJ555">[2]자재단가!#REF!</definedName>
    <definedName name="_JJ556">[2]자재단가!#REF!</definedName>
    <definedName name="_JJ557">[2]자재단가!#REF!</definedName>
    <definedName name="_JJ558">[2]자재단가!#REF!</definedName>
    <definedName name="_JJ559">[2]자재단가!#REF!</definedName>
    <definedName name="_JJ56">#N/A</definedName>
    <definedName name="_JJ560">[2]자재단가!#REF!</definedName>
    <definedName name="_JJ561">[2]자재단가!#REF!</definedName>
    <definedName name="_JJ562">[2]자재단가!#REF!</definedName>
    <definedName name="_JJ563">[2]자재단가!#REF!</definedName>
    <definedName name="_JJ564">[2]자재단가!#REF!</definedName>
    <definedName name="_JJ565">[2]자재단가!#REF!</definedName>
    <definedName name="_JJ566">[2]자재단가!#REF!</definedName>
    <definedName name="_JJ567">[2]자재단가!#REF!</definedName>
    <definedName name="_JJ568">[2]자재단가!#REF!</definedName>
    <definedName name="_JJ569">[2]자재단가!#REF!</definedName>
    <definedName name="_JJ57">[2]자재단가!#REF!</definedName>
    <definedName name="_JJ570">[2]자재단가!#REF!</definedName>
    <definedName name="_JJ571">[2]자재단가!#REF!</definedName>
    <definedName name="_JJ572">[2]자재단가!#REF!</definedName>
    <definedName name="_JJ573">[2]자재단가!#REF!</definedName>
    <definedName name="_JJ574">[2]자재단가!#REF!</definedName>
    <definedName name="_JJ575">[2]자재단가!#REF!</definedName>
    <definedName name="_JJ576">[2]자재단가!#REF!</definedName>
    <definedName name="_JJ577">[2]자재단가!#REF!</definedName>
    <definedName name="_JJ578">[2]자재단가!#REF!</definedName>
    <definedName name="_JJ579">[2]자재단가!#REF!</definedName>
    <definedName name="_JJ58">[2]자재단가!#REF!</definedName>
    <definedName name="_JJ580">[2]자재단가!#REF!</definedName>
    <definedName name="_JJ581">[2]자재단가!#REF!</definedName>
    <definedName name="_JJ582">[2]자재단가!#REF!</definedName>
    <definedName name="_JJ583">[2]자재단가!#REF!</definedName>
    <definedName name="_JJ584">[2]자재단가!#REF!</definedName>
    <definedName name="_JJ585">[2]자재단가!#REF!</definedName>
    <definedName name="_JJ586">[2]자재단가!#REF!</definedName>
    <definedName name="_JJ587">[2]자재단가!#REF!</definedName>
    <definedName name="_JJ588">[2]자재단가!#REF!</definedName>
    <definedName name="_JJ589">[2]자재단가!#REF!</definedName>
    <definedName name="_JJ59">[2]자재단가!#REF!</definedName>
    <definedName name="_JJ590">[2]자재단가!#REF!</definedName>
    <definedName name="_JJ591">[2]자재단가!#REF!</definedName>
    <definedName name="_JJ592">[2]자재단가!#REF!</definedName>
    <definedName name="_JJ593">[2]자재단가!#REF!</definedName>
    <definedName name="_JJ594">[2]자재단가!#REF!</definedName>
    <definedName name="_JJ595">[2]자재단가!#REF!</definedName>
    <definedName name="_JJ596">[2]자재단가!#REF!</definedName>
    <definedName name="_JJ597">[2]자재단가!#REF!</definedName>
    <definedName name="_JJ598">[2]자재단가!#REF!</definedName>
    <definedName name="_JJ599">[2]자재단가!#REF!</definedName>
    <definedName name="_JJ6">[1]지입S3!#REF!</definedName>
    <definedName name="_JJ60">[2]자재단가!#REF!</definedName>
    <definedName name="_JJ600">[2]자재단가!#REF!</definedName>
    <definedName name="_JJ601">[2]자재단가!#REF!</definedName>
    <definedName name="_JJ602">[2]자재단가!#REF!</definedName>
    <definedName name="_JJ603">[2]자재단가!#REF!</definedName>
    <definedName name="_JJ604">[2]자재단가!#REF!</definedName>
    <definedName name="_JJ605">[2]자재단가!#REF!</definedName>
    <definedName name="_JJ606">[2]자재단가!#REF!</definedName>
    <definedName name="_JJ607">[2]자재단가!#REF!</definedName>
    <definedName name="_JJ608">[2]자재단가!#REF!</definedName>
    <definedName name="_JJ609">[2]자재단가!#REF!</definedName>
    <definedName name="_JJ61">[2]자재단가!#REF!</definedName>
    <definedName name="_JJ610">[2]자재단가!#REF!</definedName>
    <definedName name="_JJ611">[2]자재단가!#REF!</definedName>
    <definedName name="_JJ612">[2]자재단가!#REF!</definedName>
    <definedName name="_JJ613">[2]자재단가!#REF!</definedName>
    <definedName name="_JJ614">[2]자재단가!#REF!</definedName>
    <definedName name="_JJ615">[2]자재단가!#REF!</definedName>
    <definedName name="_JJ616">[2]자재단가!#REF!</definedName>
    <definedName name="_JJ617">[2]자재단가!#REF!</definedName>
    <definedName name="_JJ618">[2]자재단가!#REF!</definedName>
    <definedName name="_JJ619">[2]자재단가!#REF!</definedName>
    <definedName name="_JJ62">[2]자재단가!#REF!</definedName>
    <definedName name="_JJ620">[2]자재단가!#REF!</definedName>
    <definedName name="_JJ621">[2]자재단가!#REF!</definedName>
    <definedName name="_JJ622">[2]자재단가!#REF!</definedName>
    <definedName name="_JJ623">[2]자재단가!#REF!</definedName>
    <definedName name="_JJ624">[2]자재단가!#REF!</definedName>
    <definedName name="_JJ625">[2]자재단가!#REF!</definedName>
    <definedName name="_JJ626">[2]자재단가!#REF!</definedName>
    <definedName name="_JJ627">[2]자재단가!#REF!</definedName>
    <definedName name="_JJ628">[2]자재단가!#REF!</definedName>
    <definedName name="_JJ629">[2]자재단가!#REF!</definedName>
    <definedName name="_JJ63">[2]자재단가!#REF!</definedName>
    <definedName name="_JJ630">[2]자재단가!#REF!</definedName>
    <definedName name="_JJ631">[2]자재단가!#REF!</definedName>
    <definedName name="_JJ632">[2]자재단가!#REF!</definedName>
    <definedName name="_JJ633">[2]자재단가!#REF!</definedName>
    <definedName name="_JJ634">[2]자재단가!#REF!</definedName>
    <definedName name="_JJ635">[2]자재단가!#REF!</definedName>
    <definedName name="_JJ636">[2]자재단가!#REF!</definedName>
    <definedName name="_JJ637">[2]자재단가!#REF!</definedName>
    <definedName name="_JJ638">[2]자재단가!#REF!</definedName>
    <definedName name="_JJ639">[2]자재단가!#REF!</definedName>
    <definedName name="_JJ64">[2]자재단가!#REF!</definedName>
    <definedName name="_JJ640">[2]자재단가!#REF!</definedName>
    <definedName name="_JJ641">[2]자재단가!#REF!</definedName>
    <definedName name="_JJ642">[2]자재단가!#REF!</definedName>
    <definedName name="_JJ643">[2]자재단가!#REF!</definedName>
    <definedName name="_JJ644">[2]자재단가!#REF!</definedName>
    <definedName name="_JJ645">[2]자재단가!#REF!</definedName>
    <definedName name="_JJ646">[2]자재단가!#REF!</definedName>
    <definedName name="_JJ647">[2]자재단가!#REF!</definedName>
    <definedName name="_JJ648">[2]자재단가!#REF!</definedName>
    <definedName name="_JJ649">[2]자재단가!#REF!</definedName>
    <definedName name="_JJ65">[2]자재단가!#REF!</definedName>
    <definedName name="_JJ650">[2]자재단가!#REF!</definedName>
    <definedName name="_JJ651">[2]자재단가!#REF!</definedName>
    <definedName name="_JJ652">[2]자재단가!#REF!</definedName>
    <definedName name="_JJ653">[2]자재단가!#REF!</definedName>
    <definedName name="_JJ654">[2]자재단가!#REF!</definedName>
    <definedName name="_JJ655">[2]자재단가!#REF!</definedName>
    <definedName name="_JJ656">[2]자재단가!#REF!</definedName>
    <definedName name="_JJ657">[2]자재단가!#REF!</definedName>
    <definedName name="_JJ658">[2]자재단가!#REF!</definedName>
    <definedName name="_JJ659">[2]자재단가!#REF!</definedName>
    <definedName name="_JJ66">[2]자재단가!#REF!</definedName>
    <definedName name="_JJ660">[2]자재단가!#REF!</definedName>
    <definedName name="_JJ661">[2]자재단가!#REF!</definedName>
    <definedName name="_JJ662">[2]자재단가!#REF!</definedName>
    <definedName name="_JJ663">[2]자재단가!#REF!</definedName>
    <definedName name="_JJ664">[2]자재단가!#REF!</definedName>
    <definedName name="_JJ665">[2]자재단가!#REF!</definedName>
    <definedName name="_JJ666">[2]자재단가!#REF!</definedName>
    <definedName name="_JJ667">[2]자재단가!#REF!</definedName>
    <definedName name="_JJ668">[2]자재단가!#REF!</definedName>
    <definedName name="_JJ669">[2]자재단가!#REF!</definedName>
    <definedName name="_JJ67">[2]자재단가!#REF!</definedName>
    <definedName name="_JJ670">[2]자재단가!#REF!</definedName>
    <definedName name="_JJ671">[2]자재단가!#REF!</definedName>
    <definedName name="_JJ672">[2]자재단가!#REF!</definedName>
    <definedName name="_JJ673">[2]자재단가!#REF!</definedName>
    <definedName name="_JJ674">[2]자재단가!#REF!</definedName>
    <definedName name="_JJ675">[2]자재단가!#REF!</definedName>
    <definedName name="_JJ676">[2]자재단가!#REF!</definedName>
    <definedName name="_JJ677">[2]자재단가!#REF!</definedName>
    <definedName name="_JJ678">[2]자재단가!#REF!</definedName>
    <definedName name="_JJ679">[2]자재단가!#REF!</definedName>
    <definedName name="_JJ68">[2]자재단가!#REF!</definedName>
    <definedName name="_JJ680">[2]자재단가!#REF!</definedName>
    <definedName name="_JJ681">[2]자재단가!#REF!</definedName>
    <definedName name="_JJ682">[2]자재단가!#REF!</definedName>
    <definedName name="_JJ683">[2]자재단가!#REF!</definedName>
    <definedName name="_JJ684">[2]자재단가!#REF!</definedName>
    <definedName name="_JJ685">[2]자재단가!#REF!</definedName>
    <definedName name="_JJ686">[2]자재단가!#REF!</definedName>
    <definedName name="_JJ69">[2]자재단가!#REF!</definedName>
    <definedName name="_JJ7">[1]지입S3!#REF!</definedName>
    <definedName name="_JJ70">[2]자재단가!#REF!</definedName>
    <definedName name="_JJ71">[2]자재단가!#REF!</definedName>
    <definedName name="_JJ72">[2]자재단가!#REF!</definedName>
    <definedName name="_JJ73">[2]자재단가!#REF!</definedName>
    <definedName name="_JJ74">[2]자재단가!#REF!</definedName>
    <definedName name="_JJ75">[2]자재단가!#REF!</definedName>
    <definedName name="_JJ76">[2]자재단가!#REF!</definedName>
    <definedName name="_JJ77">[2]자재단가!#REF!</definedName>
    <definedName name="_JJ78">[2]자재단가!#REF!</definedName>
    <definedName name="_JJ79">[2]자재단가!#REF!</definedName>
    <definedName name="_JJ8">[2]자재단가!#REF!</definedName>
    <definedName name="_JJ80">[2]자재단가!#REF!</definedName>
    <definedName name="_JJ81">[2]자재단가!#REF!</definedName>
    <definedName name="_JJ82">[2]자재단가!#REF!</definedName>
    <definedName name="_JJ83">[2]자재단가!#REF!</definedName>
    <definedName name="_JJ84">[2]자재단가!#REF!</definedName>
    <definedName name="_JJ85">[2]자재단가!#REF!</definedName>
    <definedName name="_JJ86">[2]자재단가!#REF!</definedName>
    <definedName name="_JJ87">[2]자재단가!#REF!</definedName>
    <definedName name="_JJ88">[2]자재단가!#REF!</definedName>
    <definedName name="_JJ89">[2]자재단가!#REF!</definedName>
    <definedName name="_JJ9">[2]자재단가!#REF!</definedName>
    <definedName name="_JJ90">[2]자재단가!#REF!</definedName>
    <definedName name="_JJ91">[2]자재단가!#REF!</definedName>
    <definedName name="_JJ92">[2]자재단가!#REF!</definedName>
    <definedName name="_JJ93">[2]자재단가!#REF!</definedName>
    <definedName name="_JJ94">[2]자재단가!#REF!</definedName>
    <definedName name="_JJ95">[2]자재단가!#REF!</definedName>
    <definedName name="_JJ96">[2]자재단가!#REF!</definedName>
    <definedName name="_JJ97">[2]자재단가!#REF!</definedName>
    <definedName name="_JJ98">[2]자재단가!#REF!</definedName>
    <definedName name="_JJ99">#N/A</definedName>
    <definedName name="_ju8" localSheetId="0" hidden="1">{"'광피스표'!$A$3:$N$54"}</definedName>
    <definedName name="_ju8" hidden="1">{"'광피스표'!$A$3:$N$54"}</definedName>
    <definedName name="_kdfdsd" hidden="1">#REF!</definedName>
    <definedName name="_kdfflfe" hidden="1">#REF!</definedName>
    <definedName name="_kdfleof" hidden="1">#REF!</definedName>
    <definedName name="_kdfloi3" hidden="1">#REF!</definedName>
    <definedName name="_keeril" hidden="1">#REF!</definedName>
    <definedName name="_keoiewo" hidden="1">#REF!</definedName>
    <definedName name="_Key1" hidden="1">#REF!</definedName>
    <definedName name="_Key2" hidden="1">#REF!</definedName>
    <definedName name="_Key3" localSheetId="3" hidden="1">#REF!</definedName>
    <definedName name="_Key3" localSheetId="6" hidden="1">#REF!</definedName>
    <definedName name="_Key3" hidden="1">#REF!</definedName>
    <definedName name="_kill" hidden="1">#REF!</definedName>
    <definedName name="_kkiil" hidden="1">#REF!</definedName>
    <definedName name="_kkillli" hidden="1">#REF!</definedName>
    <definedName name="_levis" hidden="1">#REF!</definedName>
    <definedName name="_LGT2" localSheetId="0" hidden="1">{#N/A,#N/A,FALSE,"3가";#N/A,#N/A,FALSE,"3나";#N/A,#N/A,FALSE,"3다"}</definedName>
    <definedName name="_LGT2" hidden="1">{#N/A,#N/A,FALSE,"3가";#N/A,#N/A,FALSE,"3나";#N/A,#N/A,FALSE,"3다"}</definedName>
    <definedName name="_lielsz" hidden="1">#REF!</definedName>
    <definedName name="_lill" hidden="1">#REF!</definedName>
    <definedName name="_MatMult_A" localSheetId="3" hidden="1">[7]S1!#REF!</definedName>
    <definedName name="_MatMult_A" localSheetId="6" hidden="1">[7]S1!#REF!</definedName>
    <definedName name="_MatMult_A" hidden="1">[7]S1!#REF!</definedName>
    <definedName name="_MatMult_AxB" localSheetId="3" hidden="1">[7]S1!#REF!</definedName>
    <definedName name="_MatMult_AxB" localSheetId="6" hidden="1">[7]S1!#REF!</definedName>
    <definedName name="_MatMult_AxB" hidden="1">[7]S1!#REF!</definedName>
    <definedName name="_MatMult_B" localSheetId="3" hidden="1">[7]S1!#REF!</definedName>
    <definedName name="_MatMult_B" localSheetId="6" hidden="1">[7]S1!#REF!</definedName>
    <definedName name="_MatMult_B" hidden="1">[7]S1!#REF!</definedName>
    <definedName name="_mdidkl" hidden="1">#REF!</definedName>
    <definedName name="_mdiidld" hidden="1">#REF!</definedName>
    <definedName name="_mdill" hidden="1">#REF!</definedName>
    <definedName name="_mewowo" hidden="1">#REF!</definedName>
    <definedName name="_mfill" hidden="1">#REF!</definedName>
    <definedName name="_mgfill" hidden="1">#REF!</definedName>
    <definedName name="_mielel" hidden="1">#REF!</definedName>
    <definedName name="_miilelld" hidden="1">#REF!</definedName>
    <definedName name="_mill" hidden="1">#REF!</definedName>
    <definedName name="_mqdidl" hidden="1">#REF!</definedName>
    <definedName name="_naeil" hidden="1">#REF!</definedName>
    <definedName name="_naiel" hidden="1">#REF!</definedName>
    <definedName name="_naill" hidden="1">#REF!</definedName>
    <definedName name="_ncikl" hidden="1">#REF!</definedName>
    <definedName name="_ndiel" hidden="1">#REF!</definedName>
    <definedName name="_ndill" hidden="1">#REF!</definedName>
    <definedName name="_ngsndi" hidden="1">#REF!</definedName>
    <definedName name="_nilei" hidden="1">#REF!</definedName>
    <definedName name="_nilief" hidden="1">#REF!</definedName>
    <definedName name="_nill" hidden="1">#REF!</definedName>
    <definedName name="_nsill" hidden="1">#REF!</definedName>
    <definedName name="_nsoidi" hidden="1">#REF!</definedName>
    <definedName name="_oill" hidden="1">#REF!</definedName>
    <definedName name="_oillu" hidden="1">#REF!</definedName>
    <definedName name="_Order1" hidden="1">255</definedName>
    <definedName name="_Order2" hidden="1">255</definedName>
    <definedName name="_paeil" hidden="1">#REF!</definedName>
    <definedName name="_paeilax" hidden="1">#REF!</definedName>
    <definedName name="_paielo" hidden="1">#REF!</definedName>
    <definedName name="_paiill" hidden="1">#REF!</definedName>
    <definedName name="_paile" hidden="1">#REF!</definedName>
    <definedName name="_paill" hidden="1">#REF!</definedName>
    <definedName name="_Parse_In" hidden="1">#REF!</definedName>
    <definedName name="_Parse_Out" localSheetId="3" hidden="1">#REF!</definedName>
    <definedName name="_Parse_Out" localSheetId="6" hidden="1">#REF!</definedName>
    <definedName name="_Parse_Out" hidden="1">#REF!</definedName>
    <definedName name="_pedill" hidden="1">#REF!</definedName>
    <definedName name="_peeil" hidden="1">#REF!</definedName>
    <definedName name="_pefpepf" hidden="1">#REF!</definedName>
    <definedName name="_pegrill" hidden="1">#REF!</definedName>
    <definedName name="_peill" hidden="1">#REF!</definedName>
    <definedName name="_peip" hidden="1">#REF!</definedName>
    <definedName name="_peoioep" hidden="1">#REF!</definedName>
    <definedName name="_pepck" hidden="1">#REF!</definedName>
    <definedName name="_pepckg" hidden="1">#REF!</definedName>
    <definedName name="_pepeoiio" hidden="1">#REF!</definedName>
    <definedName name="_perig" hidden="1">#REF!</definedName>
    <definedName name="_perriw" hidden="1">#REF!</definedName>
    <definedName name="_pew2l" hidden="1">#REF!</definedName>
    <definedName name="_pfil" hidden="1">#REF!</definedName>
    <definedName name="_phkdie" hidden="1">#REF!</definedName>
    <definedName name="_piagli" hidden="1">#REF!</definedName>
    <definedName name="_pie2" hidden="1">#REF!</definedName>
    <definedName name="_piepg" hidden="1">#REF!</definedName>
    <definedName name="_piewoeih" hidden="1">#REF!</definedName>
    <definedName name="_pill" hidden="1">#REF!</definedName>
    <definedName name="_pill22" hidden="1">#REF!</definedName>
    <definedName name="_pillz" hidden="1">#REF!</definedName>
    <definedName name="_pioea" hidden="1">#REF!</definedName>
    <definedName name="_piwoeill" hidden="1">#REF!</definedName>
    <definedName name="_pjkls" hidden="1">#REF!</definedName>
    <definedName name="_poeisz" hidden="1">#REF!</definedName>
    <definedName name="_poiee" hidden="1">#REF!</definedName>
    <definedName name="_poieez" hidden="1">#REF!</definedName>
    <definedName name="_poieezd" hidden="1">#REF!</definedName>
    <definedName name="_poieow" hidden="1">#REF!</definedName>
    <definedName name="_poill" hidden="1">#REF!</definedName>
    <definedName name="_poizei" hidden="1">#REF!</definedName>
    <definedName name="_poqieilz" hidden="1">#REF!</definedName>
    <definedName name="_ppill" hidden="1">#REF!</definedName>
    <definedName name="_pppeidi" hidden="1">#REF!</definedName>
    <definedName name="_ppqei" hidden="1">#REF!</definedName>
    <definedName name="_pqeiod" hidden="1">#REF!</definedName>
    <definedName name="_pqkslx" hidden="1">#REF!</definedName>
    <definedName name="_prada" hidden="1">#REF!</definedName>
    <definedName name="_psiddil" hidden="1">#REF!</definedName>
    <definedName name="_psill" hidden="1">#REF!</definedName>
    <definedName name="_qadif" hidden="1">#REF!</definedName>
    <definedName name="_qdazil" hidden="1">#REF!</definedName>
    <definedName name="_qeewii" hidden="1">#REF!</definedName>
    <definedName name="_qfjfjfep" hidden="1">#REF!</definedName>
    <definedName name="_qieox" hidden="1">#REF!</definedName>
    <definedName name="_qill" hidden="1">#REF!</definedName>
    <definedName name="_qixln" hidden="1">#REF!</definedName>
    <definedName name="_qkiidl" hidden="1">#REF!</definedName>
    <definedName name="_qkzkl" hidden="1">#REF!</definedName>
    <definedName name="_qlzidle" hidden="1">#REF!</definedName>
    <definedName name="_qpdieez" hidden="1">#REF!</definedName>
    <definedName name="_qpei" hidden="1">#REF!</definedName>
    <definedName name="_qpeozkd" hidden="1">#REF!</definedName>
    <definedName name="_qpfife" hidden="1">#REF!</definedName>
    <definedName name="_qpsm" hidden="1">#REF!</definedName>
    <definedName name="_qpxoe" hidden="1">#REF!</definedName>
    <definedName name="_qqeils" hidden="1">#REF!</definedName>
    <definedName name="_Regression_Int" hidden="1">1</definedName>
    <definedName name="_Regression_Out" localSheetId="3" hidden="1">#REF!</definedName>
    <definedName name="_Regression_Out" localSheetId="6" hidden="1">#REF!</definedName>
    <definedName name="_Regression_Out" hidden="1">#REF!</definedName>
    <definedName name="_Regression_X" localSheetId="3" hidden="1">#REF!</definedName>
    <definedName name="_Regression_X" localSheetId="6" hidden="1">#REF!</definedName>
    <definedName name="_Regression_X" hidden="1">#REF!</definedName>
    <definedName name="_Regression_Y" localSheetId="3" hidden="1">#REF!</definedName>
    <definedName name="_Regression_Y" localSheetId="6" hidden="1">#REF!</definedName>
    <definedName name="_Regression_Y" hidden="1">#REF!</definedName>
    <definedName name="_reirelfel" hidden="1">#REF!</definedName>
    <definedName name="_reiril" hidden="1">#REF!</definedName>
    <definedName name="_riel" hidden="1">#REF!</definedName>
    <definedName name="_rill" hidden="1">#REF!</definedName>
    <definedName name="_riririel" hidden="1">#REF!</definedName>
    <definedName name="_seiell2" hidden="1">#REF!</definedName>
    <definedName name="_sfile" hidden="1">#REF!</definedName>
    <definedName name="_sieieildl" hidden="1">#REF!</definedName>
    <definedName name="_sieisl" hidden="1">#REF!</definedName>
    <definedName name="_sill" hidden="1">#REF!</definedName>
    <definedName name="_sill2" hidden="1">#REF!</definedName>
    <definedName name="_sldilw" hidden="1">#REF!</definedName>
    <definedName name="_soiwill" hidden="1">#REF!</definedName>
    <definedName name="_Sort" hidden="1">#REF!</definedName>
    <definedName name="_ssoeoiif2" hidden="1">#REF!</definedName>
    <definedName name="_SW2" localSheetId="0" hidden="1">{#N/A,#N/A,FALSE,"전력간선"}</definedName>
    <definedName name="_SW2" hidden="1">{#N/A,#N/A,FALSE,"전력간선"}</definedName>
    <definedName name="_Table1_In1" localSheetId="3" hidden="1">#REF!</definedName>
    <definedName name="_Table1_In1" localSheetId="6" hidden="1">#REF!</definedName>
    <definedName name="_Table1_In1" hidden="1">#REF!</definedName>
    <definedName name="_Table1_Out" localSheetId="3" hidden="1">#REF!</definedName>
    <definedName name="_Table1_Out" localSheetId="6" hidden="1">#REF!</definedName>
    <definedName name="_Table1_Out" hidden="1">#REF!</definedName>
    <definedName name="_uaiellis2" hidden="1">#REF!</definedName>
    <definedName name="_uaill" hidden="1">#REF!</definedName>
    <definedName name="_udfill" hidden="1">#REF!</definedName>
    <definedName name="_udifildlif" hidden="1">#REF!</definedName>
    <definedName name="_udill" hidden="1">#REF!</definedName>
    <definedName name="_ueiic" hidden="1">#REF!</definedName>
    <definedName name="_uiel" hidden="1">#REF!</definedName>
    <definedName name="_uil3" hidden="1">#REF!</definedName>
    <definedName name="_uilel" hidden="1">#REF!</definedName>
    <definedName name="_uill" hidden="1">#REF!</definedName>
    <definedName name="_usieilldi" hidden="1">#REF!</definedName>
    <definedName name="_usill" hidden="1">#REF!</definedName>
    <definedName name="_uuill" hidden="1">#REF!</definedName>
    <definedName name="_uweil" hidden="1">#REF!</definedName>
    <definedName name="_vaidlif" hidden="1">#REF!</definedName>
    <definedName name="_vaiilld" hidden="1">#REF!</definedName>
    <definedName name="_vaill" hidden="1">#REF!</definedName>
    <definedName name="_vcvfddfl" hidden="1">#REF!</definedName>
    <definedName name="_veail" hidden="1">#REF!</definedName>
    <definedName name="_veil" hidden="1">#REF!</definedName>
    <definedName name="_vfdifdl" hidden="1">#REF!</definedName>
    <definedName name="_vfdill" hidden="1">#REF!</definedName>
    <definedName name="_vfdilla" hidden="1">#REF!</definedName>
    <definedName name="_vholi" hidden="1">#REF!</definedName>
    <definedName name="_vidoifio" hidden="1">#REF!</definedName>
    <definedName name="_vieldc" hidden="1">#REF!</definedName>
    <definedName name="_vielsl" hidden="1">#REF!</definedName>
    <definedName name="_viileled" hidden="1">#REF!</definedName>
    <definedName name="_vill" hidden="1">#REF!</definedName>
    <definedName name="_vorefoieoo" hidden="1">#REF!</definedName>
    <definedName name="_vvill" hidden="1">#REF!</definedName>
    <definedName name="_wawaoq" hidden="1">#REF!</definedName>
    <definedName name="_wcidl" hidden="1">#REF!</definedName>
    <definedName name="_wdfill" hidden="1">#REF!</definedName>
    <definedName name="_wdill" hidden="1">#REF!</definedName>
    <definedName name="_weidl" hidden="1">#REF!</definedName>
    <definedName name="_weilg" hidden="1">#REF!</definedName>
    <definedName name="_weill" hidden="1">#REF!</definedName>
    <definedName name="_weiweio" hidden="1">#REF!</definedName>
    <definedName name="_widifl" hidden="1">#REF!</definedName>
    <definedName name="_wielx" hidden="1">#REF!</definedName>
    <definedName name="_wilil" hidden="1">#REF!</definedName>
    <definedName name="_will" hidden="1">#REF!</definedName>
    <definedName name="_wille" hidden="1">#REF!</definedName>
    <definedName name="_woeirool" hidden="1">#REF!</definedName>
    <definedName name="_wsddd" hidden="1">#REF!</definedName>
    <definedName name="_wsill" hidden="1">#REF!</definedName>
    <definedName name="_wwowwo" hidden="1">#REF!</definedName>
    <definedName name="_wwwoz" hidden="1">#REF!</definedName>
    <definedName name="_xaill" hidden="1">#REF!</definedName>
    <definedName name="_xcill" hidden="1">#REF!</definedName>
    <definedName name="_xewail" hidden="1">#REF!</definedName>
    <definedName name="_xidilal" hidden="1">#REF!</definedName>
    <definedName name="_xill" hidden="1">#REF!</definedName>
    <definedName name="_xisi" hidden="1">#REF!</definedName>
    <definedName name="_xxasidl" hidden="1">#REF!</definedName>
    <definedName name="_xxdil" hidden="1">#REF!</definedName>
    <definedName name="_xxill" hidden="1">#REF!</definedName>
    <definedName name="_xzasdl" hidden="1">#REF!</definedName>
    <definedName name="_xzsidl" hidden="1">#REF!</definedName>
    <definedName name="_yill" hidden="1">#REF!</definedName>
    <definedName name="_yyill" hidden="1">#REF!</definedName>
    <definedName name="_zaill" hidden="1">#REF!</definedName>
    <definedName name="_zassaza" hidden="1">#REF!</definedName>
    <definedName name="_zceil" hidden="1">#REF!</definedName>
    <definedName name="_zeilaw" hidden="1">#REF!</definedName>
    <definedName name="_zill" hidden="1">#REF!</definedName>
    <definedName name="_ziwi" hidden="1">#REF!</definedName>
    <definedName name="_zpj" hidden="1">#REF!</definedName>
    <definedName name="_zpmei2" hidden="1">#REF!</definedName>
    <definedName name="_zpzpzp" hidden="1">#REF!</definedName>
    <definedName name="_zzal" hidden="1">#REF!</definedName>
    <definedName name="_zzall" hidden="1">#REF!</definedName>
    <definedName name="_zzidy" hidden="1">#REF!</definedName>
    <definedName name="_zzill" hidden="1">#REF!</definedName>
    <definedName name="_zzzail" hidden="1">#REF!</definedName>
    <definedName name="\a">#N/A</definedName>
    <definedName name="\z">#N/A</definedName>
    <definedName name="√">"SQRT"</definedName>
    <definedName name="a" localSheetId="0" hidden="1">{"'도면'!$G$62:$H$63","'도면'!$G$62:$H$63"}</definedName>
    <definedName name="a" hidden="1">{"'도면'!$G$62:$H$63","'도면'!$G$62:$H$63"}</definedName>
    <definedName name="aa" localSheetId="0" hidden="1">{"'도면'!$G$62:$H$63","'도면'!$G$62:$H$63"}</definedName>
    <definedName name="aa" hidden="1">{"'도면'!$G$62:$H$63","'도면'!$G$62:$H$63"}</definedName>
    <definedName name="aaa" localSheetId="0" hidden="1">{"'도면'!$G$62:$H$63","'도면'!$G$62:$H$63"}</definedName>
    <definedName name="aaa" hidden="1">{"'도면'!$G$62:$H$63","'도면'!$G$62:$H$63"}</definedName>
    <definedName name="AAAA" localSheetId="0" hidden="1">{"'도면'!$G$62:$H$63","'도면'!$G$62:$H$63"}</definedName>
    <definedName name="AAAA" hidden="1">{"'도면'!$G$62:$H$63","'도면'!$G$62:$H$63"}</definedName>
    <definedName name="aaaaa" localSheetId="0" hidden="1">{"'도면'!$G$62:$H$63","'도면'!$G$62:$H$63"}</definedName>
    <definedName name="aaaaa" hidden="1">{"'도면'!$G$62:$H$63","'도면'!$G$62:$H$63"}</definedName>
    <definedName name="AAAAAA" hidden="1">[8]날개벽수량표!#REF!</definedName>
    <definedName name="AAAAAAAA" localSheetId="0" hidden="1">{"'도면'!$G$62:$H$63","'도면'!$G$62:$H$63"}</definedName>
    <definedName name="AAAAAAAA" hidden="1">{"'도면'!$G$62:$H$63","'도면'!$G$62:$H$63"}</definedName>
    <definedName name="AAAAAQQQ" localSheetId="0" hidden="1">{"'도면'!$G$62:$H$63","'도면'!$G$62:$H$63"}</definedName>
    <definedName name="AAAAAQQQ" hidden="1">{"'도면'!$G$62:$H$63","'도면'!$G$62:$H$63"}</definedName>
    <definedName name="abc" localSheetId="0" hidden="1">{"'자리배치도'!$AG$1:$CI$28"}</definedName>
    <definedName name="abc" hidden="1">{"'자리배치도'!$AG$1:$CI$28"}</definedName>
    <definedName name="abcd" localSheetId="0" hidden="1">{"'자리배치도'!$AG$1:$CI$28"}</definedName>
    <definedName name="abcd" hidden="1">{"'자리배치도'!$AG$1:$CI$28"}</definedName>
    <definedName name="Access_Button" hidden="1">"KT과금거리_지역좌표_970827_거리계산표_List"</definedName>
    <definedName name="AccessDatabase" hidden="1">"E:\내 문서\요금\KT과금거리 지역좌표_970827.mdb"</definedName>
    <definedName name="ACX" hidden="1">#REF!</definedName>
    <definedName name="afd" localSheetId="0" hidden="1">{"'용역비'!$A$4:$C$8"}</definedName>
    <definedName name="afd" hidden="1">{"'용역비'!$A$4:$C$8"}</definedName>
    <definedName name="AJHD"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KDJFK" localSheetId="3" hidden="1">#REF!</definedName>
    <definedName name="AKDJFK" localSheetId="6" hidden="1">#REF!</definedName>
    <definedName name="AKDJFK" hidden="1">#REF!</definedName>
    <definedName name="AKT" localSheetId="0" hidden="1">{#N/A,#N/A,FALSE,"3가";#N/A,#N/A,FALSE,"3나";#N/A,#N/A,FALSE,"3다"}</definedName>
    <definedName name="AKT" hidden="1">{#N/A,#N/A,FALSE,"3가";#N/A,#N/A,FALSE,"3나";#N/A,#N/A,FALSE,"3다"}</definedName>
    <definedName name="alslsdkjfjs" hidden="1">#REF!</definedName>
    <definedName name="anscount" hidden="1">1</definedName>
    <definedName name="ASAS" localSheetId="0" hidden="1">{#N/A,#N/A,FALSE,"DAOCM 2차 검토"}</definedName>
    <definedName name="ASAS" hidden="1">{#N/A,#N/A,FALSE,"DAOCM 2차 검토"}</definedName>
    <definedName name="ASC" hidden="1">'[9]98수문일위'!$A$1:$P$2004</definedName>
    <definedName name="ASDFASDF" localSheetId="0" hidden="1">{#N/A,#N/A,TRUE,"토적및재료집계";#N/A,#N/A,TRUE,"토적및재료집계";#N/A,#N/A,TRUE,"단위량"}</definedName>
    <definedName name="ASDFASDF" hidden="1">{#N/A,#N/A,TRUE,"토적및재료집계";#N/A,#N/A,TRUE,"토적및재료집계";#N/A,#N/A,TRUE,"단위량"}</definedName>
    <definedName name="asdfasdfasdfasfcasx" hidden="1">'[10]98수문일위'!$A$1:$P$2004</definedName>
    <definedName name="ASDFEVV" localSheetId="3" hidden="1">#REF!</definedName>
    <definedName name="ASDFEVV" localSheetId="6" hidden="1">#REF!</definedName>
    <definedName name="ASDFEVV" hidden="1">#REF!</definedName>
    <definedName name="AWEGAWEG" hidden="1">#REF!</definedName>
    <definedName name="AWG" hidden="1">#REF!</definedName>
    <definedName name="AWGRA" hidden="1">#REF!</definedName>
    <definedName name="AWGRWGAW" hidden="1">#REF!</definedName>
    <definedName name="B" localSheetId="0" hidden="1">{"'도면'!$G$62:$H$63","'도면'!$G$62:$H$63"}</definedName>
    <definedName name="B" hidden="1">{"'도면'!$G$62:$H$63","'도면'!$G$62:$H$63"}</definedName>
    <definedName name="BBBBB" localSheetId="0" hidden="1">{"'도면'!$G$62:$H$63","'도면'!$G$62:$H$63"}</definedName>
    <definedName name="BBBBB" hidden="1">{"'도면'!$G$62:$H$63","'도면'!$G$62:$H$63"}</definedName>
    <definedName name="BG" localSheetId="0" hidden="1">{"'광피스표'!$A$3:$N$54"}</definedName>
    <definedName name="BG" hidden="1">{"'광피스표'!$A$3:$N$54"}</definedName>
    <definedName name="bms" hidden="1">#REF!</definedName>
    <definedName name="BOOK2" hidden="1">{#N/A,#N/A,TRUE,"손익보고"}</definedName>
    <definedName name="BV">[11]VV보온LINK!$A$96:$K$122</definedName>
    <definedName name="CC" localSheetId="0" hidden="1">{"'도면'!$G$62:$H$63","'도면'!$G$62:$H$63"}</definedName>
    <definedName name="CC" hidden="1">{"'도면'!$G$62:$H$63","'도면'!$G$62:$H$63"}</definedName>
    <definedName name="CCC"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CCC"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CCCC" localSheetId="0" hidden="1">{"'도면'!$G$62:$H$63","'도면'!$G$62:$H$63"}</definedName>
    <definedName name="CCCC" hidden="1">{"'도면'!$G$62:$H$63","'도면'!$G$62:$H$63"}</definedName>
    <definedName name="CCTV" localSheetId="0" hidden="1">{#N/A,#N/A,FALSE,"전력간선"}</definedName>
    <definedName name="CCTV" hidden="1">{#N/A,#N/A,FALSE,"전력간선"}</definedName>
    <definedName name="cgmh" localSheetId="0" hidden="1">{"'용역비'!$A$4:$C$8"}</definedName>
    <definedName name="cgmh" hidden="1">{"'용역비'!$A$4:$C$8"}</definedName>
    <definedName name="_xlnm.Criteria">#REF!</definedName>
    <definedName name="CV" localSheetId="0" hidden="1">{"'광피스표'!$A$3:$N$54"}</definedName>
    <definedName name="CV" hidden="1">{"'광피스표'!$A$3:$N$54"}</definedName>
    <definedName name="CVS">[11]VV보온LINK!$A$65:$O$91</definedName>
    <definedName name="D" localSheetId="0" hidden="1">{"'도면'!$G$62:$H$63","'도면'!$G$62:$H$63"}</definedName>
    <definedName name="D" hidden="1">{"'도면'!$G$62:$H$63","'도면'!$G$62:$H$63"}</definedName>
    <definedName name="_xlnm.Database">#REF!</definedName>
    <definedName name="DBGUDTLR" localSheetId="0" hidden="1">{"'PC현황'!$A$1:$Z$29"}</definedName>
    <definedName name="DBGUDTLR" hidden="1">{"'PC현황'!$A$1:$Z$29"}</definedName>
    <definedName name="DB형식" localSheetId="0" hidden="1">{"'PC현황'!$A$1:$Z$29"}</definedName>
    <definedName name="DB형식" hidden="1">{"'PC현황'!$A$1:$Z$29"}</definedName>
    <definedName name="DCGRE" localSheetId="0" hidden="1">{#N/A,#N/A,TRUE,"토적및재료집계";#N/A,#N/A,TRUE,"토적및재료집계";#N/A,#N/A,TRUE,"단위량"}</definedName>
    <definedName name="DCGRE" hidden="1">{#N/A,#N/A,TRUE,"토적및재료집계";#N/A,#N/A,TRUE,"토적및재료집계";#N/A,#N/A,TRUE,"단위량"}</definedName>
    <definedName name="DDDD" localSheetId="0" hidden="1">{"'도면'!$G$62:$H$63","'도면'!$G$62:$H$63"}</definedName>
    <definedName name="DDDD" hidden="1">{"'도면'!$G$62:$H$63","'도면'!$G$62:$H$63"}</definedName>
    <definedName name="ddddd" hidden="1">#REF!</definedName>
    <definedName name="DDFRE"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f" localSheetId="0"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df"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dfakdf" hidden="1">#REF!</definedName>
    <definedName name="DFASDF" hidden="1">#REF!</definedName>
    <definedName name="DFSWE"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a" hidden="1">#REF!</definedName>
    <definedName name="DGDFFG" localSheetId="0" hidden="1">{"'도면'!$G$62:$H$63","'도면'!$G$62:$H$63"}</definedName>
    <definedName name="DGDFFG" hidden="1">{"'도면'!$G$62:$H$63","'도면'!$G$62:$H$63"}</definedName>
    <definedName name="DGFSGA" hidden="1">#REF!</definedName>
    <definedName name="dhj" localSheetId="0" hidden="1">{"'용역비'!$A$4:$C$8"}</definedName>
    <definedName name="dhj" hidden="1">{"'용역비'!$A$4:$C$8"}</definedName>
    <definedName name="DIF">#REF!</definedName>
    <definedName name="dihdgkd" localSheetId="0" hidden="1">{#N/A,#N/A,TRUE,"토적및재료집계";#N/A,#N/A,TRUE,"토적및재료집계";#N/A,#N/A,TRUE,"단위량"}</definedName>
    <definedName name="dihdgkd" hidden="1">{#N/A,#N/A,TRUE,"토적및재료집계";#N/A,#N/A,TRUE,"토적및재료집계";#N/A,#N/A,TRUE,"단위량"}</definedName>
    <definedName name="DJYDTYJ" hidden="1">#REF!</definedName>
    <definedName name="dkdkdkdkd" localSheetId="0" hidden="1">{#N/A,#N/A,FALSE,"명세표"}</definedName>
    <definedName name="dkdkdkdkd" hidden="1">{#N/A,#N/A,FALSE,"명세표"}</definedName>
    <definedName name="DRJDRTH" hidden="1">#REF!</definedName>
    <definedName name="dsfsd" localSheetId="0"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dsfsd"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dsgfsdgs" hidden="1">#REF!</definedName>
    <definedName name="dsgsdg" hidden="1">#REF!</definedName>
    <definedName name="DTYJTH" hidden="1">#REF!</definedName>
    <definedName name="DW" localSheetId="0" hidden="1">{"'용역비'!$A$4:$C$8"}</definedName>
    <definedName name="DW" hidden="1">{"'용역비'!$A$4:$C$8"}</definedName>
    <definedName name="DWD" localSheetId="0" hidden="1">{#N/A,#N/A,FALSE,"전력간선"}</definedName>
    <definedName name="DWD" hidden="1">{#N/A,#N/A,FALSE,"전력간선"}</definedName>
    <definedName name="E">#REF!</definedName>
    <definedName name="EA">[11]FIT보온LINK!$A$34:$K$60</definedName>
    <definedName name="EE">#REF!</definedName>
    <definedName name="EEE"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E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EEEE" localSheetId="0" hidden="1">{"'도면'!$G$62:$H$63","'도면'!$G$62:$H$63"}</definedName>
    <definedName name="EEEEE" hidden="1">{"'도면'!$G$62:$H$63","'도면'!$G$62:$H$63"}</definedName>
    <definedName name="eeeeeee" localSheetId="0" hidden="1">{"'자리배치도'!$AG$1:$CI$28"}</definedName>
    <definedName name="eeeeeee" hidden="1">{"'자리배치도'!$AG$1:$CI$28"}</definedName>
    <definedName name="EFG" localSheetId="0" hidden="1">{"'용역비'!$A$4:$C$8"}</definedName>
    <definedName name="EFG" hidden="1">{"'용역비'!$A$4:$C$8"}</definedName>
    <definedName name="EGE" localSheetId="0" hidden="1">{"'용역비'!$A$4:$C$8"}</definedName>
    <definedName name="EGE" hidden="1">{"'용역비'!$A$4:$C$8"}</definedName>
    <definedName name="ej" localSheetId="0" hidden="1">{"'용역비'!$A$4:$C$8"}</definedName>
    <definedName name="ej" hidden="1">{"'용역비'!$A$4:$C$8"}</definedName>
    <definedName name="ENJA"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awer" hidden="1">#REF!</definedName>
    <definedName name="eRRnAME089641392" hidden="1">[5]노임단가!#REF!</definedName>
    <definedName name="eRRnAME542070209" hidden="1">[5]노임단가!#REF!</definedName>
    <definedName name="eRRnAME721895097" hidden="1">[5]노임단가!#REF!</definedName>
    <definedName name="eRRnAME798884390" hidden="1">[5]노임단가!#REF!</definedName>
    <definedName name="ErrName819328009" hidden="1">[5]노임단가!#REF!</definedName>
    <definedName name="ertyertye" localSheetId="0" hidden="1">{"'용역비'!$A$4:$C$8"}</definedName>
    <definedName name="ertyertye" hidden="1">{"'용역비'!$A$4:$C$8"}</definedName>
    <definedName name="erw" hidden="1">#REF!</definedName>
    <definedName name="erwer" hidden="1">#REF!</definedName>
    <definedName name="ETYETY" localSheetId="0" hidden="1">{"'용역비'!$A$4:$C$8"}</definedName>
    <definedName name="ETYETY" hidden="1">{"'용역비'!$A$4:$C$8"}</definedName>
    <definedName name="etyj" localSheetId="0" hidden="1">{"'용역비'!$A$4:$C$8"}</definedName>
    <definedName name="etyj" hidden="1">{"'용역비'!$A$4:$C$8"}</definedName>
    <definedName name="etyjj" localSheetId="0" hidden="1">{"'용역비'!$A$4:$C$8"}</definedName>
    <definedName name="etyjj" hidden="1">{"'용역비'!$A$4:$C$8"}</definedName>
    <definedName name="ETYJTYJ" localSheetId="0" hidden="1">{"'용역비'!$A$4:$C$8"}</definedName>
    <definedName name="ETYJTYJ" hidden="1">{"'용역비'!$A$4:$C$8"}</definedName>
    <definedName name="ewrertr4" localSheetId="0" hidden="1">{"'자리배치도'!$AG$1:$CI$28"}</definedName>
    <definedName name="ewrertr4" hidden="1">{"'자리배치도'!$AG$1:$CI$28"}</definedName>
    <definedName name="_xlnm.Extract">#REF!</definedName>
    <definedName name="FDSAF" hidden="1">#REF!</definedName>
    <definedName name="ff" hidden="1">#REF!</definedName>
    <definedName name="fffff" localSheetId="3" hidden="1">#REF!</definedName>
    <definedName name="fffff" localSheetId="6" hidden="1">#REF!</definedName>
    <definedName name="fffff" hidden="1">#REF!</definedName>
    <definedName name="fg" localSheetId="0" hidden="1">{"'광피스표'!$A$3:$N$54"}</definedName>
    <definedName name="fg" hidden="1">{"'광피스표'!$A$3:$N$54"}</definedName>
    <definedName name="fghdff" hidden="1">#REF!</definedName>
    <definedName name="fifofl" hidden="1">#REF!</definedName>
    <definedName name="FJKSDJF" localSheetId="0" hidden="1">{"'도면'!$G$62:$H$63","'도면'!$G$62:$H$63"}</definedName>
    <definedName name="FJKSDJF" hidden="1">{"'도면'!$G$62:$H$63","'도면'!$G$62:$H$63"}</definedName>
    <definedName name="FK" localSheetId="0" hidden="1">{"'용역비'!$A$4:$C$8"}</definedName>
    <definedName name="FK" hidden="1">{"'용역비'!$A$4:$C$8"}</definedName>
    <definedName name="fsafdasf" hidden="1">#REF!</definedName>
    <definedName name="FSD" hidden="1">#REF!</definedName>
    <definedName name="fv" localSheetId="0" hidden="1">{#N/A,#N/A,FALSE,"전력간선"}</definedName>
    <definedName name="fv" hidden="1">{#N/A,#N/A,FALSE,"전력간선"}</definedName>
    <definedName name="FYUKGFYUK" hidden="1">#REF!</definedName>
    <definedName name="G" localSheetId="0" hidden="1">{"'도면'!$G$62:$H$63","'도면'!$G$62:$H$63"}</definedName>
    <definedName name="G" hidden="1">{"'도면'!$G$62:$H$63","'도면'!$G$62:$H$63"}</definedName>
    <definedName name="ga" hidden="1">#REF!</definedName>
    <definedName name="GEMCO" localSheetId="3" hidden="1">#REF!</definedName>
    <definedName name="GEMCO" localSheetId="6" hidden="1">#REF!</definedName>
    <definedName name="GEMCO" hidden="1">#REF!</definedName>
    <definedName name="gfgsfd" hidden="1">#REF!</definedName>
    <definedName name="GGG"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G"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GG" localSheetId="0" hidden="1">{"'도면'!$G$62:$H$63","'도면'!$G$62:$H$63"}</definedName>
    <definedName name="GGGG" hidden="1">{"'도면'!$G$62:$H$63","'도면'!$G$62:$H$63"}</definedName>
    <definedName name="GGGTR"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Y" localSheetId="0" hidden="1">{#N/A,#N/A,TRUE,"토적및재료집계";#N/A,#N/A,TRUE,"토적및재료집계";#N/A,#N/A,TRUE,"단위량"}</definedName>
    <definedName name="GGY" hidden="1">{#N/A,#N/A,TRUE,"토적및재료집계";#N/A,#N/A,TRUE,"토적및재료집계";#N/A,#N/A,TRUE,"단위량"}</definedName>
    <definedName name="ghgg" hidden="1">#REF!</definedName>
    <definedName name="ghj" hidden="1">#REF!</definedName>
    <definedName name="GHJJ" localSheetId="0" hidden="1">{"'광피스표'!$A$3:$N$54"}</definedName>
    <definedName name="GHJJ" hidden="1">{"'광피스표'!$A$3:$N$54"}</definedName>
    <definedName name="ghtjs" localSheetId="0" hidden="1">{"'자리배치도'!$AG$1:$CI$28"}</definedName>
    <definedName name="ghtjs" hidden="1">{"'자리배치도'!$AG$1:$CI$28"}</definedName>
    <definedName name="GIS공">#REF!</definedName>
    <definedName name="GIS재">[12]GIS재!#REF!</definedName>
    <definedName name="GLV">[11]VV보온LINK!$A$34:$K$60</definedName>
    <definedName name="GLVS">[11]VV보온LINK!$A$34:$O$60</definedName>
    <definedName name="grew" localSheetId="3" hidden="1">#REF!</definedName>
    <definedName name="grew" localSheetId="6" hidden="1">#REF!</definedName>
    <definedName name="grew" hidden="1">#REF!</definedName>
    <definedName name="GRT" localSheetId="3" hidden="1">#REF!</definedName>
    <definedName name="GRT" localSheetId="6" hidden="1">#REF!</definedName>
    <definedName name="GRT" hidden="1">#REF!</definedName>
    <definedName name="GV">[11]VV보온LINK!$A$3:$K$29</definedName>
    <definedName name="GVS">[11]VV보온LINK!$A$3:$O$29</definedName>
    <definedName name="G견적" hidden="1">{#N/A,#N/A,TRUE,"손익보고"}</definedName>
    <definedName name="han" localSheetId="3" hidden="1">#REF!</definedName>
    <definedName name="han" localSheetId="6" hidden="1">#REF!</definedName>
    <definedName name="han" hidden="1">#REF!</definedName>
    <definedName name="hardwar" localSheetId="3" hidden="1">#REF!</definedName>
    <definedName name="hardwar" localSheetId="6" hidden="1">#REF!</definedName>
    <definedName name="hardwar" hidden="1">#REF!</definedName>
    <definedName name="HERE" hidden="1">{#N/A,#N/A,TRUE,"손익보고"}</definedName>
    <definedName name="hfdhgdf" hidden="1">#REF!</definedName>
    <definedName name="hgfd" hidden="1">#REF!</definedName>
    <definedName name="hgfh" hidden="1">#REF!</definedName>
    <definedName name="HGHV" localSheetId="0" hidden="1">{#N/A,#N/A,TRUE,"토적및재료집계";#N/A,#N/A,TRUE,"토적및재료집계";#N/A,#N/A,TRUE,"단위량"}</definedName>
    <definedName name="HGHV" hidden="1">{#N/A,#N/A,TRUE,"토적및재료집계";#N/A,#N/A,TRUE,"토적및재료집계";#N/A,#N/A,TRUE,"단위량"}</definedName>
    <definedName name="hh" localSheetId="0" hidden="1">{#N/A,#N/A,FALSE,"명세표"}</definedName>
    <definedName name="hh" hidden="1">{#N/A,#N/A,FALSE,"명세표"}</definedName>
    <definedName name="HHH" localSheetId="3" hidden="1">#REF!</definedName>
    <definedName name="HHH" localSheetId="6" hidden="1">#REF!</definedName>
    <definedName name="HHH" hidden="1">#REF!</definedName>
    <definedName name="HHHH" localSheetId="3" hidden="1">#REF!</definedName>
    <definedName name="HHHH" localSheetId="6" hidden="1">#REF!</definedName>
    <definedName name="HHHH" hidden="1">#REF!</definedName>
    <definedName name="hhhhh" localSheetId="0" hidden="1">{"'도면'!$G$62:$H$63","'도면'!$G$62:$H$63"}</definedName>
    <definedName name="hhhhh" hidden="1">{"'도면'!$G$62:$H$63","'도면'!$G$62:$H$63"}</definedName>
    <definedName name="HSR" localSheetId="0" hidden="1">{"'용역비'!$A$4:$C$8"}</definedName>
    <definedName name="HSR" hidden="1">{"'용역비'!$A$4:$C$8"}</definedName>
    <definedName name="HTML_CodePage" hidden="1">949</definedName>
    <definedName name="HTML_Control" localSheetId="0" hidden="1">{"'자리배치도'!$AG$1:$CI$28"}</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HTML1_1" hidden="1">"'[엑셀95-따라하기 문제.xls]인터넷 어시스턴트'!$A$1:$J$18"</definedName>
    <definedName name="HTML1_10" hidden="1">"Marihan@hitel.kol.co.kr"</definedName>
    <definedName name="HTML1_11" hidden="1">1</definedName>
    <definedName name="HTML1_12" hidden="1">"C:\김종완\원고\[작업중] 한빛-엑셀70\CD-ROM문제\따라하기 문제&amp;그림\MyHTML01.htm"</definedName>
    <definedName name="HTML1_2" hidden="1">1</definedName>
    <definedName name="HTML1_3" hidden="1">"엑셀 프로젝트"</definedName>
    <definedName name="HTML1_4" hidden="1">"인터넷 어시스턴트"</definedName>
    <definedName name="HTML1_5" hidden="1">"엑셀 워크시트를 HTML문서로 변환한다. 이 적업은 &lt;한빛 미디어&gt; 책에서만 가능하며, [어린왕자]만의 독특한 아이디어 이다."</definedName>
    <definedName name="HTML1_6" hidden="1">1</definedName>
    <definedName name="HTML1_7" hidden="1">1</definedName>
    <definedName name="HTML1_8" hidden="1">"97-10-09"</definedName>
    <definedName name="HTML1_9" hidden="1">"김종완/어린왕자"</definedName>
    <definedName name="HTMLCount" hidden="1">1</definedName>
    <definedName name="HUJYUJUJ" localSheetId="0" hidden="1">{"'도면'!$G$62:$H$63","'도면'!$G$62:$H$63"}</definedName>
    <definedName name="HUJYUJUJ" hidden="1">{"'도면'!$G$62:$H$63","'도면'!$G$62:$H$63"}</definedName>
    <definedName name="II" localSheetId="0" hidden="1">{"'용역비'!$A$4:$C$8"}</definedName>
    <definedName name="II" hidden="1">{"'용역비'!$A$4:$C$8"}</definedName>
    <definedName name="IIII" localSheetId="0" hidden="1">{"'용역비'!$A$4:$C$8"}</definedName>
    <definedName name="IIII" hidden="1">{"'용역비'!$A$4:$C$8"}</definedName>
    <definedName name="IIIII" localSheetId="0" hidden="1">{"'용역비'!$A$4:$C$8"}</definedName>
    <definedName name="IIIII" hidden="1">{"'용역비'!$A$4:$C$8"}</definedName>
    <definedName name="IIJELLSS"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J" localSheetId="0" hidden="1">{"'광피스표'!$A$3:$N$54"}</definedName>
    <definedName name="IJ" hidden="1">{"'광피스표'!$A$3:$N$54"}</definedName>
    <definedName name="IOI" localSheetId="0" hidden="1">{"'용역비'!$A$4:$C$8"}</definedName>
    <definedName name="IOI" hidden="1">{"'용역비'!$A$4:$C$8"}</definedName>
    <definedName name="J.S.P.공사">#REF!</definedName>
    <definedName name="jgfjghfj" hidden="1">#REF!</definedName>
    <definedName name="JH" localSheetId="0" hidden="1">{"'광피스표'!$A$3:$N$54"}</definedName>
    <definedName name="JH" hidden="1">{"'광피스표'!$A$3:$N$54"}</definedName>
    <definedName name="jhewjopf" localSheetId="0" hidden="1">{#N/A,#N/A,TRUE,"토적및재료집계";#N/A,#N/A,TRUE,"토적및재료집계";#N/A,#N/A,TRUE,"단위량"}</definedName>
    <definedName name="jhewjopf" hidden="1">{#N/A,#N/A,TRUE,"토적및재료집계";#N/A,#N/A,TRUE,"토적및재료집계";#N/A,#N/A,TRUE,"단위량"}</definedName>
    <definedName name="JJFORS"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 localSheetId="3" hidden="1">#REF!</definedName>
    <definedName name="JJJ" localSheetId="6" hidden="1">#REF!</definedName>
    <definedName name="JJJ" hidden="1">#REF!</definedName>
    <definedName name="JJJJ"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3" hidden="1">#REF!</definedName>
    <definedName name="jkghjgk" localSheetId="6" hidden="1">#REF!</definedName>
    <definedName name="jkghjgk" hidden="1">#REF!</definedName>
    <definedName name="JSHS"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uy" localSheetId="0" hidden="1">{"'광피스표'!$A$3:$N$54"}</definedName>
    <definedName name="juy" hidden="1">{"'광피스표'!$A$3:$N$54"}</definedName>
    <definedName name="k" localSheetId="0" hidden="1">{"'광피스표'!$A$3:$N$54"}</definedName>
    <definedName name="k" hidden="1">{"'광피스표'!$A$3:$N$54"}</definedName>
    <definedName name="KB" localSheetId="0" hidden="1">{"'광피스표'!$A$3:$N$54"}</definedName>
    <definedName name="KB" hidden="1">{"'광피스표'!$A$3:$N$54"}</definedName>
    <definedName name="KIM" localSheetId="0" hidden="1">{"'도면'!$G$62:$H$63","'도면'!$G$62:$H$63"}</definedName>
    <definedName name="KIM" hidden="1">{"'도면'!$G$62:$H$63","'도면'!$G$62:$H$63"}</definedName>
    <definedName name="kjjjjj" hidden="1">#REF!</definedName>
    <definedName name="KK" localSheetId="0" hidden="1">{"'도면'!$G$62:$H$63","'도면'!$G$62:$H$63"}</definedName>
    <definedName name="KK" hidden="1">{"'도면'!$G$62:$H$63","'도면'!$G$62:$H$63"}</definedName>
    <definedName name="KKA"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KK" hidden="1">#REF!</definedName>
    <definedName name="KKKSJS"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pqeiwri" hidden="1">#REF!</definedName>
    <definedName name="ksk" hidden="1">#REF!</definedName>
    <definedName name="L" localSheetId="0" hidden="1">{"'도면'!$G$62:$H$63","'도면'!$G$62:$H$63"}</definedName>
    <definedName name="L" hidden="1">{"'도면'!$G$62:$H$63","'도면'!$G$62:$H$63"}</definedName>
    <definedName name="LAK"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localSheetId="0" hidden="1">{"'용역비'!$A$4:$C$8"}</definedName>
    <definedName name="li" hidden="1">{"'용역비'!$A$4:$C$8"}</definedName>
    <definedName name="LLDIEKKS"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3" hidden="1">#REF!</definedName>
    <definedName name="LLL" localSheetId="6" hidden="1">#REF!</definedName>
    <definedName name="LLL" hidden="1">#REF!</definedName>
    <definedName name="LLLS"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 localSheetId="0" hidden="1">{"'광피스표'!$A$3:$N$54"}</definedName>
    <definedName name="lo" hidden="1">{"'광피스표'!$A$3:$N$54"}</definedName>
    <definedName name="m" localSheetId="3" hidden="1">#REF!</definedName>
    <definedName name="m" localSheetId="6" hidden="1">#REF!</definedName>
    <definedName name="m" hidden="1">#REF!</definedName>
    <definedName name="MGF" localSheetId="3" hidden="1">#REF!</definedName>
    <definedName name="MGF" localSheetId="6" hidden="1">#REF!</definedName>
    <definedName name="MGF" hidden="1">#REF!</definedName>
    <definedName name="mm" localSheetId="0" hidden="1">{#N/A,#N/A,TRUE,"토적및재료집계";#N/A,#N/A,TRUE,"토적및재료집계";#N/A,#N/A,TRUE,"단위량"}</definedName>
    <definedName name="mm" hidden="1">{#N/A,#N/A,TRUE,"토적및재료집계";#N/A,#N/A,TRUE,"토적및재료집계";#N/A,#N/A,TRUE,"단위량"}</definedName>
    <definedName name="MMM"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TR재">'[12]MTR재(한기)'!#REF!</definedName>
    <definedName name="nego검토"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EWNAME" localSheetId="0" hidden="1">{#N/A,#N/A,FALSE,"CCTV"}</definedName>
    <definedName name="NEWNAME" hidden="1">{#N/A,#N/A,FALSE,"CCTV"}</definedName>
    <definedName name="NS" hidden="1">#REF!</definedName>
    <definedName name="OIL" localSheetId="0" hidden="1">{"'용역비'!$A$4:$C$8"}</definedName>
    <definedName name="OIL" hidden="1">{"'용역비'!$A$4:$C$8"}</definedName>
    <definedName name="old예산" hidden="1">{#N/A,#N/A,TRUE,"손익보고"}</definedName>
    <definedName name="OOO"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OOO"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OOOO" localSheetId="0" hidden="1">{"'도면'!$G$62:$H$63","'도면'!$G$62:$H$63"}</definedName>
    <definedName name="OOOO" hidden="1">{"'도면'!$G$62:$H$63","'도면'!$G$62:$H$63"}</definedName>
    <definedName name="oooooo" localSheetId="0" hidden="1">{"'자리배치도'!$AG$1:$CI$28"}</definedName>
    <definedName name="oooooo" hidden="1">{"'자리배치도'!$AG$1:$CI$28"}</definedName>
    <definedName name="OPP" localSheetId="3" hidden="1">#REF!</definedName>
    <definedName name="OPP" localSheetId="6" hidden="1">#REF!</definedName>
    <definedName name="OPP" hidden="1">#REF!</definedName>
    <definedName name="owoel" hidden="1">#REF!</definedName>
    <definedName name="p" localSheetId="0" hidden="1">{"'도면'!$G$62:$H$63","'도면'!$G$62:$H$63"}</definedName>
    <definedName name="p" hidden="1">{"'도면'!$G$62:$H$63","'도면'!$G$62:$H$63"}</definedName>
    <definedName name="pico검토" localSheetId="0" hidden="1">{#N/A,#N/A,FALSE,"3가";#N/A,#N/A,FALSE,"3나";#N/A,#N/A,FALSE,"3다"}</definedName>
    <definedName name="pico검토" hidden="1">{#N/A,#N/A,FALSE,"3가";#N/A,#N/A,FALSE,"3나";#N/A,#N/A,FALSE,"3다"}</definedName>
    <definedName name="piiuer" hidden="1">#REF!</definedName>
    <definedName name="POI" localSheetId="0" hidden="1">{"'도면'!$G$62:$H$63","'도면'!$G$62:$H$63"}</definedName>
    <definedName name="POI" hidden="1">{"'도면'!$G$62:$H$63","'도면'!$G$62:$H$63"}</definedName>
    <definedName name="PP" localSheetId="0" hidden="1">{#N/A,#N/A,TRUE,"토적및재료집계";#N/A,#N/A,TRUE,"토적및재료집계";#N/A,#N/A,TRUE,"단위량"}</definedName>
    <definedName name="PP" hidden="1">{#N/A,#N/A,TRUE,"토적및재료집계";#N/A,#N/A,TRUE,"토적및재료집계";#N/A,#N/A,TRUE,"단위량"}</definedName>
    <definedName name="PPP" localSheetId="0" hidden="1">{#N/A,#N/A,TRUE,"토적및재료집계";#N/A,#N/A,TRUE,"토적및재료집계";#N/A,#N/A,TRUE,"단위량"}</definedName>
    <definedName name="PPP" hidden="1">{#N/A,#N/A,TRUE,"토적및재료집계";#N/A,#N/A,TRUE,"토적및재료집계";#N/A,#N/A,TRUE,"단위량"}</definedName>
    <definedName name="ppppp" localSheetId="0" hidden="1">{"'자리배치도'!$AG$1:$CI$28"}</definedName>
    <definedName name="ppppp" hidden="1">{"'자리배치도'!$AG$1:$CI$28"}</definedName>
    <definedName name="_xlnm.Print_Area" localSheetId="2">'1.공사원가계산서'!$C$1:$K$34</definedName>
    <definedName name="_xlnm.Print_Area" localSheetId="3">'2. 공사집계표'!$C$1:$K$15</definedName>
    <definedName name="_xlnm.Print_Area" localSheetId="4">'3. 공사내역서'!$C$1:$N$51</definedName>
    <definedName name="_xlnm.Print_Area" localSheetId="5">'4.수량산출서'!$A$1:$H$49</definedName>
    <definedName name="_xlnm.Print_Area" localSheetId="0">갑지!$A$1:$AQ$24</definedName>
    <definedName name="_xlnm.Print_Area" localSheetId="6">노임단가!$C$1:$N$34</definedName>
    <definedName name="_xlnm.Print_Area" localSheetId="1">총괄내역서!$A$1:$M$23</definedName>
    <definedName name="_xlnm.Print_Area">#REF!</definedName>
    <definedName name="Print_Area_MI">#REF!</definedName>
    <definedName name="PRINT_TITLE">'[13]화재 탐지 설비'!#REF!</definedName>
    <definedName name="_xlnm.Print_Titles" localSheetId="2">'1.공사원가계산서'!$1:$4</definedName>
    <definedName name="_xlnm.Print_Titles" localSheetId="4">'3. 공사내역서'!$1:$4</definedName>
    <definedName name="_xlnm.Print_Titles" localSheetId="5">'4.수량산출서'!$1:$3</definedName>
    <definedName name="_xlnm.Print_Titles" localSheetId="6">노임단가!$1:$3</definedName>
    <definedName name="_xlnm.Print_Titles" localSheetId="1">총괄내역서!$3:$4</definedName>
    <definedName name="_xlnm.Print_Titles">#REF!</definedName>
    <definedName name="psie" hidden="1">#REF!</definedName>
    <definedName name="Q" localSheetId="0" hidden="1">{#N/A,#N/A,TRUE,"토적및재료집계";#N/A,#N/A,TRUE,"토적및재료집계";#N/A,#N/A,TRUE,"단위량"}</definedName>
    <definedName name="Q" hidden="1">{#N/A,#N/A,TRUE,"토적및재료집계";#N/A,#N/A,TRUE,"토적및재료집계";#N/A,#N/A,TRUE,"단위량"}</definedName>
    <definedName name="q234562456" localSheetId="0" hidden="1">{"'용역비'!$A$4:$C$8"}</definedName>
    <definedName name="q234562456" hidden="1">{"'용역비'!$A$4:$C$8"}</definedName>
    <definedName name="QFQF" localSheetId="3" hidden="1">#REF!</definedName>
    <definedName name="QFQF" localSheetId="6" hidden="1">#REF!</definedName>
    <definedName name="QFQF" hidden="1">#REF!</definedName>
    <definedName name="qk" localSheetId="0" hidden="1">{"'자리배치도'!$AG$1:$CI$28"}</definedName>
    <definedName name="qk" hidden="1">{"'자리배치도'!$AG$1:$CI$28"}</definedName>
    <definedName name="qkqh1" localSheetId="0" hidden="1">{#N/A,#N/A,FALSE,"명세표"}</definedName>
    <definedName name="qkqh1" hidden="1">{#N/A,#N/A,FALSE,"명세표"}</definedName>
    <definedName name="QQ" localSheetId="0" hidden="1">{"'도면'!$G$62:$H$63","'도면'!$G$62:$H$63"}</definedName>
    <definedName name="QQ" hidden="1">{"'도면'!$G$62:$H$63","'도면'!$G$62:$H$63"}</definedName>
    <definedName name="qqq" localSheetId="0" hidden="1">{"'도면'!$G$62:$H$63","'도면'!$G$62:$H$63"}</definedName>
    <definedName name="qqq" hidden="1">{"'도면'!$G$62:$H$63","'도면'!$G$62:$H$63"}</definedName>
    <definedName name="qqqqq" localSheetId="0" hidden="1">{"'도면'!$G$62:$H$63","'도면'!$G$62:$H$63"}</definedName>
    <definedName name="qqqqq" hidden="1">{"'도면'!$G$62:$H$63","'도면'!$G$62:$H$63"}</definedName>
    <definedName name="qqqqqq" localSheetId="0" hidden="1">{"'도면'!$G$62:$H$63","'도면'!$G$62:$H$63"}</definedName>
    <definedName name="qqqqqq" hidden="1">{"'도면'!$G$62:$H$63","'도면'!$G$62:$H$63"}</definedName>
    <definedName name="QW" localSheetId="0" hidden="1">{#N/A,#N/A,TRUE,"토적및재료집계";#N/A,#N/A,TRUE,"토적및재료집계";#N/A,#N/A,TRUE,"단위량"}</definedName>
    <definedName name="QW" hidden="1">{#N/A,#N/A,TRUE,"토적및재료집계";#N/A,#N/A,TRUE,"토적및재료집계";#N/A,#N/A,TRUE,"단위량"}</definedName>
    <definedName name="QWE" localSheetId="3" hidden="1">#REF!</definedName>
    <definedName name="QWE" localSheetId="6" hidden="1">#REF!</definedName>
    <definedName name="QWE" hidden="1">#REF!</definedName>
    <definedName name="QWERQWER" hidden="1">#REF!</definedName>
    <definedName name="QWERT" hidden="1">#REF!</definedName>
    <definedName name="qwreq" localSheetId="3" hidden="1">#REF!</definedName>
    <definedName name="qwreq" localSheetId="6" hidden="1">#REF!</definedName>
    <definedName name="qwreq" hidden="1">#REF!</definedName>
    <definedName name="QWS" hidden="1">#REF!</definedName>
    <definedName name="qyk" localSheetId="0" hidden="1">{"'용역비'!$A$4:$C$8"}</definedName>
    <definedName name="qyk" hidden="1">{"'용역비'!$A$4:$C$8"}</definedName>
    <definedName name="RE">[11]FIT보온LINK!$A$96:$K$122</definedName>
    <definedName name="_xlnm.Recorder">#REF!</definedName>
    <definedName name="REW" hidden="1">#REF!</definedName>
    <definedName name="rfaag" hidden="1">{#N/A,#N/A,FALSE,"전열산출서"}</definedName>
    <definedName name="RFYIFIOYGOPIO" hidden="1">#REF!</definedName>
    <definedName name="RH" localSheetId="0" hidden="1">{"'용역비'!$A$4:$C$8"}</definedName>
    <definedName name="RH" hidden="1">{"'용역비'!$A$4:$C$8"}</definedName>
    <definedName name="rhkstp" localSheetId="0" hidden="1">{#N/A,#N/A,FALSE,"DAOCM 2차 검토"}</definedName>
    <definedName name="rhkstp" hidden="1">{#N/A,#N/A,FALSE,"DAOCM 2차 검토"}</definedName>
    <definedName name="RRR"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rrrrr" localSheetId="0" hidden="1">{"'자리배치도'!$AG$1:$CI$28"}</definedName>
    <definedName name="rrrrrr" hidden="1">{"'자리배치도'!$AG$1:$CI$28"}</definedName>
    <definedName name="RRTRENMKJKK" localSheetId="0" hidden="1">{"'도면'!$G$62:$H$63","'도면'!$G$62:$H$63"}</definedName>
    <definedName name="RRTRENMKJKK" hidden="1">{"'도면'!$G$62:$H$63","'도면'!$G$62:$H$63"}</definedName>
    <definedName name="RTGH" localSheetId="0" hidden="1">{"'용역비'!$A$4:$C$8"}</definedName>
    <definedName name="RTGH" hidden="1">{"'용역비'!$A$4:$C$8"}</definedName>
    <definedName name="rth" localSheetId="0" hidden="1">{"'용역비'!$A$4:$C$8"}</definedName>
    <definedName name="rth" hidden="1">{"'용역비'!$A$4:$C$8"}</definedName>
    <definedName name="RTJSJG" hidden="1">#REF!</definedName>
    <definedName name="rty" localSheetId="0" hidden="1">{"'용역비'!$A$4:$C$8"}</definedName>
    <definedName name="rty" hidden="1">{"'용역비'!$A$4:$C$8"}</definedName>
    <definedName name="rwref" hidden="1">#REF!</definedName>
    <definedName name="RYUIRYU" localSheetId="0" hidden="1">{"'용역비'!$A$4:$C$8"}</definedName>
    <definedName name="RYUIRYU" hidden="1">{"'용역비'!$A$4:$C$8"}</definedName>
    <definedName name="ryuk" localSheetId="0" hidden="1">{"'용역비'!$A$4:$C$8"}</definedName>
    <definedName name="ryuk" hidden="1">{"'용역비'!$A$4:$C$8"}</definedName>
    <definedName name="RY재">[12]GIS.Ry재!#REF!</definedName>
    <definedName name="SAAAA" localSheetId="0" hidden="1">{"'도면'!$G$62:$H$63","'도면'!$G$62:$H$63"}</definedName>
    <definedName name="SAAAA" hidden="1">{"'도면'!$G$62:$H$63","'도면'!$G$62:$H$63"}</definedName>
    <definedName name="SADF" hidden="1">#REF!</definedName>
    <definedName name="safdas" hidden="1">#REF!</definedName>
    <definedName name="safdsaf" hidden="1">#REF!</definedName>
    <definedName name="SD" localSheetId="0" hidden="1">{"'용역비'!$A$4:$C$8"}</definedName>
    <definedName name="SD" hidden="1">{"'용역비'!$A$4:$C$8"}</definedName>
    <definedName name="SDA" localSheetId="0" hidden="1">{"'광피스표'!$A$3:$N$54"}</definedName>
    <definedName name="SDA" hidden="1">{"'광피스표'!$A$3:$N$54"}</definedName>
    <definedName name="SdAS" hidden="1">'[9]98수문일위'!$A$1:$P$2004</definedName>
    <definedName name="SDF" hidden="1">#REF!</definedName>
    <definedName name="SDFSAE" hidden="1">#REF!</definedName>
    <definedName name="sdg" localSheetId="3" hidden="1">#REF!</definedName>
    <definedName name="sdg" localSheetId="6" hidden="1">#REF!</definedName>
    <definedName name="sdg" hidden="1">#REF!</definedName>
    <definedName name="SDGAS" hidden="1">#REF!</definedName>
    <definedName name="SDRTHST" hidden="1">#REF!</definedName>
    <definedName name="sdryhj" localSheetId="0" hidden="1">{"'용역비'!$A$4:$C$8"}</definedName>
    <definedName name="sdryhj" hidden="1">{"'용역비'!$A$4:$C$8"}</definedName>
    <definedName name="sdsd" localSheetId="0"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sdsd"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SE" localSheetId="0" hidden="1">{"'용역비'!$A$4:$C$8"}</definedName>
    <definedName name="SE" hidden="1">{"'용역비'!$A$4:$C$8"}</definedName>
    <definedName name="sfdgsd" localSheetId="3" hidden="1">#REF!</definedName>
    <definedName name="sfdgsd" localSheetId="6" hidden="1">#REF!</definedName>
    <definedName name="sfdgsd" hidden="1">#REF!</definedName>
    <definedName name="sfdhsfs"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sfdhsf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sfee" hidden="1">#REF!</definedName>
    <definedName name="sfgsdfd" localSheetId="3" hidden="1">#REF!</definedName>
    <definedName name="sfgsdfd" localSheetId="6" hidden="1">#REF!</definedName>
    <definedName name="sfgsdfd" hidden="1">#REF!</definedName>
    <definedName name="SGARETER" localSheetId="3" hidden="1">#REF!</definedName>
    <definedName name="SGARETER" localSheetId="6" hidden="1">#REF!</definedName>
    <definedName name="SGARETER" hidden="1">#REF!</definedName>
    <definedName name="sgfsdfe" hidden="1">#REF!</definedName>
    <definedName name="SIL" localSheetId="0" hidden="1">{#N/A,#N/A,TRUE,"토적및재료집계";#N/A,#N/A,TRUE,"토적및재료집계";#N/A,#N/A,TRUE,"단위량"}</definedName>
    <definedName name="SIL" hidden="1">{#N/A,#N/A,TRUE,"토적및재료집계";#N/A,#N/A,TRUE,"토적및재료집계";#N/A,#N/A,TRUE,"단위량"}</definedName>
    <definedName name="skdfsk" hidden="1">#REF!</definedName>
    <definedName name="SKT" localSheetId="0" hidden="1">{#N/A,#N/A,FALSE,"3가";#N/A,#N/A,FALSE,"3나";#N/A,#N/A,FALSE,"3다"}</definedName>
    <definedName name="SKT" hidden="1">{#N/A,#N/A,FALSE,"3가";#N/A,#N/A,FALSE,"3나";#N/A,#N/A,FALSE,"3다"}</definedName>
    <definedName name="soc투자" localSheetId="0"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soc투자"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sodur" hidden="1">{#N/A,#N/A,TRUE,"손익보고"}</definedName>
    <definedName name="srth" localSheetId="0" hidden="1">{"'용역비'!$A$4:$C$8"}</definedName>
    <definedName name="srth" hidden="1">{"'용역비'!$A$4:$C$8"}</definedName>
    <definedName name="sss" localSheetId="0" hidden="1">{#N/A,#N/A,FALSE,"전력간선"}</definedName>
    <definedName name="sss" hidden="1">{#N/A,#N/A,FALSE,"전력간선"}</definedName>
    <definedName name="SSSS" localSheetId="0" hidden="1">{#N/A,#N/A,FALSE,"전력간선"}</definedName>
    <definedName name="SSSS" hidden="1">{#N/A,#N/A,FALSE,"전력간선"}</definedName>
    <definedName name="SSSSS" hidden="1">[8]날개벽수량표!#REF!</definedName>
    <definedName name="STS" localSheetId="0" hidden="1">{"'용역비'!$A$4:$C$8"}</definedName>
    <definedName name="STS" hidden="1">{"'용역비'!$A$4:$C$8"}</definedName>
    <definedName name="t" localSheetId="0" hidden="1">{"'도면'!$G$62:$H$63","'도면'!$G$62:$H$63"}</definedName>
    <definedName name="t" hidden="1">{"'도면'!$G$62:$H$63","'도면'!$G$62:$H$63"}</definedName>
    <definedName name="TE">[11]FIT보온LINK!$A$65:$K$91</definedName>
    <definedName name="tewtwet" hidden="1">#REF!</definedName>
    <definedName name="TEYJ" localSheetId="0" hidden="1">{"'용역비'!$A$4:$C$8"}</definedName>
    <definedName name="TEYJ" hidden="1">{"'용역비'!$A$4:$C$8"}</definedName>
    <definedName name="TFUI" localSheetId="0" hidden="1">{"'용역비'!$A$4:$C$8"}</definedName>
    <definedName name="TFUI" hidden="1">{"'용역비'!$A$4:$C$8"}</definedName>
    <definedName name="TITLE_PRINT">#REF!</definedName>
    <definedName name="tr" localSheetId="3" hidden="1">#REF!</definedName>
    <definedName name="tr" localSheetId="6" hidden="1">#REF!</definedName>
    <definedName name="tr" hidden="1">#REF!</definedName>
    <definedName name="tretwe" hidden="1">#REF!</definedName>
    <definedName name="TREV" localSheetId="0" hidden="1">{#N/A,#N/A,TRUE,"토적및재료집계";#N/A,#N/A,TRUE,"토적및재료집계";#N/A,#N/A,TRUE,"단위량"}</definedName>
    <definedName name="TREV" hidden="1">{#N/A,#N/A,TRUE,"토적및재료집계";#N/A,#N/A,TRUE,"토적및재료집계";#N/A,#N/A,TRUE,"단위량"}</definedName>
    <definedName name="tt" localSheetId="0" hidden="1">{#N/A,#N/A,FALSE,"전력간선"}</definedName>
    <definedName name="tt" hidden="1">{#N/A,#N/A,FALSE,"전력간선"}</definedName>
    <definedName name="ttt" hidden="1">#REF!</definedName>
    <definedName name="TTTT" localSheetId="3" hidden="1">#REF!</definedName>
    <definedName name="TTTT" localSheetId="6" hidden="1">#REF!</definedName>
    <definedName name="TTTT" hidden="1">#REF!</definedName>
    <definedName name="tttttt" localSheetId="0" hidden="1">{"'자리배치도'!$AG$1:$CI$28"}</definedName>
    <definedName name="tttttt" hidden="1">{"'자리배치도'!$AG$1:$CI$28"}</definedName>
    <definedName name="tu" localSheetId="0" hidden="1">{"'용역비'!$A$4:$C$8"}</definedName>
    <definedName name="tu" hidden="1">{"'용역비'!$A$4:$C$8"}</definedName>
    <definedName name="tuilol" localSheetId="0" hidden="1">{"'용역비'!$A$4:$C$8"}</definedName>
    <definedName name="tuilol" hidden="1">{"'용역비'!$A$4:$C$8"}</definedName>
    <definedName name="TUIO" localSheetId="0" hidden="1">{"'용역비'!$A$4:$C$8"}</definedName>
    <definedName name="TUIO" hidden="1">{"'용역비'!$A$4:$C$8"}</definedName>
    <definedName name="TUIO.L" localSheetId="0" hidden="1">{"'용역비'!$A$4:$C$8"}</definedName>
    <definedName name="TUIO.L" hidden="1">{"'용역비'!$A$4:$C$8"}</definedName>
    <definedName name="TUIOTUI" localSheetId="0" hidden="1">{"'용역비'!$A$4:$C$8"}</definedName>
    <definedName name="TUIOTUI" hidden="1">{"'용역비'!$A$4:$C$8"}</definedName>
    <definedName name="tye" localSheetId="3" hidden="1">#REF!</definedName>
    <definedName name="tye" localSheetId="6" hidden="1">#REF!</definedName>
    <definedName name="tye" hidden="1">#REF!</definedName>
    <definedName name="TYJ" localSheetId="0" hidden="1">{"'용역비'!$A$4:$C$8"}</definedName>
    <definedName name="TYJ" hidden="1">{"'용역비'!$A$4:$C$8"}</definedName>
    <definedName name="tyje" localSheetId="0" hidden="1">{"'용역비'!$A$4:$C$8"}</definedName>
    <definedName name="tyje" hidden="1">{"'용역비'!$A$4:$C$8"}</definedName>
    <definedName name="tyjet" localSheetId="0" hidden="1">{"'용역비'!$A$4:$C$8"}</definedName>
    <definedName name="tyjet" hidden="1">{"'용역비'!$A$4:$C$8"}</definedName>
    <definedName name="TYRY" hidden="1">#REF!</definedName>
    <definedName name="tyu" localSheetId="0" hidden="1">{"'용역비'!$A$4:$C$8"}</definedName>
    <definedName name="tyu" hidden="1">{"'용역비'!$A$4:$C$8"}</definedName>
    <definedName name="U" localSheetId="0" hidden="1">{"'용역비'!$A$4:$C$8"}</definedName>
    <definedName name="U" hidden="1">{"'용역비'!$A$4:$C$8"}</definedName>
    <definedName name="ulo" localSheetId="0" hidden="1">{"'용역비'!$A$4:$C$8"}</definedName>
    <definedName name="ulo" hidden="1">{"'용역비'!$A$4:$C$8"}</definedName>
    <definedName name="UTI" localSheetId="0" hidden="1">{"'용역비'!$A$4:$C$8"}</definedName>
    <definedName name="UTI" hidden="1">{"'용역비'!$A$4:$C$8"}</definedName>
    <definedName name="UTIOL" localSheetId="0" hidden="1">{"'용역비'!$A$4:$C$8"}</definedName>
    <definedName name="UTIOL" hidden="1">{"'용역비'!$A$4:$C$8"}</definedName>
    <definedName name="uu" localSheetId="0" hidden="1">{"'용역비'!$A$4:$C$8"}</definedName>
    <definedName name="uu" hidden="1">{"'용역비'!$A$4:$C$8"}</definedName>
    <definedName name="uuuuuu" localSheetId="0" hidden="1">{"'자리배치도'!$AG$1:$CI$28"}</definedName>
    <definedName name="uuuuuu" hidden="1">{"'자리배치도'!$AG$1:$CI$28"}</definedName>
    <definedName name="V" localSheetId="0" hidden="1">{"'도면'!$G$62:$H$63","'도면'!$G$62:$H$63"}</definedName>
    <definedName name="V" hidden="1">{"'도면'!$G$62:$H$63","'도면'!$G$62:$H$63"}</definedName>
    <definedName name="vcc" localSheetId="0" hidden="1">{"'용역비'!$A$4:$C$8"}</definedName>
    <definedName name="vcc" hidden="1">{"'용역비'!$A$4:$C$8"}</definedName>
    <definedName name="VHFG" hidden="1">#REF!</definedName>
    <definedName name="VV" localSheetId="0" hidden="1">{"'자리배치도'!$AG$1:$CI$28"}</definedName>
    <definedName name="VV" hidden="1">{"'자리배치도'!$AG$1:$CI$28"}</definedName>
    <definedName name="W" localSheetId="0" hidden="1">{#N/A,#N/A,TRUE,"토적및재료집계";#N/A,#N/A,TRUE,"토적및재료집계";#N/A,#N/A,TRUE,"단위량"}</definedName>
    <definedName name="W" hidden="1">{#N/A,#N/A,TRUE,"토적및재료집계";#N/A,#N/A,TRUE,"토적및재료집계";#N/A,#N/A,TRUE,"단위량"}</definedName>
    <definedName name="w2e3" localSheetId="0" hidden="1">{"'광피스표'!$A$3:$N$54"}</definedName>
    <definedName name="w2e3" hidden="1">{"'광피스표'!$A$3:$N$54"}</definedName>
    <definedName name="WER" localSheetId="0" hidden="1">{"'광피스표'!$A$3:$N$54"}</definedName>
    <definedName name="WER" hidden="1">{"'광피스표'!$A$3:$N$54"}</definedName>
    <definedName name="WIS단가비교" localSheetId="0" hidden="1">{#N/A,#N/A,TRUE,"토적및재료집계";#N/A,#N/A,TRUE,"토적및재료집계";#N/A,#N/A,TRUE,"단위량"}</definedName>
    <definedName name="WIS단가비교" hidden="1">{#N/A,#N/A,TRUE,"토적및재료집계";#N/A,#N/A,TRUE,"토적및재료집계";#N/A,#N/A,TRUE,"단위량"}</definedName>
    <definedName name="WLQ" localSheetId="0" hidden="1">{#N/A,#N/A,FALSE,"명세표"}</definedName>
    <definedName name="WLQ" hidden="1">{#N/A,#N/A,FALSE,"명세표"}</definedName>
    <definedName name="WRITE" localSheetId="0" hidden="1">{#N/A,#N/A,FALSE,"CCTV"}</definedName>
    <definedName name="WRITE" hidden="1">{#N/A,#N/A,FALSE,"CCTV"}</definedName>
    <definedName name="wrn.BM." localSheetId="0" hidden="1">{#N/A,#N/A,FALSE,"CCTV"}</definedName>
    <definedName name="wrn.BM." hidden="1">{#N/A,#N/A,FALSE,"CCTV"}</definedName>
    <definedName name="wrn.COSA94TAXRETURN." localSheetId="0"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COSA94TAXRETURN."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DACOM._.광전송장치._.투찰가._.검토." localSheetId="0" hidden="1">{#N/A,#N/A,FALSE,"DAOCM 2차 검토"}</definedName>
    <definedName name="wrn.DACOM._.광전송장치._.투찰가._.검토." hidden="1">{#N/A,#N/A,FALSE,"DAOCM 2차 검토"}</definedName>
    <definedName name="wrn.TEST." localSheetId="0" hidden="1">{#N/A,#N/A,FALSE,"3가";#N/A,#N/A,FALSE,"3나";#N/A,#N/A,FALSE,"3다"}</definedName>
    <definedName name="wrn.TEST." hidden="1">{#N/A,#N/A,FALSE,"3가";#N/A,#N/A,FALSE,"3나";#N/A,#N/A,FALSE,"3다"}</definedName>
    <definedName name="wrn.test1." localSheetId="0" hidden="1">{#N/A,#N/A,FALSE,"명세표"}</definedName>
    <definedName name="wrn.test1." hidden="1">{#N/A,#N/A,FALSE,"명세표"}</definedName>
    <definedName name="wrn.간단한세무조정계산서." localSheetId="0"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wrn.간단한세무조정계산서."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wrn.교육청." localSheetId="0" hidden="1">{#N/A,#N/A,FALSE,"전력간선"}</definedName>
    <definedName name="wrn.교육청." hidden="1">{#N/A,#N/A,FALSE,"전력간선"}</definedName>
    <definedName name="wrn.구조2." localSheetId="0" hidden="1">{#N/A,#N/A,FALSE,"구조2"}</definedName>
    <definedName name="wrn.구조2." hidden="1">{#N/A,#N/A,FALSE,"구조2"}</definedName>
    <definedName name="wrn.배수1." localSheetId="0" hidden="1">{#N/A,#N/A,FALSE,"배수1"}</definedName>
    <definedName name="wrn.배수1." hidden="1">{#N/A,#N/A,FALSE,"배수1"}</definedName>
    <definedName name="wrn.배수2." localSheetId="0" hidden="1">{#N/A,#N/A,FALSE,"배수2"}</definedName>
    <definedName name="wrn.배수2." hidden="1">{#N/A,#N/A,FALSE,"배수2"}</definedName>
    <definedName name="wrn.부대1." localSheetId="0" hidden="1">{#N/A,#N/A,FALSE,"부대1"}</definedName>
    <definedName name="wrn.부대1." hidden="1">{#N/A,#N/A,FALSE,"부대1"}</definedName>
    <definedName name="wrn.부대2." localSheetId="0" hidden="1">{#N/A,#N/A,FALSE,"부대2"}</definedName>
    <definedName name="wrn.부대2." hidden="1">{#N/A,#N/A,FALSE,"부대2"}</definedName>
    <definedName name="wrn.부산주경기장."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세무조정계산서." localSheetId="0"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계산서."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모든양식." localSheetId="0"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세무조정모든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속도." localSheetId="0" hidden="1">{#N/A,#N/A,FALSE,"속도"}</definedName>
    <definedName name="wrn.속도." hidden="1">{#N/A,#N/A,FALSE,"속도"}</definedName>
    <definedName name="wrn.손익._.보고." hidden="1">{#N/A,#N/A,TRUE,"손익보고"}</definedName>
    <definedName name="wrn.송변전공종단가." localSheetId="0"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수." localSheetId="0" hidden="1">{#N/A,"수불부",FALSE,"사급자재수불서";#N/A,"수불부",FALSE,"사급자재수불서"}</definedName>
    <definedName name="wrn.수." hidden="1">{#N/A,"수불부",FALSE,"사급자재수불서";#N/A,"수불부",FALSE,"사급자재수불서"}</definedName>
    <definedName name="wrn.신용찬." localSheetId="0" hidden="1">{#N/A,#N/A,TRUE,"토적및재료집계";#N/A,#N/A,TRUE,"토적및재료집계";#N/A,#N/A,TRUE,"단위량"}</definedName>
    <definedName name="wrn.신용찬." hidden="1">{#N/A,#N/A,TRUE,"토적및재료집계";#N/A,#N/A,TRUE,"토적및재료집계";#N/A,#N/A,TRUE,"단위량"}</definedName>
    <definedName name="wrn.이정표." localSheetId="0" hidden="1">{#N/A,#N/A,FALSE,"이정표"}</definedName>
    <definedName name="wrn.이정표." hidden="1">{#N/A,#N/A,FALSE,"이정표"}</definedName>
    <definedName name="wrn.전열선출서." localSheetId="0" hidden="1">{#N/A,#N/A,FALSE,"전열산출서"}</definedName>
    <definedName name="wrn.전열선출서." hidden="1">{#N/A,#N/A,FALSE,"전열산출서"}</definedName>
    <definedName name="wrn.지수1."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wrn.철골집계표._.5칸." hidden="1">{#N/A,#N/A,FALSE,"Sheet1"}</definedName>
    <definedName name="wrn.토공1." localSheetId="0" hidden="1">{#N/A,#N/A,FALSE,"구조1"}</definedName>
    <definedName name="wrn.토공1." hidden="1">{#N/A,#N/A,FALSE,"구조1"}</definedName>
    <definedName name="wrn.토공2." localSheetId="0" hidden="1">{#N/A,#N/A,FALSE,"토공2"}</definedName>
    <definedName name="wrn.토공2." hidden="1">{#N/A,#N/A,FALSE,"토공2"}</definedName>
    <definedName name="wrn.포장1." localSheetId="0" hidden="1">{#N/A,#N/A,FALSE,"포장1";#N/A,#N/A,FALSE,"포장1"}</definedName>
    <definedName name="wrn.포장1." hidden="1">{#N/A,#N/A,FALSE,"포장1";#N/A,#N/A,FALSE,"포장1"}</definedName>
    <definedName name="wrn.포장2." localSheetId="0" hidden="1">{#N/A,#N/A,FALSE,"포장2"}</definedName>
    <definedName name="wrn.포장2." hidden="1">{#N/A,#N/A,FALSE,"포장2"}</definedName>
    <definedName name="wrn.포장단가." hidden="1">{#N/A,#N/A,FALSE,"포장단가"}</definedName>
    <definedName name="wrn.표준공종단가." localSheetId="0"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회선임차현황." localSheetId="0" hidden="1">{#N/A,#N/A,FALSE,"회선임차현황"}</definedName>
    <definedName name="wrn.회선임차현황." hidden="1">{#N/A,#N/A,FALSE,"회선임차현황"}</definedName>
    <definedName name="wrty" localSheetId="0" hidden="1">{"'용역비'!$A$4:$C$8"}</definedName>
    <definedName name="wrty" hidden="1">{"'용역비'!$A$4:$C$8"}</definedName>
    <definedName name="wrtyrtyrt" localSheetId="0" hidden="1">{"'용역비'!$A$4:$C$8"}</definedName>
    <definedName name="wrtyrtyrt" hidden="1">{"'용역비'!$A$4:$C$8"}</definedName>
    <definedName name="wrtywrtywr" localSheetId="0" hidden="1">{"'용역비'!$A$4:$C$8"}</definedName>
    <definedName name="wrtywrtywr" hidden="1">{"'용역비'!$A$4:$C$8"}</definedName>
    <definedName name="wuy" localSheetId="0" hidden="1">{"'용역비'!$A$4:$C$8"}</definedName>
    <definedName name="wuy" hidden="1">{"'용역비'!$A$4:$C$8"}</definedName>
    <definedName name="WW" localSheetId="0" hidden="1">{#N/A,#N/A,FALSE,"전력간선"}</definedName>
    <definedName name="WW" hidden="1">{#N/A,#N/A,FALSE,"전력간선"}</definedName>
    <definedName name="WWW" localSheetId="0" hidden="1">{"'도면'!$G$62:$H$63","'도면'!$G$62:$H$63"}</definedName>
    <definedName name="WWW" hidden="1">{"'도면'!$G$62:$H$63","'도면'!$G$62:$H$63"}</definedName>
    <definedName name="WWWW" localSheetId="0" hidden="1">{"'도면'!$G$62:$H$63","'도면'!$G$62:$H$63"}</definedName>
    <definedName name="WWWW" hidden="1">{"'도면'!$G$62:$H$63","'도면'!$G$62:$H$63"}</definedName>
    <definedName name="wwwww"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www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wwwww" localSheetId="0" hidden="1">{"'자리배치도'!$AG$1:$CI$28"}</definedName>
    <definedName name="wwwwww" hidden="1">{"'자리배치도'!$AG$1:$CI$28"}</definedName>
    <definedName name="x"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C" localSheetId="0" hidden="1">{"'광피스표'!$A$3:$N$54"}</definedName>
    <definedName name="XC" hidden="1">{"'광피스표'!$A$3:$N$54"}</definedName>
    <definedName name="XCCFD" localSheetId="0" hidden="1">{"'광피스표'!$A$3:$N$54"}</definedName>
    <definedName name="XCCFD" hidden="1">{"'광피스표'!$A$3:$N$54"}</definedName>
    <definedName name="XCVBGSDFGSER" hidden="1">#REF!</definedName>
    <definedName name="xx" localSheetId="3" hidden="1">#REF!</definedName>
    <definedName name="xx" localSheetId="6" hidden="1">#REF!</definedName>
    <definedName name="xx" hidden="1">#REF!</definedName>
    <definedName name="XXXXXX" localSheetId="0" hidden="1">{"'공사부문'!$A$6:$A$32"}</definedName>
    <definedName name="XXXXXX" hidden="1">{"'공사부문'!$A$6:$A$32"}</definedName>
    <definedName name="y" localSheetId="0" hidden="1">{"'용역비'!$A$4:$C$8"}</definedName>
    <definedName name="y" hidden="1">{"'용역비'!$A$4:$C$8"}</definedName>
    <definedName name="YBG견적서통" hidden="1">{#N/A,#N/A,TRUE,"손익보고"}</definedName>
    <definedName name="YERYGE" localSheetId="0" hidden="1">{#N/A,#N/A,FALSE,"명세표"}</definedName>
    <definedName name="YERYGE" hidden="1">{#N/A,#N/A,FALSE,"명세표"}</definedName>
    <definedName name="YFU" localSheetId="0" hidden="1">{"'용역비'!$A$4:$C$8"}</definedName>
    <definedName name="YFU" hidden="1">{"'용역비'!$A$4:$C$8"}</definedName>
    <definedName name="YL" localSheetId="0" hidden="1">{"'용역비'!$A$4:$C$8"}</definedName>
    <definedName name="YL" hidden="1">{"'용역비'!$A$4:$C$8"}</definedName>
    <definedName name="yu" localSheetId="0" hidden="1">{"'용역비'!$A$4:$C$8"}</definedName>
    <definedName name="yu" hidden="1">{"'용역비'!$A$4:$C$8"}</definedName>
    <definedName name="YUK" localSheetId="0" hidden="1">{"'용역비'!$A$4:$C$8"}</definedName>
    <definedName name="YUK" hidden="1">{"'용역비'!$A$4:$C$8"}</definedName>
    <definedName name="YUKOI" localSheetId="0" hidden="1">{"'용역비'!$A$4:$C$8"}</definedName>
    <definedName name="YUKOI" hidden="1">{"'용역비'!$A$4:$C$8"}</definedName>
    <definedName name="YYY"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YYY"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yyyyy" localSheetId="0" hidden="1">{"'도면'!$G$62:$H$63","'도면'!$G$62:$H$63"}</definedName>
    <definedName name="yyyyy" hidden="1">{"'도면'!$G$62:$H$63","'도면'!$G$62:$H$63"}</definedName>
    <definedName name="yyyyyy" localSheetId="0" hidden="1">{"'자리배치도'!$AG$1:$CI$28"}</definedName>
    <definedName name="yyyyyy" hidden="1">{"'자리배치도'!$AG$1:$CI$28"}</definedName>
    <definedName name="ZA" localSheetId="0" hidden="1">{"'광피스표'!$A$3:$N$54"}</definedName>
    <definedName name="ZA" hidden="1">{"'광피스표'!$A$3:$N$54"}</definedName>
    <definedName name="zx" hidden="1">[5]노임단가!#REF!</definedName>
    <definedName name="ZZZ"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π">PI()</definedName>
    <definedName name="ㄱ" localSheetId="0" hidden="1">{#N/A,#N/A,TRUE,"토적및재료집계";#N/A,#N/A,TRUE,"토적및재료집계";#N/A,#N/A,TRUE,"단위량"}</definedName>
    <definedName name="ㄱ" hidden="1">{#N/A,#N/A,TRUE,"토적및재료집계";#N/A,#N/A,TRUE,"토적및재료집계";#N/A,#N/A,TRUE,"단위량"}</definedName>
    <definedName name="ㄱㄱ" localSheetId="0" hidden="1">{"'용역비'!$A$4:$C$8"}</definedName>
    <definedName name="ㄱㄱ" hidden="1">{"'용역비'!$A$4:$C$8"}</definedName>
    <definedName name="ㄱㄱㄱ" localSheetId="0" hidden="1">{"'도면'!$G$62:$H$63","'도면'!$G$62:$H$63"}</definedName>
    <definedName name="ㄱㄱㄱ" hidden="1">{"'도면'!$G$62:$H$63","'도면'!$G$62:$H$63"}</definedName>
    <definedName name="ㄱㄱㄱㄱㄱ" localSheetId="0" hidden="1">{"'용역비'!$A$4:$C$8"}</definedName>
    <definedName name="ㄱㄱㄱㄱㄱ" hidden="1">{"'용역비'!$A$4:$C$8"}</definedName>
    <definedName name="ㄱㄱㄱㄱㄱㄱ" localSheetId="0" hidden="1">{"'용역비'!$A$4:$C$8"}</definedName>
    <definedName name="ㄱㄱㄱㄱㄱㄱ" hidden="1">{"'용역비'!$A$4:$C$8"}</definedName>
    <definedName name="ㄱㄷㄴ" hidden="1">#REF!</definedName>
    <definedName name="ㄱㄷㅅㄱㅈㄷ" hidden="1">#REF!</definedName>
    <definedName name="ㄱㄷ쇼" localSheetId="3" hidden="1">#REF!</definedName>
    <definedName name="ㄱㄷ쇼" localSheetId="6" hidden="1">#REF!</definedName>
    <definedName name="ㄱㄷ쇼" hidden="1">#REF!</definedName>
    <definedName name="ㄱㄷㅈㄱㅂㅈㄷㄱ" hidden="1">#REF!</definedName>
    <definedName name="ㄱㄷㅈㅂㄱ" hidden="1">#REF!</definedName>
    <definedName name="ㄱㄷㅈㅂㄱㄷ" hidden="1">#REF!</definedName>
    <definedName name="ㄱㄷㅈㅂㄷ" hidden="1">#REF!</definedName>
    <definedName name="ㄱㄷㅈㅄㄷ" localSheetId="3" hidden="1">#REF!</definedName>
    <definedName name="ㄱㄷㅈㅄㄷ" localSheetId="6" hidden="1">#REF!</definedName>
    <definedName name="ㄱㄷㅈㅄㄷ" hidden="1">#REF!</definedName>
    <definedName name="ㄱㄷ죠" localSheetId="3" hidden="1">#REF!</definedName>
    <definedName name="ㄱㄷ죠" localSheetId="6" hidden="1">#REF!</definedName>
    <definedName name="ㄱㄷ죠" hidden="1">#REF!</definedName>
    <definedName name="ㄱ됵ㄷ" localSheetId="3" hidden="1">#REF!</definedName>
    <definedName name="ㄱ됵ㄷ" localSheetId="6" hidden="1">#REF!</definedName>
    <definedName name="ㄱ됵ㄷ" hidden="1">#REF!</definedName>
    <definedName name="ㄱ둊" localSheetId="3" hidden="1">#REF!</definedName>
    <definedName name="ㄱ둊" localSheetId="6" hidden="1">#REF!</definedName>
    <definedName name="ㄱ둊" hidden="1">#REF!</definedName>
    <definedName name="ㄱㄹㅈㄷㄱㅎ놓" hidden="1">#REF!</definedName>
    <definedName name="ㄱ숃교" hidden="1">#REF!</definedName>
    <definedName name="ㄱㅈㄷㄱㅈㄷ" hidden="1">#REF!</definedName>
    <definedName name="ㄱㅈㄷㅂㄱ" hidden="1">#REF!</definedName>
    <definedName name="ㄱㅈㄷㅂㄱㄷㅈㄱㅎㅀㄴㅇㅀㄹ" hidden="1">#REF!</definedName>
    <definedName name="ㄱㅈㅂㄱㄷ" hidden="1">#REF!</definedName>
    <definedName name="ㄱㅈㅎ" localSheetId="3" hidden="1">#REF!</definedName>
    <definedName name="ㄱㅈㅎ" localSheetId="6" hidden="1">#REF!</definedName>
    <definedName name="ㄱㅈㅎ" hidden="1">#REF!</definedName>
    <definedName name="가" localSheetId="0" hidden="1">{"'자리배치도'!$AG$1:$CI$28"}</definedName>
    <definedName name="가" hidden="1">{"'자리배치도'!$AG$1:$CI$28"}</definedName>
    <definedName name="가S_O" localSheetId="0" hidden="1">{#N/A,#N/A,FALSE,"DAOCM 2차 검토"}</definedName>
    <definedName name="가S_O" hidden="1">{#N/A,#N/A,FALSE,"DAOCM 2차 검토"}</definedName>
    <definedName name="가나다" hidden="1">#REF!</definedName>
    <definedName name="가로" localSheetId="0" hidden="1">{#N/A,#N/A,FALSE,"전력간선"}</definedName>
    <definedName name="가로" hidden="1">{#N/A,#N/A,FALSE,"전력간선"}</definedName>
    <definedName name="가설공사">#REF!</definedName>
    <definedName name="가입자광" localSheetId="0" hidden="1">{#N/A,#N/A,FALSE,"3가";#N/A,#N/A,FALSE,"3나";#N/A,#N/A,FALSE,"3다"}</definedName>
    <definedName name="가입자광" hidden="1">{#N/A,#N/A,FALSE,"3가";#N/A,#N/A,FALSE,"3나";#N/A,#N/A,FALSE,"3다"}</definedName>
    <definedName name="간접노무비">'[14]1.산출내역서'!$I$12</definedName>
    <definedName name="간접노무비_요율">#REF!</definedName>
    <definedName name="감" localSheetId="0"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감"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강정근" localSheetId="0" hidden="1">{"'도면'!$G$62:$H$63","'도면'!$G$62:$H$63"}</definedName>
    <definedName name="강정근" hidden="1">{"'도면'!$G$62:$H$63","'도면'!$G$62:$H$63"}</definedName>
    <definedName name="강호" localSheetId="0" hidden="1">{#N/A,#N/A,TRUE,"토적및재료집계";#N/A,#N/A,TRUE,"토적및재료집계";#N/A,#N/A,TRUE,"단위량"}</definedName>
    <definedName name="강호" hidden="1">{#N/A,#N/A,TRUE,"토적및재료집계";#N/A,#N/A,TRUE,"토적및재료집계";#N/A,#N/A,TRUE,"단위량"}</definedName>
    <definedName name="개거" hidden="1">#REF!</definedName>
    <definedName name="건축원가" hidden="1">[15]전기!$B$4:$B$163</definedName>
    <definedName name="게" localSheetId="0" hidden="1">{#N/A,#N/A,TRUE,"토적및재료집계";#N/A,#N/A,TRUE,"토적및재료집계";#N/A,#N/A,TRUE,"단위량"}</definedName>
    <definedName name="게" hidden="1">{#N/A,#N/A,TRUE,"토적및재료집계";#N/A,#N/A,TRUE,"토적및재료집계";#N/A,#N/A,TRUE,"단위량"}</definedName>
    <definedName name="겨" localSheetId="0" hidden="1">{"'용역비'!$A$4:$C$8"}</definedName>
    <definedName name="겨" hidden="1">{"'용역비'!$A$4:$C$8"}</definedName>
    <definedName name="겨ㅏㅅ" localSheetId="0" hidden="1">{#N/A,#N/A,TRUE,"토적및재료집계";#N/A,#N/A,TRUE,"토적및재료집계";#N/A,#N/A,TRUE,"단위량"}</definedName>
    <definedName name="겨ㅏㅅ" hidden="1">{#N/A,#N/A,TRUE,"토적및재료집계";#N/A,#N/A,TRUE,"토적및재료집계";#N/A,#N/A,TRUE,"단위량"}</definedName>
    <definedName name="견적" localSheetId="0" hidden="1">{#N/A,#N/A,TRUE,"토적및재료집계";#N/A,#N/A,TRUE,"토적및재료집계";#N/A,#N/A,TRUE,"단위량"}</definedName>
    <definedName name="견적" hidden="1">{#N/A,#N/A,TRUE,"토적및재료집계";#N/A,#N/A,TRUE,"토적및재료집계";#N/A,#N/A,TRUE,"단위량"}</definedName>
    <definedName name="경비">'[14]1.산출내역서'!$L$26</definedName>
    <definedName name="경비집계" localSheetId="0" hidden="1">{"'용역비'!$A$4:$C$8"}</definedName>
    <definedName name="경비집계" hidden="1">{"'용역비'!$A$4:$C$8"}</definedName>
    <definedName name="계좌입금의뢰서" localSheetId="0" hidden="1">{"'도면'!$G$62:$H$63","'도면'!$G$62:$H$63"}</definedName>
    <definedName name="계좌입금의뢰서" hidden="1">{"'도면'!$G$62:$H$63","'도면'!$G$62:$H$63"}</definedName>
    <definedName name="계측기기"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성" localSheetId="0" hidden="1">{"'도면'!$G$62:$H$63","'도면'!$G$62:$H$63"}</definedName>
    <definedName name="고성" hidden="1">{"'도면'!$G$62:$H$63","'도면'!$G$62:$H$63"}</definedName>
    <definedName name="고성1" localSheetId="0" hidden="1">{"'도면'!$G$62:$H$63","'도면'!$G$62:$H$63"}</definedName>
    <definedName name="고성1" hidden="1">{"'도면'!$G$62:$H$63","'도면'!$G$62:$H$63"}</definedName>
    <definedName name="고성2터널" localSheetId="0" hidden="1">{#N/A,#N/A,TRUE,"토적및재료집계";#N/A,#N/A,TRUE,"토적및재료집계";#N/A,#N/A,TRUE,"단위량"}</definedName>
    <definedName name="고성2터널" hidden="1">{#N/A,#N/A,TRUE,"토적및재료집계";#N/A,#N/A,TRUE,"토적및재료집계";#N/A,#N/A,TRUE,"단위량"}</definedName>
    <definedName name="고용보험료_요율">#REF!</definedName>
    <definedName name="공가원가VMS\" localSheetId="0" hidden="1">{#N/A,#N/A,TRUE,"토적및재료집계";#N/A,#N/A,TRUE,"토적및재료집계";#N/A,#N/A,TRUE,"단위량"}</definedName>
    <definedName name="공가원가VMS\" hidden="1">{#N/A,#N/A,TRUE,"토적및재료집계";#N/A,#N/A,TRUE,"토적및재료집계";#N/A,#N/A,TRUE,"단위량"}</definedName>
    <definedName name="공공도서"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명">[16]기초자료입력!$B$5</definedName>
    <definedName name="공정산출근거" localSheetId="0" hidden="1">{#N/A,#N/A,TRUE,"토적및재료집계";#N/A,#N/A,TRUE,"토적및재료집계";#N/A,#N/A,TRUE,"단위량"}</definedName>
    <definedName name="공정산출근거" hidden="1">{#N/A,#N/A,TRUE,"토적및재료집계";#N/A,#N/A,TRUE,"토적및재료집계";#N/A,#N/A,TRUE,"단위량"}</definedName>
    <definedName name="관로" localSheetId="0" hidden="1">{#N/A,#N/A,TRUE,"토적및재료집계";#N/A,#N/A,TRUE,"토적및재료집계";#N/A,#N/A,TRUE,"단위량"}</definedName>
    <definedName name="관로" hidden="1">{#N/A,#N/A,TRUE,"토적및재료집계";#N/A,#N/A,TRUE,"토적및재료집계";#N/A,#N/A,TRUE,"단위량"}</definedName>
    <definedName name="관로공정집계표" localSheetId="0" hidden="1">{#N/A,#N/A,TRUE,"토적및재료집계";#N/A,#N/A,TRUE,"토적및재료집계";#N/A,#N/A,TRUE,"단위량"}</definedName>
    <definedName name="관로공정집계표" hidden="1">{#N/A,#N/A,TRUE,"토적및재료집계";#N/A,#N/A,TRUE,"토적및재료집계";#N/A,#N/A,TRUE,"단위량"}</definedName>
    <definedName name="관산" localSheetId="0" hidden="1">{"'광피스표'!$A$3:$N$54"}</definedName>
    <definedName name="관산" hidden="1">{"'광피스표'!$A$3:$N$54"}</definedName>
    <definedName name="광" localSheetId="0" hidden="1">{#N/A,#N/A,TRUE,"토적및재료집계";#N/A,#N/A,TRUE,"토적및재료집계";#N/A,#N/A,TRUE,"단위량"}</definedName>
    <definedName name="광" hidden="1">{#N/A,#N/A,TRUE,"토적및재료집계";#N/A,#N/A,TRUE,"토적및재료집계";#N/A,#N/A,TRUE,"단위량"}</definedName>
    <definedName name="교ㅏㅕ" localSheetId="0" hidden="1">{#N/A,#N/A,TRUE,"토적및재료집계";#N/A,#N/A,TRUE,"토적및재료집계";#N/A,#N/A,TRUE,"단위량"}</definedName>
    <definedName name="교ㅏㅕ" hidden="1">{#N/A,#N/A,TRUE,"토적및재료집계";#N/A,#N/A,TRUE,"토적및재료집계";#N/A,#N/A,TRUE,"단위량"}</definedName>
    <definedName name="구" localSheetId="0" hidden="1">{#N/A,#N/A,FALSE,"구조2"}</definedName>
    <definedName name="구" hidden="1">{#N/A,#N/A,FALSE,"구조2"}</definedName>
    <definedName name="구매" localSheetId="0" hidden="1">{"'도면'!$G$62:$H$63","'도면'!$G$62:$H$63"}</definedName>
    <definedName name="구매" hidden="1">{"'도면'!$G$62:$H$63","'도면'!$G$62:$H$63"}</definedName>
    <definedName name="구조" hidden="1">[17]날개벽수량표!#REF!</definedName>
    <definedName name="구조물공사" localSheetId="0" hidden="1">{#N/A,#N/A,TRUE,"토적및재료집계";#N/A,#N/A,TRUE,"토적및재료집계";#N/A,#N/A,TRUE,"단위량"}</definedName>
    <definedName name="구조물공사" hidden="1">{#N/A,#N/A,TRUE,"토적및재료집계";#N/A,#N/A,TRUE,"토적및재료집계";#N/A,#N/A,TRUE,"단위량"}</definedName>
    <definedName name="국민건강보험료_요율">#REF!</definedName>
    <definedName name="국민연금보험료_요율">#REF!</definedName>
    <definedName name="균열보수공사">#REF!</definedName>
    <definedName name="근거"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속공사">#REF!</definedName>
    <definedName name="금오관"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능사_노무비">'[14]2.단가산출기준'!$G$8</definedName>
    <definedName name="기능사_외부선원">'[14]2.단가산출기준'!$D$8</definedName>
    <definedName name="기본2" localSheetId="3" hidden="1">#REF!</definedName>
    <definedName name="기본2" localSheetId="6" hidden="1">#REF!</definedName>
    <definedName name="기본2" hidden="1">#REF!</definedName>
    <definedName name="기사_노무비">'[14]2.단가산출기준'!$G$6</definedName>
    <definedName name="기사_외부선원">'[14]2.단가산출기준'!$D$6</definedName>
    <definedName name="기술3" hidden="1">{#N/A,#N/A,TRUE,"손익보고"}</definedName>
    <definedName name="기입" localSheetId="0" hidden="1">{#N/A,#N/A,FALSE,"3가";#N/A,#N/A,FALSE,"3나";#N/A,#N/A,FALSE,"3다"}</definedName>
    <definedName name="기입" hidden="1">{#N/A,#N/A,FALSE,"3가";#N/A,#N/A,FALSE,"3나";#N/A,#N/A,FALSE,"3다"}</definedName>
    <definedName name="기전1" localSheetId="3" hidden="1">#REF!</definedName>
    <definedName name="기전1" localSheetId="6" hidden="1">#REF!</definedName>
    <definedName name="기전1" hidden="1">#REF!</definedName>
    <definedName name="기존" hidden="1">{#N/A,#N/A,FALSE,"전열산출서"}</definedName>
    <definedName name="기존수문" hidden="1">{#N/A,#N/A,FALSE,"전열산출서"}</definedName>
    <definedName name="기타경비" localSheetId="0" hidden="1">{#N/A,#N/A,TRUE,"토적및재료집계";#N/A,#N/A,TRUE,"토적및재료집계";#N/A,#N/A,TRUE,"단위량"}</definedName>
    <definedName name="기타경비" hidden="1">{#N/A,#N/A,TRUE,"토적및재료집계";#N/A,#N/A,TRUE,"토적및재료집계";#N/A,#N/A,TRUE,"단위량"}</definedName>
    <definedName name="기타경비." localSheetId="0" hidden="1">{#N/A,#N/A,TRUE,"토적및재료집계";#N/A,#N/A,TRUE,"토적및재료집계";#N/A,#N/A,TRUE,"단위량"}</definedName>
    <definedName name="기타경비." hidden="1">{#N/A,#N/A,TRUE,"토적및재료집계";#N/A,#N/A,TRUE,"토적및재료집계";#N/A,#N/A,TRUE,"단위량"}</definedName>
    <definedName name="긴급공사"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긴급전화" localSheetId="0" hidden="1">{#N/A,#N/A,TRUE,"토적및재료집계";#N/A,#N/A,TRUE,"토적및재료집계";#N/A,#N/A,TRUE,"단위량"}</definedName>
    <definedName name="긴급전화" hidden="1">{#N/A,#N/A,TRUE,"토적및재료집계";#N/A,#N/A,TRUE,"토적및재료집계";#N/A,#N/A,TRUE,"단위량"}</definedName>
    <definedName name="김" localSheetId="3" hidden="1">#REF!</definedName>
    <definedName name="김" localSheetId="6" hidden="1">#REF!</definedName>
    <definedName name="김" hidden="1">#REF!</definedName>
    <definedName name="김1" localSheetId="0" hidden="1">{"'Firr(선)'!$AS$1:$AY$62","'Firr(사)'!$AS$1:$AY$62","'Firr(회)'!$AS$1:$AY$62","'Firr(선)'!$L$1:$V$62","'Firr(사)'!$L$1:$V$62","'Firr(회)'!$L$1:$V$62"}</definedName>
    <definedName name="김1" hidden="1">{"'Firr(선)'!$AS$1:$AY$62","'Firr(사)'!$AS$1:$AY$62","'Firr(회)'!$AS$1:$AY$62","'Firr(선)'!$L$1:$V$62","'Firr(사)'!$L$1:$V$62","'Firr(회)'!$L$1:$V$62"}</definedName>
    <definedName name="ㄳㄳㄳㄳ" localSheetId="0" hidden="1">{"'용역비'!$A$4:$C$8"}</definedName>
    <definedName name="ㄳㄳㄳㄳ" hidden="1">{"'용역비'!$A$4:$C$8"}</definedName>
    <definedName name="ㄳㅎㅅㅎ" hidden="1">{#N/A,#N/A,FALSE,"전열산출서"}</definedName>
    <definedName name="ㄴ" localSheetId="0" hidden="1">{"'도면'!$G$62:$H$63","'도면'!$G$62:$H$63"}</definedName>
    <definedName name="ㄴ" hidden="1">{"'도면'!$G$62:$H$63","'도면'!$G$62:$H$63"}</definedName>
    <definedName name="ㄴㄱㄹ" localSheetId="3" hidden="1">#REF!</definedName>
    <definedName name="ㄴㄱㄹ" localSheetId="6" hidden="1">#REF!</definedName>
    <definedName name="ㄴㄱㄹ" hidden="1">#REF!</definedName>
    <definedName name="ㄴㄴㄴㄴㄴ" localSheetId="3" hidden="1">#REF!</definedName>
    <definedName name="ㄴㄴㄴㄴㄴ" localSheetId="6" hidden="1">#REF!</definedName>
    <definedName name="ㄴㄴㄴㄴㄴ" hidden="1">#REF!</definedName>
    <definedName name="ㄴㄴㄹㄴ" hidden="1">#REF!</definedName>
    <definedName name="ㄴㄷㅈㅂㄷㄱ" hidden="1">#REF!</definedName>
    <definedName name="ㄴㄹㅇㅁㄴㄹ" hidden="1">#REF!</definedName>
    <definedName name="ㄴㄻㄴ" hidden="1">#REF!</definedName>
    <definedName name="ㄴㅁ" localSheetId="3" hidden="1">#REF!</definedName>
    <definedName name="ㄴㅁ" localSheetId="6" hidden="1">#REF!</definedName>
    <definedName name="ㄴㅁ" hidden="1">#REF!</definedName>
    <definedName name="ㄴㅁㄴㅇㄹ" hidden="1">#REF!</definedName>
    <definedName name="ㄴㅁㄹㅇㄹ" hidden="1">#REF!</definedName>
    <definedName name="ㄴㅁㄻㄴㄹ" hidden="1">#REF!</definedName>
    <definedName name="ㄴㅁㅇㅁㄴ" localSheetId="3" hidden="1">#REF!</definedName>
    <definedName name="ㄴㅁㅇㅁㄴ" localSheetId="6" hidden="1">#REF!</definedName>
    <definedName name="ㄴㅁㅇㅁㄴ" hidden="1">#REF!</definedName>
    <definedName name="ㄴㅁㅎㅇㅁㅎ" hidden="1">#REF!</definedName>
    <definedName name="ㄴㅇㄹ" localSheetId="0"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ㄴㅇㄹ"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ㄴㅇㄹㄷ" hidden="1">#REF!</definedName>
    <definedName name="ㄴㅇㄹㅇㄴㄹㅇㄴㄹ" localSheetId="0" hidden="1">{"'용역비'!$A$4:$C$8"}</definedName>
    <definedName name="ㄴㅇㄹㅇㄴㄹㅇㄴㄹ" hidden="1">{"'용역비'!$A$4:$C$8"}</definedName>
    <definedName name="ㄴㅇㄻ" hidden="1">#REF!</definedName>
    <definedName name="ㄴㅇㄻㄴㅇㄹ" localSheetId="0" hidden="1">{"'용역비'!$A$4:$C$8"}</definedName>
    <definedName name="ㄴㅇㄻㄴㅇㄹ" hidden="1">{"'용역비'!$A$4:$C$8"}</definedName>
    <definedName name="ㄴㅇㄼㅈㄷㄹ" hidden="1">'[10]98수문일위'!$A$1:$P$2004</definedName>
    <definedName name="ㄴㅇㅁㄹㅇㅁㅇㄹ" hidden="1">#REF!</definedName>
    <definedName name="ㄴㅇㅇ" hidden="1">#REF!</definedName>
    <definedName name="ㄴㅇㅍㅁㄴㅇㄹ" hidden="1">'[9]98수문일위'!$A$1:$P$2004</definedName>
    <definedName name="ㄴㅇㅎㄴㅇ" localSheetId="3" hidden="1">#REF!</definedName>
    <definedName name="ㄴㅇㅎㄴㅇ" localSheetId="6" hidden="1">#REF!</definedName>
    <definedName name="ㄴㅇㅎㄴㅇ" hidden="1">#REF!</definedName>
    <definedName name="ㄴㅇㅎㄷㅈㄳㄷ" hidden="1">#REF!</definedName>
    <definedName name="ㄴㅌㄴㅌ" localSheetId="0" hidden="1">{#N/A,#N/A,FALSE,"CCTV"}</definedName>
    <definedName name="ㄴㅌㄴㅌ" hidden="1">{#N/A,#N/A,FALSE,"CCTV"}</definedName>
    <definedName name="나" localSheetId="0" hidden="1">{"'자리배치도'!$AG$1:$CI$28"}</definedName>
    <definedName name="나" hidden="1">{"'자리배치도'!$AG$1:$CI$28"}</definedName>
    <definedName name="나다가" localSheetId="0" hidden="1">{#N/A,#N/A,FALSE,"3가";#N/A,#N/A,FALSE,"3나";#N/A,#N/A,FALSE,"3다"}</definedName>
    <definedName name="나다가" hidden="1">{#N/A,#N/A,FALSE,"3가";#N/A,#N/A,FALSE,"3나";#N/A,#N/A,FALSE,"3다"}</definedName>
    <definedName name="나ㅏㅓㄹ"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난간수량산출" hidden="1">{#N/A,#N/A,FALSE,"전열산출서"}</definedName>
    <definedName name="남남" localSheetId="3" hidden="1">#REF!</definedName>
    <definedName name="남남" localSheetId="6" hidden="1">#REF!</definedName>
    <definedName name="남남" hidden="1">#REF!</definedName>
    <definedName name="남서울문화체육관"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남윤" localSheetId="0" hidden="1">{"'용역비'!$A$4:$C$8"}</definedName>
    <definedName name="남윤" hidden="1">{"'용역비'!$A$4:$C$8"}</definedName>
    <definedName name="내서" hidden="1">{#N/A,#N/A,FALSE,"전열산출서"}</definedName>
    <definedName name="내역" localSheetId="0" hidden="1">{#N/A,#N/A,FALSE,"CCTV"}</definedName>
    <definedName name="내역" hidden="1">{#N/A,#N/A,FALSE,"CCTV"}</definedName>
    <definedName name="내장"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무비">'[14]1.산출내역서'!$I$13</definedName>
    <definedName name="노원문화"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#REF!</definedName>
    <definedName name="놀ㄴㄶㅎ" hidden="1">#REF!</definedName>
    <definedName name="ㄶㄴㄷ" localSheetId="3" hidden="1">#REF!</definedName>
    <definedName name="ㄶㄴㄷ" localSheetId="6" hidden="1">#REF!</definedName>
    <definedName name="ㄶㄴㄷ" hidden="1">#REF!</definedName>
    <definedName name="ㄶㄹ" hidden="1">#REF!</definedName>
    <definedName name="ㄶㅇㅀ" hidden="1">#REF!</definedName>
    <definedName name="ㄷ" localSheetId="0" hidden="1">{#N/A,#N/A,TRUE,"토적및재료집계";#N/A,#N/A,TRUE,"토적및재료집계";#N/A,#N/A,TRUE,"단위량"}</definedName>
    <definedName name="ㄷ" hidden="1">{#N/A,#N/A,TRUE,"토적및재료집계";#N/A,#N/A,TRUE,"토적및재료집계";#N/A,#N/A,TRUE,"단위량"}</definedName>
    <definedName name="ㄷ6ㅓ" localSheetId="0" hidden="1">{"'용역비'!$A$4:$C$8"}</definedName>
    <definedName name="ㄷ6ㅓ" hidden="1">{"'용역비'!$A$4:$C$8"}</definedName>
    <definedName name="ㄷㄱㄷ" localSheetId="0" hidden="1">{#N/A,#N/A,FALSE,"전력간선"}</definedName>
    <definedName name="ㄷㄱㄷ" hidden="1">{#N/A,#N/A,FALSE,"전력간선"}</definedName>
    <definedName name="ㄷㄱㄷㄱㄷㄱ" localSheetId="0" hidden="1">{"'용역비'!$A$4:$C$8"}</definedName>
    <definedName name="ㄷㄱㄷㄱㄷㄱ" hidden="1">{"'용역비'!$A$4:$C$8"}</definedName>
    <definedName name="ㄷㄱㅈㄱㅂㅈㄷ" hidden="1">#REF!</definedName>
    <definedName name="ㄷㄳㄷ" hidden="1">#REF!</definedName>
    <definedName name="ㄷㄷ" hidden="1">'[18]#REF'!#REF!</definedName>
    <definedName name="ㄷㄷㄱㄱ" localSheetId="0" hidden="1">{"'용역비'!$A$4:$C$8"}</definedName>
    <definedName name="ㄷㄷㄱㄱ" hidden="1">{"'용역비'!$A$4:$C$8"}</definedName>
    <definedName name="ㄷㄷㄷ" localSheetId="0" hidden="1">{"'도면'!$G$62:$H$63","'도면'!$G$62:$H$63"}</definedName>
    <definedName name="ㄷㄷㄷ" hidden="1">{"'도면'!$G$62:$H$63","'도면'!$G$62:$H$63"}</definedName>
    <definedName name="ㄷㄷㄷㄷ" localSheetId="0" hidden="1">{"'도면'!$G$62:$H$63","'도면'!$G$62:$H$63"}</definedName>
    <definedName name="ㄷㄷㄷㄷ" hidden="1">{"'도면'!$G$62:$H$63","'도면'!$G$62:$H$63"}</definedName>
    <definedName name="ㄷㄷㄷㄷㄷ" localSheetId="0" hidden="1">{"'도면'!$G$62:$H$63","'도면'!$G$62:$H$63"}</definedName>
    <definedName name="ㄷㄷㄷㄷㄷ" hidden="1">{"'도면'!$G$62:$H$63","'도면'!$G$62:$H$63"}</definedName>
    <definedName name="ㄷㅅㅈㄷ" localSheetId="3" hidden="1">#REF!</definedName>
    <definedName name="ㄷㅅㅈㄷ" localSheetId="6" hidden="1">#REF!</definedName>
    <definedName name="ㄷㅅㅈㄷ" hidden="1">#REF!</definedName>
    <definedName name="ㄷ숃ㄱ" localSheetId="3" hidden="1">#REF!</definedName>
    <definedName name="ㄷ숃ㄱ" localSheetId="6" hidden="1">#REF!</definedName>
    <definedName name="ㄷ숃ㄱ" hidden="1">#REF!</definedName>
    <definedName name="ㄷㅈㅂㄱㄷㅈ" hidden="1">#REF!</definedName>
    <definedName name="ㄷㅈㅅ" hidden="1">#REF!</definedName>
    <definedName name="ㄷㅈㅅㅈㄷㄱ" localSheetId="3" hidden="1">#REF!</definedName>
    <definedName name="ㄷㅈㅅㅈㄷㄱ" localSheetId="6" hidden="1">#REF!</definedName>
    <definedName name="ㄷㅈㅅㅈㄷㄱ" hidden="1">#REF!</definedName>
    <definedName name="ㄷㅍㅂ" localSheetId="0" hidden="1">{"'용역비'!$A$4:$C$8"}</definedName>
    <definedName name="ㄷㅍㅂ" hidden="1">{"'용역비'!$A$4:$C$8"}</definedName>
    <definedName name="다" localSheetId="0" hidden="1">{"'자리배치도'!$AG$1:$CI$28"}</definedName>
    <definedName name="다" hidden="1">{"'자리배치도'!$AG$1:$CI$28"}</definedName>
    <definedName name="다나와" localSheetId="0" hidden="1">{#N/A,#N/A,TRUE,"토적및재료집계";#N/A,#N/A,TRUE,"토적및재료집계";#N/A,#N/A,TRUE,"단위량"}</definedName>
    <definedName name="다나와" hidden="1">{#N/A,#N/A,TRUE,"토적및재료집계";#N/A,#N/A,TRUE,"토적및재료집계";#N/A,#N/A,TRUE,"단위량"}</definedName>
    <definedName name="단가조사자료"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당진군예술회관"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대교건설"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대교건설2"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대구공항"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상" localSheetId="0" hidden="1">{"'용역비'!$A$4:$C$8"}</definedName>
    <definedName name="대상" hidden="1">{"'용역비'!$A$4:$C$8"}</definedName>
    <definedName name="더" localSheetId="0" hidden="1">{"'자리배치도'!$AG$1:$CI$28"}</definedName>
    <definedName name="더" hidden="1">{"'자리배치도'!$AG$1:$CI$28"}</definedName>
    <definedName name="도사"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도서인쇄비_요율">#REF!</definedName>
    <definedName name="도장공사">#REF!</definedName>
    <definedName name="동위원소_적용가">'[14]3.가격대비표'!$E$11</definedName>
    <definedName name="뚝섬" hidden="1">{#N/A,#N/A,FALSE,"전열산출서"}</definedName>
    <definedName name="ㄹ" localSheetId="0" hidden="1">{#N/A,#N/A,TRUE,"토적및재료집계";#N/A,#N/A,TRUE,"토적및재료집계";#N/A,#N/A,TRUE,"단위량"}</definedName>
    <definedName name="ㄹ" hidden="1">{#N/A,#N/A,TRUE,"토적및재료집계";#N/A,#N/A,TRUE,"토적및재료집계";#N/A,#N/A,TRUE,"단위량"}</definedName>
    <definedName name="ㄹ." localSheetId="0" hidden="1">{"'도면'!$G$62:$H$63","'도면'!$G$62:$H$63"}</definedName>
    <definedName name="ㄹ." hidden="1">{"'도면'!$G$62:$H$63","'도면'!$G$62:$H$63"}</definedName>
    <definedName name="ㄹ44">[19]산출내역서!#REF!</definedName>
    <definedName name="ㄹㄴ" hidden="1">#REF!</definedName>
    <definedName name="ㄹㄴㄹㅇ" localSheetId="0" hidden="1">{"'도면'!$G$62:$H$63","'도면'!$G$62:$H$63"}</definedName>
    <definedName name="ㄹㄴㄹㅇ" hidden="1">{"'도면'!$G$62:$H$63","'도면'!$G$62:$H$63"}</definedName>
    <definedName name="ㄹㄴㄹㅇㅁㄴ" hidden="1">#REF!</definedName>
    <definedName name="ㄹㄴㅁㄹ" hidden="1">#REF!</definedName>
    <definedName name="ㄹㄴㅁㄹㅇㅁㄴ" hidden="1">#REF!</definedName>
    <definedName name="ㄹ노" hidden="1">#REF!</definedName>
    <definedName name="ㄹㄹ" localSheetId="0" hidden="1">{#N/A,#N/A,TRUE,"토적및재료집계";#N/A,#N/A,TRUE,"토적및재료집계";#N/A,#N/A,TRUE,"단위량"}</definedName>
    <definedName name="ㄹㄹ" hidden="1">{#N/A,#N/A,TRUE,"토적및재료집계";#N/A,#N/A,TRUE,"토적및재료집계";#N/A,#N/A,TRUE,"단위량"}</definedName>
    <definedName name="ㄹㄹㄹ"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ㄹ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ㄹㅇㄴㄴ"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ㄹ" localSheetId="0" hidden="1">{"'도면'!$G$62:$H$63","'도면'!$G$62:$H$63"}</definedName>
    <definedName name="ㄹㅇㄴㄹ" hidden="1">{"'도면'!$G$62:$H$63","'도면'!$G$62:$H$63"}</definedName>
    <definedName name="ㄹㅇㄶ" hidden="1">#REF!</definedName>
    <definedName name="ㄹㅇㄶ옿" hidden="1">'[20]N賃率-職'!$I$5:$I$30</definedName>
    <definedName name="ㄹㅇㄹㄹㄹ" hidden="1">{#N/A,#N/A,FALSE,"전열산출서"}</definedName>
    <definedName name="ㄹㅇㄹㅇ" localSheetId="3" hidden="1">#REF!</definedName>
    <definedName name="ㄹㅇㄹㅇ" localSheetId="6" hidden="1">#REF!</definedName>
    <definedName name="ㄹㅇㄹㅇ" hidden="1">#REF!</definedName>
    <definedName name="ㄹㅇㄹㅈㄷㅊ" hidden="1">'[9]98수문일위'!$A$1:$P$2004</definedName>
    <definedName name="ㄹㅇㅎㄹㅇ" localSheetId="3" hidden="1">#REF!</definedName>
    <definedName name="ㄹㅇㅎㄹㅇ" localSheetId="6" hidden="1">#REF!</definedName>
    <definedName name="ㄹㅇㅎㄹㅇ" hidden="1">#REF!</definedName>
    <definedName name="ㄹㅇ홀옹ㅎㄹ" localSheetId="3" hidden="1">#REF!</definedName>
    <definedName name="ㄹㅇ홀옹ㅎㄹ" localSheetId="6" hidden="1">#REF!</definedName>
    <definedName name="ㄹㅇ홀옹ㅎㄹ" hidden="1">#REF!</definedName>
    <definedName name="ㄹㅈㄷㅅㅈㅅ" hidden="1">#REF!</definedName>
    <definedName name="ㄹ헝ㄹ" localSheetId="3" hidden="1">#REF!</definedName>
    <definedName name="ㄹ헝ㄹ" localSheetId="6" hidden="1">#REF!</definedName>
    <definedName name="ㄹ헝ㄹ" hidden="1">#REF!</definedName>
    <definedName name="ㄹ호" localSheetId="3" hidden="1">#REF!</definedName>
    <definedName name="ㄹ호" localSheetId="6" hidden="1">#REF!</definedName>
    <definedName name="ㄹ호" hidden="1">#REF!</definedName>
    <definedName name="라"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라ㅓㅇ"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러" localSheetId="0" hidden="1">{"'자리배치도'!$AG$1:$CI$28"}</definedName>
    <definedName name="러" hidden="1">{"'자리배치도'!$AG$1:$CI$28"}</definedName>
    <definedName name="럴얼ㅓ" hidden="1">#REF!</definedName>
    <definedName name="려ㅛㄹ"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로ㅓㅎ러호ㅓㅎ" hidden="1">#REF!</definedName>
    <definedName name="롬ㄴ" localSheetId="3" hidden="1">#REF!</definedName>
    <definedName name="롬ㄴ" localSheetId="6" hidden="1">#REF!</definedName>
    <definedName name="롬ㄴ" hidden="1">#REF!</definedName>
    <definedName name="료" localSheetId="0" hidden="1">{"'용역비'!$A$4:$C$8"}</definedName>
    <definedName name="료" hidden="1">{"'용역비'!$A$4:$C$8"}</definedName>
    <definedName name="ㅀㄴㅇㅀ" hidden="1">#REF!</definedName>
    <definedName name="ㅁ" localSheetId="0" hidden="1">{#N/A,#N/A,TRUE,"토적및재료집계";#N/A,#N/A,TRUE,"토적및재료집계";#N/A,#N/A,TRUE,"단위량"}</definedName>
    <definedName name="ㅁ" hidden="1">{#N/A,#N/A,TRUE,"토적및재료집계";#N/A,#N/A,TRUE,"토적및재료집계";#N/A,#N/A,TRUE,"단위량"}</definedName>
    <definedName name="ㅁ1" localSheetId="3" hidden="1">#REF!</definedName>
    <definedName name="ㅁ1" localSheetId="6" hidden="1">#REF!</definedName>
    <definedName name="ㅁ1" hidden="1">#REF!</definedName>
    <definedName name="ㅁㄴ" hidden="1">[21]덕전리!#REF!</definedName>
    <definedName name="ㅁㄴㅇㄹ" localSheetId="0" hidden="1">{#N/A,#N/A,TRUE,"토적및재료집계";#N/A,#N/A,TRUE,"토적및재료집계";#N/A,#N/A,TRUE,"단위량"}</definedName>
    <definedName name="ㅁㄴㅇㄹ" hidden="1">{#N/A,#N/A,TRUE,"토적및재료집계";#N/A,#N/A,TRUE,"토적및재료집계";#N/A,#N/A,TRUE,"단위량"}</definedName>
    <definedName name="ㅁㄴㅇ류" hidden="1">#REF!</definedName>
    <definedName name="ㅁㄴㅇㄻㄴㅇㄹㄴ" hidden="1">#REF!</definedName>
    <definedName name="ㅁㄴㅇㄻㄴㅇㄹㄴㅁㅎㄴㅇㅎ" localSheetId="0" hidden="1">{"'용역비'!$A$4:$C$8"}</definedName>
    <definedName name="ㅁㄴㅇㄻㄴㅇㄹㄴㅁㅎㄴㅇㅎ" hidden="1">{"'용역비'!$A$4:$C$8"}</definedName>
    <definedName name="ㅁㄴㅇㅁㄴㅇ" localSheetId="3" hidden="1">#REF!</definedName>
    <definedName name="ㅁㄴㅇㅁㄴㅇ" localSheetId="6" hidden="1">#REF!</definedName>
    <definedName name="ㅁㄴㅇㅁㄴㅇ" hidden="1">#REF!</definedName>
    <definedName name="ㅁㄴㅇㅍㄴㅇㄴ" hidden="1">'[10]98수문일위'!$A$1:$P$2004</definedName>
    <definedName name="ㅁㄴㅊㅍㅁㅌㅊ펌ㄴㅇㄹ" hidden="1">#REF!</definedName>
    <definedName name="ㅁㄴㅌㄴ" localSheetId="0" hidden="1">{"'자리배치도'!$AG$1:$CI$28"}</definedName>
    <definedName name="ㅁㄴㅌㄴ" hidden="1">{"'자리배치도'!$AG$1:$CI$28"}</definedName>
    <definedName name="ㅁㄶㅁㄴ" localSheetId="3" hidden="1">#REF!</definedName>
    <definedName name="ㅁㄶㅁㄴ" localSheetId="6" hidden="1">#REF!</definedName>
    <definedName name="ㅁㄶㅁㄴ" hidden="1">#REF!</definedName>
    <definedName name="ㅁㄻㄴㅇㄹㄴㅇㄹㄴ" hidden="1">#REF!</definedName>
    <definedName name="ㅁㅀㅁㄴ" localSheetId="3" hidden="1">#REF!</definedName>
    <definedName name="ㅁㅀㅁㄴ" localSheetId="6" hidden="1">#REF!</definedName>
    <definedName name="ㅁㅀㅁㄴ" hidden="1">#REF!</definedName>
    <definedName name="ㅁㅁ" localSheetId="0" hidden="1">{#N/A,#N/A,TRUE,"토적및재료집계";#N/A,#N/A,TRUE,"토적및재료집계";#N/A,#N/A,TRUE,"단위량"}</definedName>
    <definedName name="ㅁㅁ" hidden="1">{#N/A,#N/A,TRUE,"토적및재료집계";#N/A,#N/A,TRUE,"토적및재료집계";#N/A,#N/A,TRUE,"단위량"}</definedName>
    <definedName name="ㅁㅁㅁㅁ" localSheetId="0" hidden="1">{"'용역비'!$A$4:$C$8"}</definedName>
    <definedName name="ㅁㅁㅁㅁ" hidden="1">{"'용역비'!$A$4:$C$8"}</definedName>
    <definedName name="ㅁㅁㅁㅁㅁ" localSheetId="0" hidden="1">{"'용역비'!$A$4:$C$8"}</definedName>
    <definedName name="ㅁㅁㅁㅁㅁ" hidden="1">{"'용역비'!$A$4:$C$8"}</definedName>
    <definedName name="ㅁㅁㅁㅁㅁㅁ" localSheetId="3" hidden="1">#REF!</definedName>
    <definedName name="ㅁㅁㅁㅁㅁㅁ" localSheetId="6" hidden="1">#REF!</definedName>
    <definedName name="ㅁㅁㅁㅁㅁㅁ" hidden="1">#REF!</definedName>
    <definedName name="ㅁㅁㅁㅁㅂ" localSheetId="0" hidden="1">{"'도면'!$G$62:$H$63","'도면'!$G$62:$H$63"}</definedName>
    <definedName name="ㅁㅁㅁㅁㅂ" hidden="1">{"'도면'!$G$62:$H$63","'도면'!$G$62:$H$63"}</definedName>
    <definedName name="ㅁㅁㅁㅂ" localSheetId="0" hidden="1">{"'용역비'!$A$4:$C$8"}</definedName>
    <definedName name="ㅁㅁㅁㅂ" hidden="1">{"'용역비'!$A$4:$C$8"}</definedName>
    <definedName name="ㅁㅂㅂㅂㅂ" localSheetId="0" hidden="1">{"'도면'!$G$62:$H$63","'도면'!$G$62:$H$63"}</definedName>
    <definedName name="ㅁㅂㅂㅂㅂ" hidden="1">{"'도면'!$G$62:$H$63","'도면'!$G$62:$H$63"}</definedName>
    <definedName name="ㅁㅅㅅㅁㄱㅈ"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 localSheetId="0" hidden="1">{"'용역비'!$A$4:$C$8"}</definedName>
    <definedName name="ㅁㅇ" hidden="1">{"'용역비'!$A$4:$C$8"}</definedName>
    <definedName name="ㅁㅇㅁㄴㅇ" localSheetId="0" hidden="1">{"'용역비'!$A$4:$C$8"}</definedName>
    <definedName name="ㅁㅇㅁㄴㅇ" hidden="1">{"'용역비'!$A$4:$C$8"}</definedName>
    <definedName name="ㅁㅇㅁㄻㅇ" localSheetId="0" hidden="1">{"'공사부문'!$A$6:$A$32"}</definedName>
    <definedName name="ㅁㅇㅁㄻㅇ" hidden="1">{"'공사부문'!$A$6:$A$32"}</definedName>
    <definedName name="ㅁ인ㅍㅁ닟ㅍㅁㄴㅇㄹ" hidden="1">#REF!</definedName>
    <definedName name="ㅁ읾ㄴㅇㄻ" hidden="1">#REF!</definedName>
    <definedName name="ㅁㅈㄷㅅㅂㄱ흎ㅊ퓨" hidden="1">#REF!</definedName>
    <definedName name="ㅁㅊㅇㅍㅁㄴㅇㄻㄴㅇㄹ" hidden="1">#REF!</definedName>
    <definedName name="마"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만" localSheetId="0" hidden="1">{"'자리배치도'!$AG$1:$CI$28"}</definedName>
    <definedName name="만" hidden="1">{"'자리배치도'!$AG$1:$CI$28"}</definedName>
    <definedName name="망루" localSheetId="0"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머" localSheetId="0" hidden="1">{#N/A,#N/A,FALSE,"명세표"}</definedName>
    <definedName name="머" hidden="1">{#N/A,#N/A,FALSE,"명세표"}</definedName>
    <definedName name="모비스"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목공사">#REF!</definedName>
    <definedName name="물가변동내역서"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뮻" localSheetId="0" hidden="1">{"'자리배치도'!$AG$1:$CI$28"}</definedName>
    <definedName name="뮻" hidden="1">{"'자리배치도'!$AG$1:$CI$28"}</definedName>
    <definedName name="미"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미장공사">#REF!</definedName>
    <definedName name="ㅂ" localSheetId="0" hidden="1">{#N/A,#N/A,TRUE,"토적및재료집계";#N/A,#N/A,TRUE,"토적및재료집계";#N/A,#N/A,TRUE,"단위량"}</definedName>
    <definedName name="ㅂ" hidden="1">{#N/A,#N/A,TRUE,"토적및재료집계";#N/A,#N/A,TRUE,"토적및재료집계";#N/A,#N/A,TRUE,"단위량"}</definedName>
    <definedName name="ㅂ1">#REF!</definedName>
    <definedName name="ㅂㄱㄹㄷㅈㅅㄷ4ㅈ" localSheetId="3" hidden="1">#REF!</definedName>
    <definedName name="ㅂㄱㄹㄷㅈㅅㄷ4ㅈ" localSheetId="6" hidden="1">#REF!</definedName>
    <definedName name="ㅂㄱㄹㄷㅈㅅㄷ4ㅈ" hidden="1">#REF!</definedName>
    <definedName name="ㅂㅂ" localSheetId="0" hidden="1">{#N/A,#N/A,TRUE,"토적및재료집계";#N/A,#N/A,TRUE,"토적및재료집계";#N/A,#N/A,TRUE,"단위량"}</definedName>
    <definedName name="ㅂㅂ" hidden="1">{#N/A,#N/A,TRUE,"토적및재료집계";#N/A,#N/A,TRUE,"토적및재료집계";#N/A,#N/A,TRUE,"단위량"}</definedName>
    <definedName name="ㅂㅂㅂ" localSheetId="0" hidden="1">{#N/A,#N/A,TRUE,"토적및재료집계";#N/A,#N/A,TRUE,"토적및재료집계";#N/A,#N/A,TRUE,"단위량"}</definedName>
    <definedName name="ㅂㅂㅂ" hidden="1">{#N/A,#N/A,TRUE,"토적및재료집계";#N/A,#N/A,TRUE,"토적및재료집계";#N/A,#N/A,TRUE,"단위량"}</definedName>
    <definedName name="ㅂㅂㅂㅂ" localSheetId="0" hidden="1">{#N/A,#N/A,FALSE,"명세표"}</definedName>
    <definedName name="ㅂㅂㅂㅂ" hidden="1">{#N/A,#N/A,FALSE,"명세표"}</definedName>
    <definedName name="ㅂㅂㅂㅂㅂㅂ" localSheetId="0" hidden="1">{"'용역비'!$A$4:$C$8"}</definedName>
    <definedName name="ㅂㅂㅂㅂㅂㅂ" hidden="1">{"'용역비'!$A$4:$C$8"}</definedName>
    <definedName name="ㅂㅂㅂㅂㅂㅂㅂ" localSheetId="0" hidden="1">{#N/A,#N/A,FALSE,"명세표"}</definedName>
    <definedName name="ㅂㅂㅂㅂㅂㅂㅂ" hidden="1">{#N/A,#N/A,FALSE,"명세표"}</definedName>
    <definedName name="ㅂㅇㅌ" localSheetId="0" hidden="1">{"'도면'!$G$62:$H$63","'도면'!$G$62:$H$63"}</definedName>
    <definedName name="ㅂㅇㅌ" hidden="1">{"'도면'!$G$62:$H$63","'도면'!$G$62:$H$63"}</definedName>
    <definedName name="ㅂㅈㄷㄱㅈㅂ" localSheetId="3" hidden="1">#REF!</definedName>
    <definedName name="ㅂㅈㄷㄱㅈㅂ" localSheetId="6" hidden="1">#REF!</definedName>
    <definedName name="ㅂㅈㄷㄱㅈㅂ" hidden="1">#REF!</definedName>
    <definedName name="ㅂㅈㅇㅂㅈㅇ" localSheetId="0" hidden="1">{"'공사부문'!$A$6:$A$32"}</definedName>
    <definedName name="ㅂㅈㅇㅂㅈㅇ" hidden="1">{"'공사부문'!$A$6:$A$32"}</definedName>
    <definedName name="바" localSheetId="0" hidden="1">{"'자리배치도'!$AG$1:$CI$28"}</definedName>
    <definedName name="바" hidden="1">{"'자리배치도'!$AG$1:$CI$28"}</definedName>
    <definedName name="바부" localSheetId="0" hidden="1">{"'용역비'!$A$4:$C$8"}</definedName>
    <definedName name="바부" hidden="1">{"'용역비'!$A$4:$C$8"}</definedName>
    <definedName name="박수변"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방수공사">#REF!</definedName>
    <definedName name="배" hidden="1">[22]날개벽수량표!#REF!</definedName>
    <definedName name="배관공수율" hidden="1">'[23]N賃率-職'!$I$5:$I$30</definedName>
    <definedName name="배관및굴착" localSheetId="0" hidden="1">{"'자리배치도'!$AG$1:$CI$28"}</definedName>
    <definedName name="배관및굴착" hidden="1">{"'자리배치도'!$AG$1:$CI$28"}</definedName>
    <definedName name="변경" localSheetId="0" hidden="1">{"'도면'!$G$62:$H$63","'도면'!$G$62:$H$63"}</definedName>
    <definedName name="변경" hidden="1">{"'도면'!$G$62:$H$63","'도면'!$G$62:$H$63"}</definedName>
    <definedName name="변경내역" localSheetId="0" hidden="1">{#N/A,#N/A,FALSE,"3가";#N/A,#N/A,FALSE,"3나";#N/A,#N/A,FALSE,"3다"}</definedName>
    <definedName name="변경내역" hidden="1">{#N/A,#N/A,FALSE,"3가";#N/A,#N/A,FALSE,"3나";#N/A,#N/A,FALSE,"3다"}</definedName>
    <definedName name="보오링그라우팅"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복리후생비_요율">#REF!</definedName>
    <definedName name="복사" hidden="1">{#N/A,#N/A,FALSE,"전열산출서"}</definedName>
    <definedName name="부대5" localSheetId="0" hidden="1">{#N/A,#N/A,FALSE,"부대2"}</definedName>
    <definedName name="부대5" hidden="1">{#N/A,#N/A,FALSE,"부대2"}</definedName>
    <definedName name="부대별약칭" localSheetId="0" hidden="1">{#N/A,#N/A,TRUE,"토적및재료집계";#N/A,#N/A,TRUE,"토적및재료집계";#N/A,#N/A,TRUE,"단위량"}</definedName>
    <definedName name="부대별약칭" hidden="1">{#N/A,#N/A,TRUE,"토적및재료집계";#N/A,#N/A,TRUE,"토적및재료집계";#N/A,#N/A,TRUE,"단위량"}</definedName>
    <definedName name="부산"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산주경기장"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산청" localSheetId="0" hidden="1">{"'자리배치도'!$AG$1:$CI$28"}</definedName>
    <definedName name="부산청" hidden="1">{"'자리배치도'!$AG$1:$CI$28"}</definedName>
    <definedName name="부실확정자산" localSheetId="0"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부실확정자산"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분당">#REF!</definedName>
    <definedName name="분당조시표">[12]GIS.Ry재!#REF!</definedName>
    <definedName name="분야"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비목1">#REF!</definedName>
    <definedName name="비목2">#REF!</definedName>
    <definedName name="비목3">#REF!</definedName>
    <definedName name="비목4">#REF!</definedName>
    <definedName name="비봉" hidden="1">{#N/A,#N/A,FALSE,"전열산출서"}</definedName>
    <definedName name="빔제작단가개정표준도적용" localSheetId="0" hidden="1">{"'자리배치도'!$AG$1:$CI$28"}</definedName>
    <definedName name="빔제작단가개정표준도적용" hidden="1">{"'자리배치도'!$AG$1:$CI$28"}</definedName>
    <definedName name="ㅄ" hidden="1">#REF!</definedName>
    <definedName name="ㅅ" localSheetId="0" hidden="1">{#N/A,#N/A,TRUE,"토적및재료집계";#N/A,#N/A,TRUE,"토적및재료집계";#N/A,#N/A,TRUE,"단위량"}</definedName>
    <definedName name="ㅅ" hidden="1">{#N/A,#N/A,TRUE,"토적및재료집계";#N/A,#N/A,TRUE,"토적및재료집계";#N/A,#N/A,TRUE,"단위량"}</definedName>
    <definedName name="ㅅㄱㄷㅎ" hidden="1">#REF!</definedName>
    <definedName name="ㅅㄱㅈ" localSheetId="3" hidden="1">#REF!</definedName>
    <definedName name="ㅅㄱㅈ" localSheetId="6" hidden="1">#REF!</definedName>
    <definedName name="ㅅㄱㅈ" hidden="1">#REF!</definedName>
    <definedName name="ㅅㄷㄳㅈㄷㄱ" hidden="1">#REF!</definedName>
    <definedName name="ㅅㅅ" localSheetId="3" hidden="1">#REF!</definedName>
    <definedName name="ㅅㅅ" localSheetId="6" hidden="1">#REF!</definedName>
    <definedName name="ㅅㅅ" hidden="1">#REF!</definedName>
    <definedName name="ㅅㅅㅅ" localSheetId="3" hidden="1">#REF!</definedName>
    <definedName name="ㅅㅅㅅ" localSheetId="6" hidden="1">#REF!</definedName>
    <definedName name="ㅅㅅㅅ" hidden="1">#REF!</definedName>
    <definedName name="ㅅㅅㅅㅅ" localSheetId="3" hidden="1">#REF!</definedName>
    <definedName name="ㅅㅅㅅㅅ" localSheetId="6" hidden="1">#REF!</definedName>
    <definedName name="ㅅㅅㅅㅅ" hidden="1">#REF!</definedName>
    <definedName name="ㅅㅅㅅㅅㅅㅅㅅ" localSheetId="0" hidden="1">{"'도면'!$G$62:$H$63","'도면'!$G$62:$H$63"}</definedName>
    <definedName name="ㅅㅅㅅㅅㅅㅅㅅ" hidden="1">{"'도면'!$G$62:$H$63","'도면'!$G$62:$H$63"}</definedName>
    <definedName name="ㅅㅈㅅㄱㄷㅂ" hidden="1">#REF!</definedName>
    <definedName name="사" localSheetId="3" hidden="1">#REF!</definedName>
    <definedName name="사" localSheetId="6" hidden="1">#REF!</definedName>
    <definedName name="사" hidden="1">#REF!</definedName>
    <definedName name="사랑">'[14]3.가격대비표'!#REF!</definedName>
    <definedName name="사진">'[24]MTR재(한기)'!#REF!</definedName>
    <definedName name="사진대지">#REF!</definedName>
    <definedName name="산업기사_노무비">'[14]2.단가산출기준'!$G$7</definedName>
    <definedName name="산업기사_외부선원">'[14]2.단가산출기준'!$D$7</definedName>
    <definedName name="산업안전보건관리비_요율">#REF!</definedName>
    <definedName name="산재보험료_요율">#REF!</definedName>
    <definedName name="산출">#REF!</definedName>
    <definedName name="산출1">#REF!</definedName>
    <definedName name="산출관로" localSheetId="0" hidden="1">{#N/A,#N/A,TRUE,"토적및재료집계";#N/A,#N/A,TRUE,"토적및재료집계";#N/A,#N/A,TRUE,"단위량"}</definedName>
    <definedName name="산출관로" hidden="1">{#N/A,#N/A,TRUE,"토적및재료집계";#N/A,#N/A,TRUE,"토적및재료집계";#N/A,#N/A,TRUE,"단위량"}</definedName>
    <definedName name="상" localSheetId="0" hidden="1">{"'도면'!$G$62:$H$63","'도면'!$G$62:$H$63"}</definedName>
    <definedName name="상" hidden="1">{"'도면'!$G$62:$H$63","'도면'!$G$62:$H$63"}</definedName>
    <definedName name="석재.타일공사">#REF!</definedName>
    <definedName name="석항" localSheetId="0" hidden="1">{#N/A,#N/A,FALSE,"명세표"}</definedName>
    <definedName name="석항" hidden="1">{#N/A,#N/A,FALSE,"명세표"}</definedName>
    <definedName name="설비" localSheetId="0" hidden="1">{#N/A,#N/A,TRUE,"토적및재료집계";#N/A,#N/A,TRUE,"토적및재료집계";#N/A,#N/A,TRUE,"단위량"}</definedName>
    <definedName name="설비" hidden="1">{#N/A,#N/A,TRUE,"토적및재료집계";#N/A,#N/A,TRUE,"토적및재료집계";#N/A,#N/A,TRUE,"단위량"}</definedName>
    <definedName name="설비개선">'[25]연차(일위)'!$A$941</definedName>
    <definedName name="성남4월설계수량" localSheetId="0" hidden="1">{"'도면'!$G$62:$H$63","'도면'!$G$62:$H$63"}</definedName>
    <definedName name="성남4월설계수량" hidden="1">{"'도면'!$G$62:$H$63","'도면'!$G$62:$H$63"}</definedName>
    <definedName name="세금과공과_요율">#REF!</definedName>
    <definedName name="세로" localSheetId="0" hidden="1">{#N/A,#N/A,FALSE,"전력간선"}</definedName>
    <definedName name="세로" hidden="1">{#N/A,#N/A,FALSE,"전력간선"}</definedName>
    <definedName name="세부내역서_박" localSheetId="0" hidden="1">{"'자리배치도'!$AG$1:$CI$28"}</definedName>
    <definedName name="세부내역서_박" hidden="1">{"'자리배치도'!$AG$1:$CI$28"}</definedName>
    <definedName name="소모품비_요율">#REF!</definedName>
    <definedName name="소화갑지" localSheetId="0" hidden="1">{#N/A,#N/A,FALSE,"CCTV"}</definedName>
    <definedName name="소화갑지" hidden="1">{#N/A,#N/A,FALSE,"CCTV"}</definedName>
    <definedName name="손익신규" localSheetId="3" hidden="1">#REF!</definedName>
    <definedName name="손익신규" localSheetId="6" hidden="1">#REF!</definedName>
    <definedName name="손익신규" hidden="1">#REF!</definedName>
    <definedName name="손익신규2" localSheetId="3" hidden="1">#REF!</definedName>
    <definedName name="손익신규2" localSheetId="6" hidden="1">#REF!</definedName>
    <definedName name="손익신규2" hidden="1">#REF!</definedName>
    <definedName name="쇼ㅓ서쇼ㅓㅓㅛㅅ쇼" localSheetId="3" hidden="1">#REF!</definedName>
    <definedName name="쇼ㅓ서쇼ㅓㅓㅛㅅ쇼" localSheetId="6" hidden="1">#REF!</definedName>
    <definedName name="쇼ㅓ서쇼ㅓㅓㅛㅅ쇼" hidden="1">#REF!</definedName>
    <definedName name="쇼ㅗ쇼" localSheetId="0" hidden="1">{"'도면'!$G$62:$H$63","'도면'!$G$62:$H$63"}</definedName>
    <definedName name="쇼ㅗ쇼" hidden="1">{"'도면'!$G$62:$H$63","'도면'!$G$62:$H$63"}</definedName>
    <definedName name="수2" localSheetId="0" hidden="1">{#N/A,#N/A,TRUE,"토적및재료집계";#N/A,#N/A,TRUE,"토적및재료집계";#N/A,#N/A,TRUE,"단위량"}</definedName>
    <definedName name="수2" hidden="1">{#N/A,#N/A,TRUE,"토적및재료집계";#N/A,#N/A,TRUE,"토적및재료집계";#N/A,#N/A,TRUE,"단위량"}</definedName>
    <definedName name="수3" localSheetId="0" hidden="1">{#N/A,#N/A,TRUE,"토적및재료집계";#N/A,#N/A,TRUE,"토적및재료집계";#N/A,#N/A,TRUE,"단위량"}</definedName>
    <definedName name="수3" hidden="1">{#N/A,#N/A,TRUE,"토적및재료집계";#N/A,#N/A,TRUE,"토적및재료집계";#N/A,#N/A,TRUE,"단위량"}</definedName>
    <definedName name="수금" localSheetId="0"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수금"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수량총합" localSheetId="0" hidden="1">{#N/A,#N/A,TRUE,"토적및재료집계";#N/A,#N/A,TRUE,"토적및재료집계";#N/A,#N/A,TRUE,"단위량"}</definedName>
    <definedName name="수량총합" hidden="1">{#N/A,#N/A,TRUE,"토적및재료집계";#N/A,#N/A,TRUE,"토적및재료집계";#N/A,#N/A,TRUE,"단위량"}</definedName>
    <definedName name="수리계산서1" hidden="1">[26]덕전리!#REF!</definedName>
    <definedName name="수위"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순공사"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시시싯" localSheetId="0" hidden="1">{#N/A,#N/A,TRUE,"토적및재료집계";#N/A,#N/A,TRUE,"토적및재료집계";#N/A,#N/A,TRUE,"단위량"}</definedName>
    <definedName name="시시싯" hidden="1">{#N/A,#N/A,TRUE,"토적및재료집계";#N/A,#N/A,TRUE,"토적및재료집계";#N/A,#N/A,TRUE,"단위량"}</definedName>
    <definedName name="시중노임11" localSheetId="0"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시험보조수">'[14]2.단가산출기준'!$D$21</definedName>
    <definedName name="시험사1급">'[14]2.단가산출기준'!$D$19</definedName>
    <definedName name="시험사2급">'[14]2.단가산출기준'!$D$20</definedName>
    <definedName name="신설" localSheetId="0" hidden="1">{#N/A,#N/A,FALSE,"명세표"}</definedName>
    <definedName name="신설" hidden="1">{#N/A,#N/A,FALSE,"명세표"}</definedName>
    <definedName name="신설리스트" localSheetId="0" hidden="1">{#N/A,#N/A,FALSE,"3가";#N/A,#N/A,FALSE,"3나";#N/A,#N/A,FALSE,"3다"}</definedName>
    <definedName name="신설리스트" hidden="1">{#N/A,#N/A,FALSE,"3가";#N/A,#N/A,FALSE,"3나";#N/A,#N/A,FALSE,"3다"}</definedName>
    <definedName name="신설추가" localSheetId="0" hidden="1">{#N/A,#N/A,FALSE,"3가";#N/A,#N/A,FALSE,"3나";#N/A,#N/A,FALSE,"3다"}</definedName>
    <definedName name="신설추가" hidden="1">{#N/A,#N/A,FALSE,"3가";#N/A,#N/A,FALSE,"3나";#N/A,#N/A,FALSE,"3다"}</definedName>
    <definedName name="실행2" localSheetId="3" hidden="1">#REF!</definedName>
    <definedName name="실행2" localSheetId="6" hidden="1">#REF!</definedName>
    <definedName name="실행2" hidden="1">#REF!</definedName>
    <definedName name="ㅇ" localSheetId="0" hidden="1">{"'도면'!$G$62:$H$63","'도면'!$G$62:$H$63"}</definedName>
    <definedName name="ㅇ" hidden="1">{"'도면'!$G$62:$H$63","'도면'!$G$62:$H$63"}</definedName>
    <definedName name="ㅇㄴㄻㄹ" hidden="1">#REF!</definedName>
    <definedName name="ㅇㄴㅁㅇㄹㄴㅁ" localSheetId="3" hidden="1">#REF!</definedName>
    <definedName name="ㅇㄴㅁㅇㄹㄴㅁ" localSheetId="6" hidden="1">#REF!</definedName>
    <definedName name="ㅇㄴㅁㅇㄹㄴㅁ" hidden="1">#REF!</definedName>
    <definedName name="ㅇㄴㅇ" localSheetId="0" hidden="1">{"'자리배치도'!$AG$1:$CI$28"}</definedName>
    <definedName name="ㅇㄴㅇ" hidden="1">{"'자리배치도'!$AG$1:$CI$28"}</definedName>
    <definedName name="ㅇㄴㅇㄴ" localSheetId="0" hidden="1">{#N/A,#N/A,FALSE,"CCTV"}</definedName>
    <definedName name="ㅇㄴㅇㄴ" hidden="1">{#N/A,#N/A,FALSE,"CCTV"}</definedName>
    <definedName name="ㅇㄶ" hidden="1">#REF!</definedName>
    <definedName name="ㅇㄶㄹ" hidden="1">#REF!</definedName>
    <definedName name="ㅇㄷㅇ" localSheetId="0" hidden="1">{"'도면'!$G$62:$H$63","'도면'!$G$62:$H$63"}</definedName>
    <definedName name="ㅇㄷㅇ" hidden="1">{"'도면'!$G$62:$H$63","'도면'!$G$62:$H$63"}</definedName>
    <definedName name="ㅇㄹ" hidden="1">'[27]98수문일위'!$A$1:$P$2004</definedName>
    <definedName name="ㅇㄹㄶㄹㄴ" hidden="1">#REF!</definedName>
    <definedName name="ㅇㄹㄶㅇ" hidden="1">#REF!</definedName>
    <definedName name="ㅇㄹㄹ" hidden="1">'[28]N賃率-職'!$I$5:$I$30</definedName>
    <definedName name="ㅇㄹㅇㄴ" localSheetId="0" hidden="1">{#N/A,#N/A,FALSE,"3가";#N/A,#N/A,FALSE,"3나";#N/A,#N/A,FALSE,"3다"}</definedName>
    <definedName name="ㅇㄹㅇㄴ" hidden="1">{#N/A,#N/A,FALSE,"3가";#N/A,#N/A,FALSE,"3나";#N/A,#N/A,FALSE,"3다"}</definedName>
    <definedName name="ㅇㄹㅇㄹ" localSheetId="3" hidden="1">#REF!</definedName>
    <definedName name="ㅇㄹㅇㄹ" localSheetId="6" hidden="1">#REF!</definedName>
    <definedName name="ㅇㄹㅇㄹ" hidden="1">#REF!</definedName>
    <definedName name="ㅇㄹㅊㅋ" localSheetId="0" hidden="1">{"'도면'!$G$62:$H$63","'도면'!$G$62:$H$63"}</definedName>
    <definedName name="ㅇㄹㅊㅋ" hidden="1">{"'도면'!$G$62:$H$63","'도면'!$G$62:$H$63"}</definedName>
    <definedName name="ㅇ라ㅓㅏㅗㄹ"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ㄻㄴㅇㄻㄴㅇㄹ" hidden="1">#REF!</definedName>
    <definedName name="ㅇㄻㄹ" localSheetId="0" hidden="1">{#N/A,#N/A,FALSE,"명세표"}</definedName>
    <definedName name="ㅇㄻㄹ" hidden="1">{#N/A,#N/A,FALSE,"명세표"}</definedName>
    <definedName name="ㅇㅀㄴㅇ" hidden="1">#REF!</definedName>
    <definedName name="ㅇㅀㄶㅇㄴ" hidden="1">#REF!</definedName>
    <definedName name="ㅇㅀㅇㅁㄹ" localSheetId="0" hidden="1">{#N/A,#N/A,FALSE,"3가";#N/A,#N/A,FALSE,"3나";#N/A,#N/A,FALSE,"3다"}</definedName>
    <definedName name="ㅇㅀㅇㅁㄹ" hidden="1">{#N/A,#N/A,FALSE,"3가";#N/A,#N/A,FALSE,"3나";#N/A,#N/A,FALSE,"3다"}</definedName>
    <definedName name="ㅇㅀㅇㅎㄴ" hidden="1">#REF!</definedName>
    <definedName name="ㅇㅁ" localSheetId="0" hidden="1">{"'용역비'!$A$4:$C$8"}</definedName>
    <definedName name="ㅇㅁ" hidden="1">{"'용역비'!$A$4:$C$8"}</definedName>
    <definedName name="ㅇㅁㄴㄹ" localSheetId="0" hidden="1">{#N/A,#N/A,TRUE,"토적및재료집계";#N/A,#N/A,TRUE,"토적및재료집계";#N/A,#N/A,TRUE,"단위량"}</definedName>
    <definedName name="ㅇㅁㄴㄹ" hidden="1">{#N/A,#N/A,TRUE,"토적및재료집계";#N/A,#N/A,TRUE,"토적및재료집계";#N/A,#N/A,TRUE,"단위량"}</definedName>
    <definedName name="ㅇㅂㅈ" localSheetId="0" hidden="1">{"'도면'!$G$62:$H$63","'도면'!$G$62:$H$63"}</definedName>
    <definedName name="ㅇㅂㅈ" hidden="1">{"'도면'!$G$62:$H$63","'도면'!$G$62:$H$63"}</definedName>
    <definedName name="ㅇㅂㅈㄴㅂㅈ" localSheetId="0" hidden="1">{"'도면'!$G$62:$H$63","'도면'!$G$62:$H$63"}</definedName>
    <definedName name="ㅇㅂㅈㄴㅂㅈ" hidden="1">{"'도면'!$G$62:$H$63","'도면'!$G$62:$H$63"}</definedName>
    <definedName name="ㅇㅂㅈㅇㄴ" localSheetId="0" hidden="1">{"'도면'!$G$62:$H$63","'도면'!$G$62:$H$63"}</definedName>
    <definedName name="ㅇㅂㅈㅇㄴ" hidden="1">{"'도면'!$G$62:$H$63","'도면'!$G$62:$H$63"}</definedName>
    <definedName name="ㅇㅂㅈㅇㅈㅌ" localSheetId="0" hidden="1">{"'도면'!$G$62:$H$63","'도면'!$G$62:$H$63"}</definedName>
    <definedName name="ㅇㅂㅈㅇㅈㅌ" hidden="1">{"'도면'!$G$62:$H$63","'도면'!$G$62:$H$63"}</definedName>
    <definedName name="ㅇㅂㅈㅈ" localSheetId="0" hidden="1">{"'도면'!$G$62:$H$63","'도면'!$G$62:$H$63"}</definedName>
    <definedName name="ㅇㅂㅈㅈ" hidden="1">{"'도면'!$G$62:$H$63","'도면'!$G$62:$H$63"}</definedName>
    <definedName name="ㅇㅇㄹ" localSheetId="0" hidden="1">{#N/A,#N/A,TRUE,"토적및재료집계";#N/A,#N/A,TRUE,"토적및재료집계";#N/A,#N/A,TRUE,"단위량"}</definedName>
    <definedName name="ㅇㅇㄹ" hidden="1">{#N/A,#N/A,TRUE,"토적및재료집계";#N/A,#N/A,TRUE,"토적및재료집계";#N/A,#N/A,TRUE,"단위량"}</definedName>
    <definedName name="ㅇㅇㅇ" localSheetId="0" hidden="1">{"'도면'!$G$62:$H$63","'도면'!$G$62:$H$63"}</definedName>
    <definedName name="ㅇㅇㅇ" hidden="1">{"'도면'!$G$62:$H$63","'도면'!$G$62:$H$63"}</definedName>
    <definedName name="ㅇㅇㅇㄷㅇㄷㅇ" localSheetId="0" hidden="1">{"'도면'!$G$62:$H$63","'도면'!$G$62:$H$63"}</definedName>
    <definedName name="ㅇㅇㅇㄷㅇㄷㅇ" hidden="1">{"'도면'!$G$62:$H$63","'도면'!$G$62:$H$63"}</definedName>
    <definedName name="ㅇㅇㅇㅂㅈㄷㄱ" localSheetId="0" hidden="1">{#N/A,#N/A,FALSE,"3가";#N/A,#N/A,FALSE,"3나";#N/A,#N/A,FALSE,"3다"}</definedName>
    <definedName name="ㅇㅇㅇㅂㅈㄷㄱ" hidden="1">{#N/A,#N/A,FALSE,"3가";#N/A,#N/A,FALSE,"3나";#N/A,#N/A,FALSE,"3다"}</definedName>
    <definedName name="ㅇㅇㅇㅇ" hidden="1">#REF!</definedName>
    <definedName name="ㅇㅈ" localSheetId="0" hidden="1">{"'도면'!$G$62:$H$63","'도면'!$G$62:$H$63"}</definedName>
    <definedName name="ㅇㅈ" hidden="1">{"'도면'!$G$62:$H$63","'도면'!$G$62:$H$63"}</definedName>
    <definedName name="ㅇㅈㄷ" localSheetId="0" hidden="1">{"'도면'!$G$62:$H$63","'도면'!$G$62:$H$63"}</definedName>
    <definedName name="ㅇㅈㄷ" hidden="1">{"'도면'!$G$62:$H$63","'도면'!$G$62:$H$63"}</definedName>
    <definedName name="ㅇㅈㄷㅄㅂㅈㄷㄱ" hidden="1">#REF!</definedName>
    <definedName name="ㅇㅈㅂㅇㅈㅂ" localSheetId="0" hidden="1">{"'도면'!$G$62:$H$63","'도면'!$G$62:$H$63"}</definedName>
    <definedName name="ㅇㅈㅂㅇㅈㅂ" hidden="1">{"'도면'!$G$62:$H$63","'도면'!$G$62:$H$63"}</definedName>
    <definedName name="ㅇㅎㄴㄹㅇㄴ호ㅗ" hidden="1">#REF!</definedName>
    <definedName name="ㅇㅎㄴㅀㄴㅇ" hidden="1">#REF!</definedName>
    <definedName name="ㅇㅎㅁㄴ" localSheetId="3" hidden="1">#REF!</definedName>
    <definedName name="ㅇㅎㅁㄴ" localSheetId="6" hidden="1">#REF!</definedName>
    <definedName name="ㅇㅎㅁㄴ" hidden="1">#REF!</definedName>
    <definedName name="ㅇㅎㅇㅎ" localSheetId="0" hidden="1">{"'용역비'!$A$4:$C$8"}</definedName>
    <definedName name="ㅇㅎㅇㅎ" hidden="1">{"'용역비'!$A$4:$C$8"}</definedName>
    <definedName name="ㅇ호" localSheetId="0" hidden="1">{"'용역비'!$A$4:$C$8"}</definedName>
    <definedName name="ㅇ호" hidden="1">{"'용역비'!$A$4:$C$8"}</definedName>
    <definedName name="ㅇ호ㅓ" localSheetId="0" hidden="1">{"'용역비'!$A$4:$C$8"}</definedName>
    <definedName name="ㅇ호ㅓ" hidden="1">{"'용역비'!$A$4:$C$8"}</definedName>
    <definedName name="ㅇ호ㅓㅇㅎ" localSheetId="0" hidden="1">{"'용역비'!$A$4:$C$8"}</definedName>
    <definedName name="ㅇ호ㅓㅇㅎ" hidden="1">{"'용역비'!$A$4:$C$8"}</definedName>
    <definedName name="ㅇ호ㅓㅇ호ㅓ" localSheetId="0" hidden="1">{"'용역비'!$A$4:$C$8"}</definedName>
    <definedName name="ㅇ호ㅓㅇ호ㅓ" hidden="1">{"'용역비'!$A$4:$C$8"}</definedName>
    <definedName name="ㅇ호ㅓㅎ" localSheetId="0" hidden="1">{"'용역비'!$A$4:$C$8"}</definedName>
    <definedName name="ㅇ호ㅓㅎ" hidden="1">{"'용역비'!$A$4:$C$8"}</definedName>
    <definedName name="ㅇ호ㅓ호ㅓ" localSheetId="0" hidden="1">{"'용역비'!$A$4:$C$8"}</definedName>
    <definedName name="ㅇ호ㅓ호ㅓ" hidden="1">{"'용역비'!$A$4:$C$8"}</definedName>
    <definedName name="ㅇ홓ㅇ" hidden="1">#REF!</definedName>
    <definedName name="아" localSheetId="0" hidden="1">{"'자리배치도'!$AG$1:$CI$28"}</definedName>
    <definedName name="아" hidden="1">{"'자리배치도'!$AG$1:$CI$28"}</definedName>
    <definedName name="아ㅏㅓ랜"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암거" hidden="1">#REF!</definedName>
    <definedName name="암거날개벽" hidden="1">[29]덕전리!#REF!</definedName>
    <definedName name="앙아앙ㅇ" localSheetId="0"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앙아앙ㅇ"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양식" localSheetId="0" hidden="1">{#N/A,#N/A,FALSE,"전력간선"}</definedName>
    <definedName name="양식" hidden="1">{#N/A,#N/A,FALSE,"전력간선"}</definedName>
    <definedName name="어떤거죠" hidden="1">#REF!</definedName>
    <definedName name="어럴어" hidden="1">#REF!</definedName>
    <definedName name="어ㅓㅓㅇ"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여비교통비통신비_요율">#REF!</definedName>
    <definedName name="여비교통비통신비_요윴">#REF!</definedName>
    <definedName name="염색기술3" hidden="1">{#N/A,#N/A,TRUE,"손익보고"}</definedName>
    <definedName name="염색침투탐상제_적용가">'[14]3.가격대비표'!$E$17</definedName>
    <definedName name="예" hidden="1">[8]날개벽수량표!#REF!</definedName>
    <definedName name="예비" localSheetId="0" hidden="1">{#N/A,#N/A,TRUE,"토적및재료집계";#N/A,#N/A,TRUE,"토적및재료집계";#N/A,#N/A,TRUE,"단위량"}</definedName>
    <definedName name="예비" hidden="1">{#N/A,#N/A,TRUE,"토적및재료집계";#N/A,#N/A,TRUE,"토적및재료집계";#N/A,#N/A,TRUE,"단위량"}</definedName>
    <definedName name="예산" hidden="1">{#N/A,#N/A,TRUE,"손익보고"}</definedName>
    <definedName name="예산내역" localSheetId="0" hidden="1">{"'용역비'!$A$4:$C$8"}</definedName>
    <definedName name="예산내역" hidden="1">{"'용역비'!$A$4:$C$8"}</definedName>
    <definedName name="예상도급내역" localSheetId="0" hidden="1">{#N/A,#N/A,FALSE,"CCTV"}</definedName>
    <definedName name="예상도급내역" hidden="1">{#N/A,#N/A,FALSE,"CCTV"}</definedName>
    <definedName name="옥"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옥천1" localSheetId="0" hidden="1">{#N/A,#N/A,TRUE,"토적및재료집계";#N/A,#N/A,TRUE,"토적및재료집계";#N/A,#N/A,TRUE,"단위량"}</definedName>
    <definedName name="옥천1" hidden="1">{#N/A,#N/A,TRUE,"토적및재료집계";#N/A,#N/A,TRUE,"토적및재료집계";#N/A,#N/A,TRUE,"단위량"}</definedName>
    <definedName name="옹벽단위" hidden="1">[30]날개벽수량표!#REF!</definedName>
    <definedName name="요율">#REF!</definedName>
    <definedName name="우리" localSheetId="0" hidden="1">{#N/A,#N/A,FALSE,"3가";#N/A,#N/A,FALSE,"3나";#N/A,#N/A,FALSE,"3다"}</definedName>
    <definedName name="우리" hidden="1">{#N/A,#N/A,FALSE,"3가";#N/A,#N/A,FALSE,"3나";#N/A,#N/A,FALSE,"3다"}</definedName>
    <definedName name="울타리공사">#REF!</definedName>
    <definedName name="원가계간"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원가" localSheetId="0" hidden="1">{"'공사부문'!$A$6:$A$32"}</definedName>
    <definedName name="원원가" hidden="1">{"'공사부문'!$A$6:$A$32"}</definedName>
    <definedName name="유정협" localSheetId="0" hidden="1">{#N/A,#N/A,TRUE,"토적및재료집계";#N/A,#N/A,TRUE,"토적및재료집계";#N/A,#N/A,TRUE,"단위량"}</definedName>
    <definedName name="유정협" hidden="1">{#N/A,#N/A,TRUE,"토적및재료집계";#N/A,#N/A,TRUE,"토적및재료집계";#N/A,#N/A,TRUE,"단위량"}</definedName>
    <definedName name="응용" localSheetId="0" hidden="1">{"'용역비'!$A$4:$C$8"}</definedName>
    <definedName name="응용" hidden="1">{"'용역비'!$A$4:$C$8"}</definedName>
    <definedName name="이" localSheetId="0" hidden="1">{#N/A,#N/A,TRUE,"토적및재료집계";#N/A,#N/A,TRUE,"토적및재료집계";#N/A,#N/A,TRUE,"단위량"}</definedName>
    <definedName name="이" hidden="1">{#N/A,#N/A,TRUE,"토적및재료집계";#N/A,#N/A,TRUE,"토적및재료집계";#N/A,#N/A,TRUE,"단위량"}</definedName>
    <definedName name="이릉" localSheetId="3" hidden="1">#REF!</definedName>
    <definedName name="이릉" localSheetId="6" hidden="1">#REF!</definedName>
    <definedName name="이릉" hidden="1">#REF!</definedName>
    <definedName name="이민상" hidden="1">[5]노임단가!#REF!</definedName>
    <definedName name="이윤_요율">#REF!</definedName>
    <definedName name="이종훈" hidden="1">[15]전기!$A$4:$A$163</definedName>
    <definedName name="이창채" hidden="1">{#N/A,#N/A,TRUE,"손익보고"}</definedName>
    <definedName name="이천순복음"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천지검"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일1212" hidden="1">#REF!</definedName>
    <definedName name="일반관리비">'[14]1.산출내역서'!$L$28</definedName>
    <definedName name="일반관리비_요율">#REF!</definedName>
    <definedName name="일위대가수정" hidden="1">#REF!</definedName>
    <definedName name="일위대가표" localSheetId="0" hidden="1">{#N/A,#N/A,FALSE,"명세표"}</definedName>
    <definedName name="일위대가표" hidden="1">{#N/A,#N/A,FALSE,"명세표"}</definedName>
    <definedName name="일집" localSheetId="3" hidden="1">#REF!</definedName>
    <definedName name="일집" localSheetId="6" hidden="1">#REF!</definedName>
    <definedName name="일집" hidden="1">#REF!</definedName>
    <definedName name="임ㄴ" localSheetId="0" hidden="1">{"'공사부문'!$A$6:$A$32"}</definedName>
    <definedName name="임ㄴ" hidden="1">{"'공사부문'!$A$6:$A$32"}</definedName>
    <definedName name="임시1" localSheetId="0" hidden="1">{#N/A,#N/A,FALSE,"전력간선"}</definedName>
    <definedName name="임시1" hidden="1">{#N/A,#N/A,FALSE,"전력간선"}</definedName>
    <definedName name="임시2" localSheetId="0" hidden="1">{#N/A,#N/A,FALSE,"전력간선"}</definedName>
    <definedName name="임시2" hidden="1">{#N/A,#N/A,FALSE,"전력간선"}</definedName>
    <definedName name="입력현황1" localSheetId="0" hidden="1">{#N/A,#N/A,FALSE,"DAOCM 2차 검토"}</definedName>
    <definedName name="입력현황1" hidden="1">{#N/A,#N/A,FALSE,"DAOCM 2차 검토"}</definedName>
    <definedName name="ㅈ" localSheetId="0" hidden="1">{#N/A,#N/A,TRUE,"토적및재료집계";#N/A,#N/A,TRUE,"토적및재료집계";#N/A,#N/A,TRUE,"단위량"}</definedName>
    <definedName name="ㅈ" hidden="1">{#N/A,#N/A,TRUE,"토적및재료집계";#N/A,#N/A,TRUE,"토적및재료집계";#N/A,#N/A,TRUE,"단위량"}</definedName>
    <definedName name="ㅈ56ㅕ" localSheetId="0" hidden="1">{"'용역비'!$A$4:$C$8"}</definedName>
    <definedName name="ㅈ56ㅕ" hidden="1">{"'용역비'!$A$4:$C$8"}</definedName>
    <definedName name="ㅈㄱㄷㅁㄹㄴ" hidden="1">#REF!</definedName>
    <definedName name="ㅈㄷㄱㄷㄱㄷ" localSheetId="0" hidden="1">{"'용역비'!$A$4:$C$8"}</definedName>
    <definedName name="ㅈㄷㄱㄷㄱㄷ" hidden="1">{"'용역비'!$A$4:$C$8"}</definedName>
    <definedName name="ㅈㄷㄱㅂㅈㄷ" hidden="1">#REF!</definedName>
    <definedName name="ㅈㄷㄷㄱㅇ로" hidden="1">#REF!</definedName>
    <definedName name="ㅈㄷㄻㅇㄹ" hidden="1">#REF!</definedName>
    <definedName name="ㅈㄷㄻㅈ" hidden="1">#REF!</definedName>
    <definedName name="ㅈㄷㅂㄱㄷ" hidden="1">#REF!</definedName>
    <definedName name="ㅈㄷㅄ" hidden="1">#REF!</definedName>
    <definedName name="ㅈㄷㅅㅅㄱ" hidden="1">#REF!</definedName>
    <definedName name="ㅈㅂㄷ" localSheetId="0" hidden="1">{"'도면'!$G$62:$H$63","'도면'!$G$62:$H$63"}</definedName>
    <definedName name="ㅈㅂㄷ" hidden="1">{"'도면'!$G$62:$H$63","'도면'!$G$62:$H$63"}</definedName>
    <definedName name="ㅈㅂㅂㅂㄷㄷ" hidden="1">#REF!</definedName>
    <definedName name="ㅈㅇ" localSheetId="0" hidden="1">{"'용역비'!$A$4:$C$8"}</definedName>
    <definedName name="ㅈㅇ" hidden="1">{"'용역비'!$A$4:$C$8"}</definedName>
    <definedName name="ㅈㅈㅈ" localSheetId="0" hidden="1">{#N/A,#N/A,TRUE,"토적및재료집계";#N/A,#N/A,TRUE,"토적및재료집계";#N/A,#N/A,TRUE,"단위량"}</definedName>
    <definedName name="ㅈㅈㅈ" hidden="1">{#N/A,#N/A,TRUE,"토적및재료집계";#N/A,#N/A,TRUE,"토적및재료집계";#N/A,#N/A,TRUE,"단위량"}</definedName>
    <definedName name="ㅈㅈㅈㅈ" localSheetId="0" hidden="1">{#N/A,#N/A,FALSE,"명세표"}</definedName>
    <definedName name="ㅈㅈㅈㅈ" hidden="1">{#N/A,#N/A,FALSE,"명세표"}</definedName>
    <definedName name="ㅈㅈㅈㅈㅈㅈ" localSheetId="0" hidden="1">{"'용역비'!$A$4:$C$8"}</definedName>
    <definedName name="ㅈㅈㅈㅈㅈㅈ" hidden="1">{"'용역비'!$A$4:$C$8"}</definedName>
    <definedName name="자" localSheetId="0" hidden="1">{"'용역비'!$A$4:$C$8"}</definedName>
    <definedName name="자" hidden="1">{"'용역비'!$A$4:$C$8"}</definedName>
    <definedName name="자미" localSheetId="0" hidden="1">{#N/A,#N/A,FALSE,"명세표"}</definedName>
    <definedName name="자미" hidden="1">{#N/A,#N/A,FALSE,"명세표"}</definedName>
    <definedName name="자재" localSheetId="0" hidden="1">{"'도면'!$G$62:$H$63","'도면'!$G$62:$H$63"}</definedName>
    <definedName name="자재" hidden="1">{"'도면'!$G$62:$H$63","'도면'!$G$62:$H$63"}</definedName>
    <definedName name="자재1" localSheetId="0" hidden="1">{"'도면'!$G$62:$H$63","'도면'!$G$62:$H$63"}</definedName>
    <definedName name="자재1" hidden="1">{"'도면'!$G$62:$H$63","'도면'!$G$62:$H$63"}</definedName>
    <definedName name="자재구" localSheetId="0" hidden="1">{"'도면'!$G$62:$H$63","'도면'!$G$62:$H$63"}</definedName>
    <definedName name="자재구" hidden="1">{"'도면'!$G$62:$H$63","'도면'!$G$62:$H$63"}</definedName>
    <definedName name="자재구매" localSheetId="0" hidden="1">{"'도면'!$G$62:$H$63","'도면'!$G$62:$H$63"}</definedName>
    <definedName name="자재구매" hidden="1">{"'도면'!$G$62:$H$63","'도면'!$G$62:$H$63"}</definedName>
    <definedName name="자재구매3" localSheetId="0" hidden="1">{"'도면'!$G$62:$H$63","'도면'!$G$62:$H$63"}</definedName>
    <definedName name="자재구매3" hidden="1">{"'도면'!$G$62:$H$63","'도면'!$G$62:$H$63"}</definedName>
    <definedName name="자재단가근거" hidden="1">#REF!</definedName>
    <definedName name="자재비" localSheetId="0" hidden="1">{"'용역비'!$A$4:$C$8"}</definedName>
    <definedName name="자재비" hidden="1">{"'용역비'!$A$4:$C$8"}</definedName>
    <definedName name="자재비산출" localSheetId="0" hidden="1">{#N/A,"수불부",FALSE,"사급자재수불서";#N/A,"수불부",FALSE,"사급자재수불서"}</definedName>
    <definedName name="자재비산출" hidden="1">{#N/A,"수불부",FALSE,"사급자재수불서";#N/A,"수불부",FALSE,"사급자재수불서"}</definedName>
    <definedName name="자재업" hidden="1">#REF!</definedName>
    <definedName name="잡철물일위대가2004" hidden="1">#REF!</definedName>
    <definedName name="장집" localSheetId="0" hidden="1">{"'용역비'!$A$4:$C$8"}</definedName>
    <definedName name="장집" hidden="1">{"'용역비'!$A$4:$C$8"}</definedName>
    <definedName name="재료비">'[14]1.산출내역서'!$G$11</definedName>
    <definedName name="전">#REF!</definedName>
    <definedName name="전원" localSheetId="0" hidden="1">{#N/A,#N/A,TRUE,"토적및재료집계";#N/A,#N/A,TRUE,"토적및재료집계";#N/A,#N/A,TRUE,"단위량"}</definedName>
    <definedName name="전원" hidden="1">{#N/A,#N/A,TRUE,"토적및재료집계";#N/A,#N/A,TRUE,"토적및재료집계";#N/A,#N/A,TRUE,"단위량"}</definedName>
    <definedName name="전원케이블피스표" localSheetId="0" hidden="1">{#N/A,#N/A,TRUE,"토적및재료집계";#N/A,#N/A,TRUE,"토적및재료집계";#N/A,#N/A,TRUE,"단위량"}</definedName>
    <definedName name="전원케이블피스표" hidden="1">{#N/A,#N/A,TRUE,"토적및재료집계";#N/A,#N/A,TRUE,"토적및재료집계";#N/A,#N/A,TRUE,"단위량"}</definedName>
    <definedName name="정근호" localSheetId="0" hidden="1">{#N/A,#N/A,TRUE,"토적및재료집계";#N/A,#N/A,TRUE,"토적및재료집계";#N/A,#N/A,TRUE,"단위량"}</definedName>
    <definedName name="정근호" hidden="1">{#N/A,#N/A,TRUE,"토적및재료집계";#N/A,#N/A,TRUE,"토적및재료집계";#N/A,#N/A,TRUE,"단위량"}</definedName>
    <definedName name="정웅하" localSheetId="0" hidden="1">{"'광피스표'!$A$3:$N$54"}</definedName>
    <definedName name="정웅하" hidden="1">{"'광피스표'!$A$3:$N$54"}</definedName>
    <definedName name="정지액_적용가">'[14]3.가격대비표'!$E$10</definedName>
    <definedName name="정착액_적용가">'[14]3.가격대비표'!$E$9</definedName>
    <definedName name="정협사랑" localSheetId="0" hidden="1">{#N/A,#N/A,TRUE,"토적및재료집계";#N/A,#N/A,TRUE,"토적및재료집계";#N/A,#N/A,TRUE,"단위량"}</definedName>
    <definedName name="정협사랑" hidden="1">{#N/A,#N/A,TRUE,"토적및재료집계";#N/A,#N/A,TRUE,"토적및재료집계";#N/A,#N/A,TRUE,"단위량"}</definedName>
    <definedName name="제수문" hidden="1">#REF!</definedName>
    <definedName name="제수추가" localSheetId="0" hidden="1">{"'용역비'!$A$4:$C$8"}</definedName>
    <definedName name="제수추가" hidden="1">{"'용역비'!$A$4:$C$8"}</definedName>
    <definedName name="제조3"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주추가종합수정안" localSheetId="0" hidden="1">{#N/A,#N/A,FALSE,"3가";#N/A,#N/A,FALSE,"3나";#N/A,#N/A,FALSE,"3다"}</definedName>
    <definedName name="제주추가종합수정안" hidden="1">{#N/A,#N/A,FALSE,"3가";#N/A,#N/A,FALSE,"3나";#N/A,#N/A,FALSE,"3다"}</definedName>
    <definedName name="조별유형" localSheetId="3" hidden="1">#REF!</definedName>
    <definedName name="조별유형" localSheetId="6" hidden="1">#REF!</definedName>
    <definedName name="조별유형" hidden="1">#REF!</definedName>
    <definedName name="조적공사">#REF!</definedName>
    <definedName name="조차장" localSheetId="0" hidden="1">{#N/A,#N/A,FALSE,"명세표"}</definedName>
    <definedName name="조차장" hidden="1">{#N/A,#N/A,FALSE,"명세표"}</definedName>
    <definedName name="종합청사"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택사업본부">#REF!</definedName>
    <definedName name="지급수수료_요율">#REF!</definedName>
    <definedName name="지붕.홈통공사">'[31]노 무 비'!#REF!</definedName>
    <definedName name="지역본부" localSheetId="0" hidden="1">{#N/A,#N/A,FALSE,"DAOCM 2차 검토"}</definedName>
    <definedName name="지역본부" hidden="1">{#N/A,#N/A,FALSE,"DAOCM 2차 검토"}</definedName>
    <definedName name="지정.토공사">#REF!</definedName>
    <definedName name="지중" localSheetId="0" hidden="1">{#N/A,#N/A,FALSE,"명세표"}</definedName>
    <definedName name="지중" hidden="1">{#N/A,#N/A,FALSE,"명세표"}</definedName>
    <definedName name="직매54P" localSheetId="0" hidden="1">{#N/A,#N/A,TRUE,"토적및재료집계";#N/A,#N/A,TRUE,"토적및재료집계";#N/A,#N/A,TRUE,"단위량"}</definedName>
    <definedName name="직매54P" hidden="1">{#N/A,#N/A,TRUE,"토적및재료집계";#N/A,#N/A,TRUE,"토적및재료집계";#N/A,#N/A,TRUE,"단위량"}</definedName>
    <definedName name="직재" localSheetId="0" hidden="1">{"'용역비'!$A$4:$C$8"}</definedName>
    <definedName name="직재" hidden="1">{"'용역비'!$A$4:$C$8"}</definedName>
    <definedName name="직재_2" localSheetId="0" hidden="1">{"'용역비'!$A$4:$C$8"}</definedName>
    <definedName name="직재_2" hidden="1">{"'용역비'!$A$4:$C$8"}</definedName>
    <definedName name="직접경비1" localSheetId="0" hidden="1">{"'용역비'!$A$4:$C$8"}</definedName>
    <definedName name="직접경비1" hidden="1">{"'용역비'!$A$4:$C$8"}</definedName>
    <definedName name="직접노무비">'[14]1.산출내역서'!$I$11</definedName>
    <definedName name="집계" localSheetId="0" hidden="1">{#N/A,#N/A,FALSE,"명세표"}</definedName>
    <definedName name="집계" hidden="1">{#N/A,#N/A,FALSE,"명세표"}</definedName>
    <definedName name="집수정토공" hidden="1">[32]날개벽수량표!#REF!</definedName>
    <definedName name="ㅊㄹㄴㄹㅊ" localSheetId="0" hidden="1">{"'도면'!$G$62:$H$63","'도면'!$G$62:$H$63"}</definedName>
    <definedName name="ㅊㄹㄴㄹㅊ" hidden="1">{"'도면'!$G$62:$H$63","'도면'!$G$62:$H$63"}</definedName>
    <definedName name="ㅊㅊㄴㅇㄴ" localSheetId="0" hidden="1">{"'도면'!$G$62:$H$63","'도면'!$G$62:$H$63"}</definedName>
    <definedName name="ㅊㅊㄴㅇㄴ" hidden="1">{"'도면'!$G$62:$H$63","'도면'!$G$62:$H$63"}</definedName>
    <definedName name="ㅊㅌ픂ㅊㅌ" localSheetId="3" hidden="1">#REF!</definedName>
    <definedName name="ㅊㅌ픂ㅊㅌ" localSheetId="6" hidden="1">#REF!</definedName>
    <definedName name="ㅊㅌ픂ㅊㅌ" hidden="1">#REF!</definedName>
    <definedName name="ㅊㅍ" hidden="1">#REF!</definedName>
    <definedName name="차" localSheetId="0" hidden="1">{"'자리배치도'!$AG$1:$CI$28"}</definedName>
    <definedName name="차" hidden="1">{"'자리배치도'!$AG$1:$CI$28"}</definedName>
    <definedName name="참고2" localSheetId="0" hidden="1">{"'도면'!$G$62:$H$63","'도면'!$G$62:$H$63"}</definedName>
    <definedName name="참고2" hidden="1">{"'도면'!$G$62:$H$63","'도면'!$G$62:$H$63"}</definedName>
    <definedName name="천사" localSheetId="0" hidden="1">{"'용역비'!$A$4:$C$8"}</definedName>
    <definedName name="천사" hidden="1">{"'용역비'!$A$4:$C$8"}</definedName>
    <definedName name="천연공사갑지" hidden="1">#REF!</definedName>
    <definedName name="철거공사">#REF!</definedName>
    <definedName name="철골" hidden="1">{#N/A,#N/A,FALSE,"Sheet1"}</definedName>
    <definedName name="철구사업본부">#REF!</definedName>
    <definedName name="철근CONC공사">[31]콘크리트!#REF!</definedName>
    <definedName name="철근자료" hidden="1">#REF!</definedName>
    <definedName name="청평착준공">'[12]MTR재(한기)'!#REF!</definedName>
    <definedName name="총괄MOTOR" hidden="1">#REF!</definedName>
    <definedName name="최선일" localSheetId="0" hidden="1">{#N/A,#N/A,TRUE,"토적및재료집계";#N/A,#N/A,TRUE,"토적및재료집계";#N/A,#N/A,TRUE,"단위량"}</definedName>
    <definedName name="최선일" hidden="1">{#N/A,#N/A,TRUE,"토적및재료집계";#N/A,#N/A,TRUE,"토적및재료집계";#N/A,#N/A,TRUE,"단위량"}</definedName>
    <definedName name="추공내역서" localSheetId="3" hidden="1">#REF!</definedName>
    <definedName name="추공내역서" localSheetId="6" hidden="1">#REF!</definedName>
    <definedName name="추공내역서" hidden="1">#REF!</definedName>
    <definedName name="출구혼용"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출구혼용"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칠곡" hidden="1">{#N/A,#N/A,TRUE,"손익보고"}</definedName>
    <definedName name="ㅋ" localSheetId="0" hidden="1">{#N/A,#N/A,TRUE,"토적및재료집계";#N/A,#N/A,TRUE,"토적및재료집계";#N/A,#N/A,TRUE,"단위량"}</definedName>
    <definedName name="ㅋ" hidden="1">{#N/A,#N/A,TRUE,"토적및재료집계";#N/A,#N/A,TRUE,"토적및재료집계";#N/A,#N/A,TRUE,"단위량"}</definedName>
    <definedName name="ㅋㅁ" localSheetId="0" hidden="1">{#N/A,#N/A,FALSE,"명세표"}</definedName>
    <definedName name="ㅋㅁ" hidden="1">{#N/A,#N/A,FALSE,"명세표"}</definedName>
    <definedName name="ㅋㅋ" localSheetId="0" hidden="1">{#N/A,#N/A,FALSE,"명세표"}</definedName>
    <definedName name="ㅋㅋ" hidden="1">{#N/A,#N/A,FALSE,"명세표"}</definedName>
    <definedName name="ㅋㅋㅋ" localSheetId="0" hidden="1">{#N/A,#N/A,FALSE,"명세표"}</definedName>
    <definedName name="ㅋㅋㅋ" hidden="1">{#N/A,#N/A,FALSE,"명세표"}</definedName>
    <definedName name="ㅋㅋㅋㅋ" localSheetId="0" hidden="1">{"'도면'!$G$62:$H$63","'도면'!$G$62:$H$63"}</definedName>
    <definedName name="ㅋㅋㅋㅋ" hidden="1">{"'도면'!$G$62:$H$63","'도면'!$G$62:$H$63"}</definedName>
    <definedName name="ㅋㅌ" localSheetId="0" hidden="1">{"'용역비'!$A$4:$C$8"}</definedName>
    <definedName name="ㅋㅌ" hidden="1">{"'용역비'!$A$4:$C$8"}</definedName>
    <definedName name="카" localSheetId="0" hidden="1">{"'자리배치도'!$AG$1:$CI$28"}</definedName>
    <definedName name="카" hidden="1">{"'자리배치도'!$AG$1:$CI$28"}</definedName>
    <definedName name="컴퓨터" localSheetId="0" hidden="1">{"'PC현황'!$A$1:$Z$29"}</definedName>
    <definedName name="컴퓨터" hidden="1">{"'PC현황'!$A$1:$Z$29"}</definedName>
    <definedName name="케이블간지" localSheetId="0" hidden="1">{#N/A,#N/A,TRUE,"토적및재료집계";#N/A,#N/A,TRUE,"토적및재료집계";#N/A,#N/A,TRUE,"단위량"}</definedName>
    <definedName name="케이블간지" hidden="1">{#N/A,#N/A,TRUE,"토적및재료집계";#N/A,#N/A,TRUE,"토적및재료집계";#N/A,#N/A,TRUE,"단위량"}</definedName>
    <definedName name="콘크리트2" localSheetId="3" hidden="1">#REF!</definedName>
    <definedName name="콘크리트2" localSheetId="6" hidden="1">#REF!</definedName>
    <definedName name="콘크리트2" hidden="1">#REF!</definedName>
    <definedName name="타" localSheetId="0" hidden="1">{"'자리배치도'!$AG$1:$CI$28"}</definedName>
    <definedName name="타" hidden="1">{"'자리배치도'!$AG$1:$CI$28"}</definedName>
    <definedName name="토" localSheetId="0" hidden="1">{#N/A,#N/A,TRUE,"토적및재료집계";#N/A,#N/A,TRUE,"토적및재료집계";#N/A,#N/A,TRUE,"단위량"}</definedName>
    <definedName name="토" hidden="1">{#N/A,#N/A,TRUE,"토적및재료집계";#N/A,#N/A,TRUE,"토적및재료집계";#N/A,#N/A,TRUE,"단위량"}</definedName>
    <definedName name="토공이수" hidden="1">#REF!</definedName>
    <definedName name="토목.조경공사">#REF!</definedName>
    <definedName name="토목일위" localSheetId="0" hidden="1">{"'도면'!$G$62:$H$63","'도면'!$G$62:$H$63"}</definedName>
    <definedName name="토목일위" hidden="1">{"'도면'!$G$62:$H$63","'도면'!$G$62:$H$63"}</definedName>
    <definedName name="토적" localSheetId="0" hidden="1">{#N/A,#N/A,TRUE,"토적및재료집계";#N/A,#N/A,TRUE,"토적및재료집계";#N/A,#N/A,TRUE,"단위량"}</definedName>
    <definedName name="토적" hidden="1">{#N/A,#N/A,TRUE,"토적및재료집계";#N/A,#N/A,TRUE,"토적및재료집계";#N/A,#N/A,TRUE,"단위량"}</definedName>
    <definedName name="토적집계1" localSheetId="0" hidden="1">{#N/A,#N/A,TRUE,"토적및재료집계";#N/A,#N/A,TRUE,"토적및재료집계";#N/A,#N/A,TRUE,"단위량"}</definedName>
    <definedName name="토적집계1" hidden="1">{#N/A,#N/A,TRUE,"토적및재료집계";#N/A,#N/A,TRUE,"토적및재료집계";#N/A,#N/A,TRUE,"단위량"}</definedName>
    <definedName name="토적집계2" localSheetId="0" hidden="1">{#N/A,#N/A,TRUE,"토적및재료집계";#N/A,#N/A,TRUE,"토적및재료집계";#N/A,#N/A,TRUE,"단위량"}</definedName>
    <definedName name="토적집계2" hidden="1">{#N/A,#N/A,TRUE,"토적및재료집계";#N/A,#N/A,TRUE,"토적및재료집계";#N/A,#N/A,TRUE,"단위량"}</definedName>
    <definedName name="토적표" hidden="1">#REF!</definedName>
    <definedName name="토적표01" hidden="1">#REF!</definedName>
    <definedName name="통영2터널" localSheetId="0" hidden="1">{#N/A,#N/A,TRUE,"토적및재료집계";#N/A,#N/A,TRUE,"토적및재료집계";#N/A,#N/A,TRUE,"단위량"}</definedName>
    <definedName name="통영2터널" hidden="1">{#N/A,#N/A,TRUE,"토적및재료집계";#N/A,#N/A,TRUE,"토적및재료집계";#N/A,#N/A,TRUE,"단위량"}</definedName>
    <definedName name="트럭" hidden="1">{#N/A,#N/A,FALSE,"전열산출서"}</definedName>
    <definedName name="특럭" hidden="1">{#N/A,#N/A,FALSE,"전열산출서"}</definedName>
    <definedName name="ㅍ" localSheetId="0" hidden="1">{#N/A,#N/A,FALSE,"명세표"}</definedName>
    <definedName name="ㅍ" hidden="1">{#N/A,#N/A,FALSE,"명세표"}</definedName>
    <definedName name="ㅍㄴㅇㄹ" hidden="1">#REF!</definedName>
    <definedName name="ㅍㅇㄴ" hidden="1">'[9]98수문일위'!$A$1:$P$2004</definedName>
    <definedName name="ㅍㅋㅌㅊㅍㅇㄷ" hidden="1">'[9]98수문일위'!$A$1:$P$2004</definedName>
    <definedName name="ㅍ큪ㅊㅋ" localSheetId="3" hidden="1">#REF!</definedName>
    <definedName name="ㅍ큪ㅊㅋ" localSheetId="6" hidden="1">#REF!</definedName>
    <definedName name="ㅍ큪ㅊㅋ" hidden="1">#REF!</definedName>
    <definedName name="ㅍ표지" hidden="1">{#N/A,#N/A,FALSE,"전열산출서"}</definedName>
    <definedName name="파일" localSheetId="3" hidden="1">#REF!</definedName>
    <definedName name="파일" localSheetId="6" hidden="1">#REF!</definedName>
    <definedName name="파일" hidden="1">#REF!</definedName>
    <definedName name="팔" localSheetId="3" hidden="1">#REF!</definedName>
    <definedName name="팔" localSheetId="6" hidden="1">#REF!</definedName>
    <definedName name="팔" hidden="1">#REF!</definedName>
    <definedName name="표지" localSheetId="0" hidden="1">{#N/A,#N/A,TRUE,"토적및재료집계";#N/A,#N/A,TRUE,"토적및재료집계";#N/A,#N/A,TRUE,"단위량"}</definedName>
    <definedName name="표지" hidden="1">{#N/A,#N/A,TRUE,"토적및재료집계";#N/A,#N/A,TRUE,"토적및재료집계";#N/A,#N/A,TRUE,"단위량"}</definedName>
    <definedName name="표지1" hidden="1">#REF!</definedName>
    <definedName name="표지2" localSheetId="0" hidden="1">{#N/A,#N/A,TRUE,"토적및재료집계";#N/A,#N/A,TRUE,"토적및재료집계";#N/A,#N/A,TRUE,"단위량"}</definedName>
    <definedName name="표지2" hidden="1">{#N/A,#N/A,TRUE,"토적및재료집계";#N/A,#N/A,TRUE,"토적및재료집계";#N/A,#N/A,TRUE,"단위량"}</definedName>
    <definedName name="풍전2" hidden="1">{#N/A,#N/A,TRUE,"손익보고"}</definedName>
    <definedName name="필름12_적용가">'[14]3.가격대비표'!$E$7</definedName>
    <definedName name="필름17_적용가">'[14]3.가격대비표'!$E$6</definedName>
    <definedName name="필름6_적용가">'[14]3.가격대비표'!#REF!</definedName>
    <definedName name="ㅎ" hidden="1">#REF!</definedName>
    <definedName name="ㅎㄱ" hidden="1">#REF!</definedName>
    <definedName name="ㅎㄳㅎ" localSheetId="0" hidden="1">{"'도면'!$G$62:$H$63","'도면'!$G$62:$H$63"}</definedName>
    <definedName name="ㅎㄳㅎ" hidden="1">{"'도면'!$G$62:$H$63","'도면'!$G$62:$H$63"}</definedName>
    <definedName name="ㅎㄴ" hidden="1">'[20]N賃率-職'!$I$5:$I$30</definedName>
    <definedName name="ㅎㄴㅇㅁㄹ" hidden="1">'[33]98수문일위'!$A$1:$P$2004</definedName>
    <definedName name="ㅎㄹ" localSheetId="3" hidden="1">#REF!</definedName>
    <definedName name="ㅎㄹ" localSheetId="6" hidden="1">#REF!</definedName>
    <definedName name="ㅎㄹ" hidden="1">#REF!</definedName>
    <definedName name="ㅎㄹㅇㅀㅇㄹ" hidden="1">#REF!</definedName>
    <definedName name="ㅎㄹㅇㅎ" hidden="1">#REF!</definedName>
    <definedName name="ㅎㄹ오하ㅓ"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러ㅗㄳㄶㄹ" hidden="1">#REF!</definedName>
    <definedName name="ㅎ러ㅗ허" hidden="1">#REF!</definedName>
    <definedName name="ㅎ로ㅎ" hidden="1">#REF!</definedName>
    <definedName name="ㅎㅀㅀㅀㅀㄹ" localSheetId="0" hidden="1">{#N/A,#N/A,FALSE,"CCTV"}</definedName>
    <definedName name="ㅎㅀㅀㅀㅀㄹ" hidden="1">{#N/A,#N/A,FALSE,"CCTV"}</definedName>
    <definedName name="ㅎㅇ" localSheetId="0" hidden="1">{"'용역비'!$A$4:$C$8"}</definedName>
    <definedName name="ㅎㅇ" hidden="1">{"'용역비'!$A$4:$C$8"}</definedName>
    <definedName name="ㅎㅇㄴㅁㅎ" localSheetId="3" hidden="1">#REF!</definedName>
    <definedName name="ㅎㅇㄴㅁㅎ" localSheetId="6" hidden="1">#REF!</definedName>
    <definedName name="ㅎㅇㄴㅁㅎ" hidden="1">#REF!</definedName>
    <definedName name="ㅎㅇㄶ" hidden="1">#REF!</definedName>
    <definedName name="ㅎㅇㄶㄷㄱ" localSheetId="3" hidden="1">#REF!</definedName>
    <definedName name="ㅎㅇㄶㄷㄱ" localSheetId="6" hidden="1">#REF!</definedName>
    <definedName name="ㅎㅇㄶㄷㄱ" hidden="1">#REF!</definedName>
    <definedName name="ㅎㅇㄶㅇ" hidden="1">#REF!</definedName>
    <definedName name="ㅎㅇㄹ" hidden="1">#REF!</definedName>
    <definedName name="ㅎㅇㅀ" hidden="1">#REF!</definedName>
    <definedName name="ㅎㅇㅎㄹㄴㅇ" hidden="1">#REF!</definedName>
    <definedName name="ㅎ어ㅗ" hidden="1">#REF!</definedName>
    <definedName name="ㅎ오" localSheetId="0" hidden="1">{"'용역비'!$A$4:$C$8"}</definedName>
    <definedName name="ㅎ오" hidden="1">{"'용역비'!$A$4:$C$8"}</definedName>
    <definedName name="ㅎㅍㅅㄱ" localSheetId="0" hidden="1">{"'도면'!$G$62:$H$63","'도면'!$G$62:$H$63"}</definedName>
    <definedName name="ㅎㅍㅅㄱ" hidden="1">{"'도면'!$G$62:$H$63","'도면'!$G$62:$H$63"}</definedName>
    <definedName name="ㅎㅎㅎ" localSheetId="0" hidden="1">{"'용역비'!$A$4:$C$8"}</definedName>
    <definedName name="ㅎㅎㅎ" hidden="1">{"'용역비'!$A$4:$C$8"}</definedName>
    <definedName name="ㅎㅎㅎㅇ"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ㅎㅎㅎ" hidden="1">{#N/A,#N/A,FALSE,"전열산출서"}</definedName>
    <definedName name="하" localSheetId="0" hidden="1">{"'자리배치도'!$AG$1:$CI$28"}</definedName>
    <definedName name="하" hidden="1">{"'자리배치도'!$AG$1:$CI$28"}</definedName>
    <definedName name="하도사"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하" hidden="1">[22]날개벽수량표!#REF!</definedName>
    <definedName name="하하하" localSheetId="0" hidden="1">{#N/A,#N/A,FALSE,"명세표"}</definedName>
    <definedName name="하하하" hidden="1">{#N/A,#N/A,FALSE,"명세표"}</definedName>
    <definedName name="한글" localSheetId="0" hidden="1">{#N/A,#N/A,FALSE,"3가";#N/A,#N/A,FALSE,"3나";#N/A,#N/A,FALSE,"3다"}</definedName>
    <definedName name="한글" hidden="1">{#N/A,#N/A,FALSE,"3가";#N/A,#N/A,FALSE,"3나";#N/A,#N/A,FALSE,"3다"}</definedName>
    <definedName name="합계표" hidden="1">{#N/A,#N/A,FALSE,"전열산출서"}</definedName>
    <definedName name="허ㅗ허ㅎ" hidden="1">#REF!</definedName>
    <definedName name="혀쇼ㅕ" hidden="1">#REF!</definedName>
    <definedName name="현"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현대"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현대하"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현대하이"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현대하이스코"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현상액_적용가">'[14]3.가격대비표'!$E$8</definedName>
    <definedName name="호선" localSheetId="0" hidden="1">{"'자리배치도'!$AG$1:$CI$28"}</definedName>
    <definedName name="호선" hidden="1">{"'자리배치도'!$AG$1:$CI$28"}</definedName>
    <definedName name="호호호" localSheetId="0" hidden="1">{#N/A,#N/A,FALSE,"명세표"}</definedName>
    <definedName name="호호호" hidden="1">{#N/A,#N/A,FALSE,"명세표"}</definedName>
    <definedName name="호ㅓ" localSheetId="0" hidden="1">{"'용역비'!$A$4:$C$8"}</definedName>
    <definedName name="호ㅓ" hidden="1">{"'용역비'!$A$4:$C$8"}</definedName>
    <definedName name="홈도ㅗ" hidden="1">{#N/A,#N/A,FALSE,"전열산출서"}</definedName>
    <definedName name="홍ㄹㄴㄷㄱ" localSheetId="3" hidden="1">#REF!</definedName>
    <definedName name="홍ㄹㄴㄷㄱ" localSheetId="6" hidden="1">#REF!</definedName>
    <definedName name="홍ㄹㄴㄷㄱ" hidden="1">#REF!</definedName>
    <definedName name="홍ㅇ호" localSheetId="0" hidden="1">{"'용역비'!$A$4:$C$8"}</definedName>
    <definedName name="홍ㅇ호" hidden="1">{"'용역비'!$A$4:$C$8"}</definedName>
    <definedName name="화학공_노무비">'[14]2.단가산출기준'!$G$9</definedName>
    <definedName name="화학공_외부선원">'[14]2.단가산출기준'!$D$9</definedName>
    <definedName name="흄관단위수량" hidden="1">[8]날개벽수량표!#REF!</definedName>
    <definedName name="ㅏ" localSheetId="0" hidden="1">{"'도면'!$G$62:$H$63","'도면'!$G$62:$H$63"}</definedName>
    <definedName name="ㅏ" hidden="1">{"'도면'!$G$62:$H$63","'도면'!$G$62:$H$63"}</definedName>
    <definedName name="ㅏ가" localSheetId="0" hidden="1">{#N/A,#N/A,TRUE,"토적및재료집계";#N/A,#N/A,TRUE,"토적및재료집계";#N/A,#N/A,TRUE,"단위량"}</definedName>
    <definedName name="ㅏ가" hidden="1">{#N/A,#N/A,TRUE,"토적및재료집계";#N/A,#N/A,TRUE,"토적및재료집계";#N/A,#N/A,TRUE,"단위량"}</definedName>
    <definedName name="ㅏㅎ러ㅗ허ㅗ" hidden="1">#REF!</definedName>
    <definedName name="ㅏㅏㅏ"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갸"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ㅏ" localSheetId="0" hidden="1">{"'도면'!$G$62:$H$63","'도면'!$G$62:$H$63"}</definedName>
    <definedName name="ㅏㅏㅏㅏ" hidden="1">{"'도면'!$G$62:$H$63","'도면'!$G$62:$H$63"}</definedName>
    <definedName name="ㅏㅏㅣ"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ㅘㅗ" hidden="1">#REF!</definedName>
    <definedName name="ㅏㅗ하ㅓ호" hidden="1">#REF!</definedName>
    <definedName name="ㅏㅘㅓ" hidden="1">#REF!</definedName>
    <definedName name="ㅐOOOO" localSheetId="0" hidden="1">{"'도면'!$G$62:$H$63","'도면'!$G$62:$H$63"}</definedName>
    <definedName name="ㅐOOOO" hidden="1">{"'도면'!$G$62:$H$63","'도면'!$G$62:$H$63"}</definedName>
    <definedName name="ㅐㅐ" localSheetId="0" hidden="1">{#N/A,#N/A,TRUE,"토적및재료집계";#N/A,#N/A,TRUE,"토적및재료집계";#N/A,#N/A,TRUE,"단위량"}</definedName>
    <definedName name="ㅐㅐ" hidden="1">{#N/A,#N/A,TRUE,"토적및재료집계";#N/A,#N/A,TRUE,"토적및재료집계";#N/A,#N/A,TRUE,"단위량"}</definedName>
    <definedName name="ㅑ59">#REF!</definedName>
    <definedName name="ㅑㅑ" localSheetId="0" hidden="1">{"'용역비'!$A$4:$C$8"}</definedName>
    <definedName name="ㅑㅑ" hidden="1">{"'용역비'!$A$4:$C$8"}</definedName>
    <definedName name="ㅑㅑㅑ"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localSheetId="0" hidden="1">{"'용역비'!$A$4:$C$8"}</definedName>
    <definedName name="ㅑㅑㅑㅑㅑ" hidden="1">{"'용역비'!$A$4:$C$8"}</definedName>
    <definedName name="ㅑㅑㅑㅑㅑㅑ" localSheetId="0" hidden="1">{"'용역비'!$A$4:$C$8"}</definedName>
    <definedName name="ㅑㅑㅑㅑㅑㅑ" hidden="1">{"'용역비'!$A$4:$C$8"}</definedName>
    <definedName name="ㅑㅕㅑ" localSheetId="0" hidden="1">{#N/A,#N/A,FALSE,"전력간선"}</definedName>
    <definedName name="ㅑㅕㅑ" hidden="1">{#N/A,#N/A,FALSE,"전력간선"}</definedName>
    <definedName name="ㅑㅕㅕ" localSheetId="0" hidden="1">{"'용역비'!$A$4:$C$8"}</definedName>
    <definedName name="ㅑㅕㅕ" hidden="1">{"'용역비'!$A$4:$C$8"}</definedName>
    <definedName name="ㅓ난"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ㅎ러ㅗ" hidden="1">#REF!</definedName>
    <definedName name="ㅓㅎ러ㅗㅗㅎㄹ" hidden="1">#REF!</definedName>
    <definedName name="ㅓㅎ로ㅓㅎㄹ" hidden="1">#REF!</definedName>
    <definedName name="ㅓ헐호ㅓ" hidden="1">#REF!</definedName>
    <definedName name="ㅓ헣로ㅓㅗ러" hidden="1">#REF!</definedName>
    <definedName name="ㅓ호ㅓㄹ호ㅓ" hidden="1">#REF!</definedName>
    <definedName name="ㅓ호ㅓㅎ" hidden="1">#REF!</definedName>
    <definedName name="ㅓ호ㅓㅎ러" hidden="1">#REF!</definedName>
    <definedName name="ㅓㅓ"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localSheetId="0" hidden="1">{#N/A,#N/A,FALSE,"전력간선"}</definedName>
    <definedName name="ㅓㅓㅓ" hidden="1">{#N/A,#N/A,FALSE,"전력간선"}</definedName>
    <definedName name="ㅓㅓㅓㄴ"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ㅘㅗㅓ" hidden="1">#REF!</definedName>
    <definedName name="ㅓㅣㅏㅗㅓㅣㅏㅓㅗ" hidden="1">#REF!</definedName>
    <definedName name="ㅔ" localSheetId="0" hidden="1">{"'도면'!$G$62:$H$63","'도면'!$G$62:$H$63"}</definedName>
    <definedName name="ㅔ" hidden="1">{"'도면'!$G$62:$H$63","'도면'!$G$62:$H$63"}</definedName>
    <definedName name="ㅔㅔ" localSheetId="0" hidden="1">{#N/A,#N/A,FALSE,"명세표"}</definedName>
    <definedName name="ㅔㅔ" hidden="1">{#N/A,#N/A,FALSE,"명세표"}</definedName>
    <definedName name="ㅔㅔㅔ" localSheetId="0" hidden="1">{#N/A,#N/A,TRUE,"토적및재료집계";#N/A,#N/A,TRUE,"토적및재료집계";#N/A,#N/A,TRUE,"단위량"}</definedName>
    <definedName name="ㅔㅔㅔ" hidden="1">{#N/A,#N/A,TRUE,"토적및재료집계";#N/A,#N/A,TRUE,"토적및재료집계";#N/A,#N/A,TRUE,"단위량"}</definedName>
    <definedName name="ㅔㅔㅔㅔㅔㅔ" localSheetId="0" hidden="1">{"'도면'!$G$62:$H$63","'도면'!$G$62:$H$63"}</definedName>
    <definedName name="ㅔㅔㅔㅔㅔㅔ" hidden="1">{"'도면'!$G$62:$H$63","'도면'!$G$62:$H$63"}</definedName>
    <definedName name="ㅔㅣ" localSheetId="0" hidden="1">{"'용역비'!$A$4:$C$8"}</definedName>
    <definedName name="ㅔㅣ" hidden="1">{"'용역비'!$A$4:$C$8"}</definedName>
    <definedName name="ㅕㅑㅣ" localSheetId="0" hidden="1">{#N/A,#N/A,TRUE,"토적및재료집계";#N/A,#N/A,TRUE,"토적및재료집계";#N/A,#N/A,TRUE,"단위량"}</definedName>
    <definedName name="ㅕㅑㅣ" hidden="1">{#N/A,#N/A,TRUE,"토적및재료집계";#N/A,#N/A,TRUE,"토적및재료집계";#N/A,#N/A,TRUE,"단위량"}</definedName>
    <definedName name="ㅗㄹ올ㅇ" hidden="1">#REF!</definedName>
    <definedName name="ㅗㄹ옿ㅎㄹ" hidden="1">#REF!</definedName>
    <definedName name="ㅗ마ㅓ리"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ㅅ" localSheetId="0" hidden="1">{"'도면'!$G$62:$H$63","'도면'!$G$62:$H$63"}</definedName>
    <definedName name="ㅗㅅ" hidden="1">{"'도면'!$G$62:$H$63","'도면'!$G$62:$H$63"}</definedName>
    <definedName name="ㅗㅅㄱ솏" hidden="1">#REF!</definedName>
    <definedName name="ㅗ쇼ㅗ쇼ㅗ" localSheetId="0" hidden="1">{"'도면'!$G$62:$H$63","'도면'!$G$62:$H$63"}</definedName>
    <definedName name="ㅗ쇼ㅗ쇼ㅗ" hidden="1">{"'도면'!$G$62:$H$63","'도면'!$G$62:$H$63"}</definedName>
    <definedName name="ㅗㅎ러허" hidden="1">#REF!</definedName>
    <definedName name="ㅗㅎ로오" hidden="1">#REF!</definedName>
    <definedName name="ㅗㅎ롷ㄹ올ㅇ" hidden="1">#REF!</definedName>
    <definedName name="ㅗㅎㅇㅀ" hidden="1">#REF!</definedName>
    <definedName name="ㅗㅎㅎ로" hidden="1">#REF!</definedName>
    <definedName name="ㅗ횻" localSheetId="0" hidden="1">{"'도면'!$G$62:$H$63","'도면'!$G$62:$H$63"}</definedName>
    <definedName name="ㅗ횻" hidden="1">{"'도면'!$G$62:$H$63","'도면'!$G$62:$H$63"}</definedName>
    <definedName name="ㅗㅓㅏㅗ" hidden="1">#REF!</definedName>
    <definedName name="ㅗㅓㅓㅏ" hidden="1">#REF!</definedName>
    <definedName name="ㅗㅗ" localSheetId="0" hidden="1">{#N/A,#N/A,TRUE,"토적및재료집계";#N/A,#N/A,TRUE,"토적및재료집계";#N/A,#N/A,TRUE,"단위량"}</definedName>
    <definedName name="ㅗㅗ" hidden="1">{#N/A,#N/A,TRUE,"토적및재료집계";#N/A,#N/A,TRUE,"토적및재료집계";#N/A,#N/A,TRUE,"단위량"}</definedName>
    <definedName name="ㅗㅗㄹ" hidden="1">#REF!</definedName>
    <definedName name="ㅗㅗ쇼" localSheetId="0" hidden="1">{"'도면'!$G$62:$H$63","'도면'!$G$62:$H$63"}</definedName>
    <definedName name="ㅗㅗ쇼" hidden="1">{"'도면'!$G$62:$H$63","'도면'!$G$62:$H$63"}</definedName>
    <definedName name="ㅗㅗㅗ"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ㅛ소" localSheetId="0" hidden="1">{"'도면'!$G$62:$H$63","'도면'!$G$62:$H$63"}</definedName>
    <definedName name="ㅗㅛ소" hidden="1">{"'도면'!$G$62:$H$63","'도면'!$G$62:$H$63"}</definedName>
    <definedName name="ㅗㅛ쇼ㅗ" localSheetId="0" hidden="1">{"'도면'!$G$62:$H$63","'도면'!$G$62:$H$63"}</definedName>
    <definedName name="ㅗㅛ쇼ㅗ" hidden="1">{"'도면'!$G$62:$H$63","'도면'!$G$62:$H$63"}</definedName>
    <definedName name="ㅗㅛ슈" localSheetId="0" hidden="1">{"'도면'!$G$62:$H$63","'도면'!$G$62:$H$63"}</definedName>
    <definedName name="ㅗㅛ슈" hidden="1">{"'도면'!$G$62:$H$63","'도면'!$G$62:$H$63"}</definedName>
    <definedName name="ㅗㅠㅅ" localSheetId="0" hidden="1">{"'도면'!$G$62:$H$63","'도면'!$G$62:$H$63"}</definedName>
    <definedName name="ㅗㅠㅅ" hidden="1">{"'도면'!$G$62:$H$63","'도면'!$G$62:$H$63"}</definedName>
    <definedName name="ㅗㅠ쇼" localSheetId="0" hidden="1">{"'도면'!$G$62:$H$63","'도면'!$G$62:$H$63"}</definedName>
    <definedName name="ㅗㅠ쇼" hidden="1">{"'도면'!$G$62:$H$63","'도면'!$G$62:$H$63"}</definedName>
    <definedName name="ㅗㅠ쇼ㅗ" localSheetId="0" hidden="1">{"'PC현황'!$A$1:$Z$29"}</definedName>
    <definedName name="ㅗㅠ쇼ㅗ" hidden="1">{"'PC현황'!$A$1:$Z$29"}</definedName>
    <definedName name="ㅗㅠ쇼ㅠㅛㅅ" localSheetId="0" hidden="1">{"'도면'!$G$62:$H$63","'도면'!$G$62:$H$63"}</definedName>
    <definedName name="ㅗㅠ쇼ㅠㅛㅅ" hidden="1">{"'도면'!$G$62:$H$63","'도면'!$G$62:$H$63"}</definedName>
    <definedName name="ㅗㅠㅛ슈" localSheetId="0" hidden="1">{"'도면'!$G$62:$H$63","'도면'!$G$62:$H$63"}</definedName>
    <definedName name="ㅗㅠㅛ슈" hidden="1">{"'도면'!$G$62:$H$63","'도면'!$G$62:$H$63"}</definedName>
    <definedName name="ㅗㅠㅠ" localSheetId="0" hidden="1">{"'도면'!$G$62:$H$63","'도면'!$G$62:$H$63"}</definedName>
    <definedName name="ㅗㅠㅠ" hidden="1">{"'도면'!$G$62:$H$63","'도면'!$G$62:$H$63"}</definedName>
    <definedName name="ㅗㅠㅠㅅ" localSheetId="0" hidden="1">{"'도면'!$G$62:$H$63","'도면'!$G$62:$H$63"}</definedName>
    <definedName name="ㅗㅠㅠㅅ" hidden="1">{"'도면'!$G$62:$H$63","'도면'!$G$62:$H$63"}</definedName>
    <definedName name="ㅘㅏㅏㅓ허" hidden="1">#REF!</definedName>
    <definedName name="ㅘㅣㅗ하ㅓㅣ호" hidden="1">#REF!</definedName>
    <definedName name="ㅛ" localSheetId="0" hidden="1">{"'용역비'!$A$4:$C$8"}</definedName>
    <definedName name="ㅛ" hidden="1">{"'용역비'!$A$4:$C$8"}</definedName>
    <definedName name="ㅛㅕㅑ" hidden="1">'[28]N賃率-職'!$I$5:$I$30</definedName>
    <definedName name="ㅛㅗ" localSheetId="0" hidden="1">{"'도면'!$G$62:$H$63","'도면'!$G$62:$H$63"}</definedName>
    <definedName name="ㅛㅗ" hidden="1">{"'도면'!$G$62:$H$63","'도면'!$G$62:$H$63"}</definedName>
    <definedName name="ㅛㅗㅅ" localSheetId="0" hidden="1">{"'도면'!$G$62:$H$63","'도면'!$G$62:$H$63"}</definedName>
    <definedName name="ㅛㅗㅅ" hidden="1">{"'도면'!$G$62:$H$63","'도면'!$G$62:$H$63"}</definedName>
    <definedName name="ㅛㅛ" localSheetId="0" hidden="1">{"'용역비'!$A$4:$C$8"}</definedName>
    <definedName name="ㅛㅛ" hidden="1">{"'용역비'!$A$4:$C$8"}</definedName>
    <definedName name="ㅛㅛㅛ" localSheetId="0" hidden="1">{"'용역비'!$A$4:$C$8"}</definedName>
    <definedName name="ㅛㅛㅛ" hidden="1">{"'용역비'!$A$4:$C$8"}</definedName>
    <definedName name="ㅜ" localSheetId="0" hidden="1">{#N/A,#N/A,TRUE,"토적및재료집계";#N/A,#N/A,TRUE,"토적및재료집계";#N/A,#N/A,TRUE,"단위량"}</definedName>
    <definedName name="ㅜ" hidden="1">{#N/A,#N/A,TRUE,"토적및재료집계";#N/A,#N/A,TRUE,"토적및재료집계";#N/A,#N/A,TRUE,"단위량"}</definedName>
    <definedName name="ㅜㅗ소ㅜㅛㅅ" localSheetId="0" hidden="1">{"'도면'!$G$62:$H$63","'도면'!$G$62:$H$63"}</definedName>
    <definedName name="ㅜㅗ소ㅜㅛㅅ" hidden="1">{"'도면'!$G$62:$H$63","'도면'!$G$62:$H$63"}</definedName>
    <definedName name="ㅜㅜ" localSheetId="0" hidden="1">{#N/A,#N/A,TRUE,"토적및재료집계";#N/A,#N/A,TRUE,"토적및재료집계";#N/A,#N/A,TRUE,"단위량"}</definedName>
    <definedName name="ㅜㅜ" hidden="1">{#N/A,#N/A,TRUE,"토적및재료집계";#N/A,#N/A,TRUE,"토적및재료집계";#N/A,#N/A,TRUE,"단위량"}</definedName>
    <definedName name="ㅜㅜㅜㅜ" localSheetId="0" hidden="1">{"'도면'!$G$62:$H$63","'도면'!$G$62:$H$63"}</definedName>
    <definedName name="ㅜㅜㅜㅜ" hidden="1">{"'도면'!$G$62:$H$63","'도면'!$G$62:$H$63"}</definedName>
    <definedName name="ㅜㅜㅜㅜㅜㅜㅜㅜㅜㅜㅜㅜㅜㅜㅜㅜㅜㅜㅜㅜㅜㅜㅜㅜㅜㅜㅜㅜㅜㅜㅜㅜㅜㅜㅜㅜㅜㅜㅜㅜㅜㅜ" localSheetId="0" hidden="1">{#N/A,#N/A,FALSE,"CCTV"}</definedName>
    <definedName name="ㅜㅜㅜㅜㅜㅜㅜㅜㅜㅜㅜㅜㅜㅜㅜㅜㅜㅜㅜㅜㅜㅜㅜㅜㅜㅜㅜㅜㅜㅜㅜㅜㅜㅜㅜㅜㅜㅜㅜㅜㅜㅜ" hidden="1">{#N/A,#N/A,FALSE,"CCTV"}</definedName>
    <definedName name="ㅜㅠㅊ퓨ㅜ" localSheetId="3" hidden="1">#REF!</definedName>
    <definedName name="ㅜㅠㅊ퓨ㅜ" localSheetId="6" hidden="1">#REF!</definedName>
    <definedName name="ㅜㅠㅊ퓨ㅜ" hidden="1">#REF!</definedName>
    <definedName name="ㅠ" localSheetId="0" hidden="1">{"'공사부문'!$A$6:$A$32"}</definedName>
    <definedName name="ㅠ" hidden="1">{"'공사부문'!$A$6:$A$32"}</definedName>
    <definedName name="ㅠㄱ" localSheetId="0" hidden="1">{"'용역비'!$A$4:$C$8"}</definedName>
    <definedName name="ㅠㄱ" hidden="1">{"'용역비'!$A$4:$C$8"}</definedName>
    <definedName name="ㅡ" hidden="1">#REF!</definedName>
    <definedName name="ㅡㅡ" localSheetId="0" hidden="1">{#N/A,#N/A,FALSE,"명세표"}</definedName>
    <definedName name="ㅡㅡ" hidden="1">{#N/A,#N/A,FALSE,"명세표"}</definedName>
    <definedName name="ㅣ" localSheetId="0" hidden="1">{"'도면'!$G$62:$H$63","'도면'!$G$62:$H$63"}</definedName>
    <definedName name="ㅣ" hidden="1">{"'도면'!$G$62:$H$63","'도면'!$G$62:$H$63"}</definedName>
    <definedName name="ㅣㅅ" hidden="1">{#N/A,#N/A,TRUE,"손익보고"}</definedName>
    <definedName name="ㅣㅏ아ㅓㄴ"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3" hidden="1">#REF!</definedName>
    <definedName name="ㅣㅑㅕㅗ" localSheetId="6" hidden="1">#REF!</definedName>
    <definedName name="ㅣㅑㅕㅗ" hidden="1">#REF!</definedName>
    <definedName name="ㅣㅓㅘㅣ" hidden="1">#REF!</definedName>
    <definedName name="ㅣㅣㅣ"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노원문화"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0" i="31" l="1"/>
  <c r="P130" i="31"/>
  <c r="Q129" i="31"/>
  <c r="P129" i="31"/>
  <c r="Q128" i="31"/>
  <c r="P128" i="31"/>
  <c r="Q127" i="31"/>
  <c r="P127" i="31"/>
  <c r="Q126" i="31"/>
  <c r="Q125" i="31"/>
  <c r="Q124" i="31"/>
  <c r="Q123" i="31"/>
  <c r="Q122" i="31"/>
  <c r="Q121" i="31"/>
  <c r="Q120" i="31"/>
  <c r="Q119" i="31"/>
  <c r="Q118" i="31"/>
  <c r="Q117" i="31"/>
  <c r="Q116" i="31"/>
  <c r="Q115" i="31"/>
  <c r="Q114" i="31"/>
  <c r="Q113" i="31"/>
  <c r="Q112" i="31"/>
  <c r="Q111" i="31"/>
  <c r="Q110" i="31"/>
  <c r="Q109" i="31"/>
  <c r="Q108" i="31"/>
  <c r="Q107" i="31"/>
  <c r="Q106" i="31"/>
  <c r="Q105" i="31"/>
  <c r="Q104" i="31"/>
  <c r="Q103" i="31"/>
  <c r="Q102" i="31"/>
  <c r="Q101" i="31"/>
  <c r="Q100" i="31"/>
  <c r="Q99" i="31"/>
  <c r="Q98" i="31"/>
  <c r="Q97" i="31"/>
  <c r="Q96" i="31"/>
  <c r="Q95" i="31"/>
  <c r="Q94" i="31"/>
  <c r="Q93" i="31"/>
  <c r="Q92" i="31"/>
  <c r="Q91" i="31"/>
  <c r="Q90" i="31"/>
  <c r="Q89" i="31"/>
  <c r="Q88" i="31"/>
  <c r="Q87" i="31"/>
  <c r="Q86" i="31"/>
  <c r="Q85" i="31"/>
  <c r="Q84" i="31"/>
  <c r="Q83" i="31"/>
  <c r="Q82" i="31"/>
  <c r="Q81" i="31"/>
  <c r="Q80" i="31"/>
  <c r="Q79" i="31"/>
  <c r="Q78" i="31"/>
  <c r="Q77" i="31"/>
  <c r="Q76" i="31"/>
  <c r="Q75" i="31"/>
  <c r="Q74" i="31"/>
  <c r="Q73" i="31"/>
  <c r="Q72" i="31"/>
  <c r="Q71" i="31"/>
  <c r="Q70" i="31"/>
  <c r="Q69" i="31"/>
  <c r="Q68" i="31"/>
  <c r="Q67" i="31"/>
  <c r="Q66" i="31"/>
  <c r="Q65" i="31"/>
  <c r="Q64" i="31"/>
  <c r="Q63" i="31"/>
  <c r="Q62" i="31"/>
  <c r="Q61" i="31"/>
  <c r="Q60" i="31"/>
  <c r="Q59" i="31"/>
  <c r="Q58" i="31"/>
  <c r="Q57" i="31"/>
  <c r="Q56" i="31"/>
  <c r="Q55" i="31"/>
  <c r="Q54" i="31"/>
  <c r="Q53" i="31"/>
  <c r="Q52" i="31"/>
  <c r="Q51" i="31"/>
  <c r="Q50" i="31"/>
  <c r="Q49" i="31"/>
  <c r="Q48" i="31"/>
  <c r="Q47" i="31"/>
  <c r="Q46" i="31"/>
  <c r="Q45" i="31"/>
  <c r="Q44" i="31"/>
  <c r="Q43" i="31"/>
  <c r="Q42" i="31"/>
  <c r="Q41" i="31"/>
  <c r="Q40" i="31"/>
  <c r="Q39" i="31"/>
  <c r="Q38" i="31"/>
  <c r="Q37" i="31"/>
  <c r="Q36" i="31"/>
  <c r="Q35" i="31"/>
  <c r="Q34" i="31"/>
  <c r="Q33" i="31"/>
  <c r="Q32" i="31"/>
  <c r="Q31" i="31"/>
  <c r="Q30" i="31"/>
  <c r="Q29" i="31"/>
  <c r="Q28" i="31"/>
  <c r="Q27" i="31"/>
  <c r="Q26" i="31"/>
  <c r="Q25" i="31"/>
  <c r="Q24" i="31"/>
  <c r="Q23" i="31"/>
  <c r="Q22" i="31"/>
  <c r="Q21" i="31"/>
  <c r="Q20" i="31"/>
  <c r="Q19" i="31"/>
  <c r="Q18" i="31"/>
  <c r="Q17" i="31"/>
  <c r="Q16" i="31"/>
  <c r="Q15" i="31"/>
  <c r="Q14" i="31"/>
  <c r="Q13" i="31"/>
  <c r="Q12" i="31"/>
  <c r="Q11" i="31"/>
  <c r="Q10" i="31"/>
  <c r="Q9" i="31"/>
  <c r="Q8" i="31"/>
  <c r="Q7" i="31"/>
  <c r="Q6" i="31"/>
  <c r="Q5" i="31"/>
  <c r="Q4" i="31"/>
  <c r="C2" i="31"/>
  <c r="H36" i="53"/>
  <c r="H35" i="53"/>
  <c r="H34" i="53"/>
  <c r="H33" i="53"/>
  <c r="H32" i="53"/>
  <c r="H31" i="53"/>
  <c r="H30" i="53"/>
  <c r="H29" i="53"/>
  <c r="H28" i="53"/>
  <c r="H27" i="53"/>
  <c r="H26" i="53"/>
  <c r="F26" i="53"/>
  <c r="A26" i="53"/>
  <c r="H25" i="53"/>
  <c r="F25" i="53"/>
  <c r="H24" i="53"/>
  <c r="H23" i="53"/>
  <c r="H22" i="53"/>
  <c r="H21" i="53"/>
  <c r="H20" i="53"/>
  <c r="H19" i="53"/>
  <c r="H18" i="53"/>
  <c r="H17" i="53"/>
  <c r="H16" i="53"/>
  <c r="H15" i="53"/>
  <c r="H14" i="53"/>
  <c r="H13" i="53"/>
  <c r="H12" i="53"/>
  <c r="H11" i="53"/>
  <c r="H10" i="53"/>
  <c r="H9" i="53"/>
  <c r="H8" i="53"/>
  <c r="H7" i="53"/>
  <c r="F7" i="53"/>
  <c r="H6" i="53"/>
  <c r="F6" i="53"/>
  <c r="H5" i="53"/>
  <c r="H4" i="53"/>
  <c r="H3" i="53"/>
  <c r="N51" i="28"/>
  <c r="F51" i="28"/>
  <c r="E51" i="28"/>
  <c r="D51" i="28"/>
  <c r="C51" i="28"/>
  <c r="F50" i="28"/>
  <c r="E50" i="28"/>
  <c r="D50" i="28"/>
  <c r="C50" i="28"/>
  <c r="F49" i="28"/>
  <c r="E49" i="28"/>
  <c r="D49" i="28"/>
  <c r="C49" i="28"/>
  <c r="F48" i="28"/>
  <c r="E48" i="28"/>
  <c r="D48" i="28"/>
  <c r="C48" i="28"/>
  <c r="F47" i="28"/>
  <c r="E47" i="28"/>
  <c r="D47" i="28"/>
  <c r="C47" i="28"/>
  <c r="F46" i="28"/>
  <c r="E46" i="28"/>
  <c r="D46" i="28"/>
  <c r="C46" i="28"/>
  <c r="F45" i="28"/>
  <c r="E45" i="28"/>
  <c r="D45" i="28"/>
  <c r="C45" i="28"/>
  <c r="F44" i="28"/>
  <c r="E44" i="28"/>
  <c r="D44" i="28"/>
  <c r="C44" i="28"/>
  <c r="F43" i="28"/>
  <c r="E43" i="28"/>
  <c r="D43" i="28"/>
  <c r="C43" i="28"/>
  <c r="F42" i="28"/>
  <c r="E42" i="28"/>
  <c r="D42" i="28"/>
  <c r="C42" i="28"/>
  <c r="F41" i="28"/>
  <c r="E41" i="28"/>
  <c r="D41" i="28"/>
  <c r="C41" i="28"/>
  <c r="F40" i="28"/>
  <c r="E40" i="28"/>
  <c r="D40" i="28"/>
  <c r="C40" i="28"/>
  <c r="H6" i="35"/>
  <c r="F39" i="28"/>
  <c r="E39" i="28"/>
  <c r="D39" i="28"/>
  <c r="C39" i="28"/>
  <c r="N38" i="28"/>
  <c r="F38" i="28"/>
  <c r="E38" i="28"/>
  <c r="D38" i="28"/>
  <c r="C38" i="28"/>
  <c r="N37" i="28"/>
  <c r="F37" i="28"/>
  <c r="E37" i="28"/>
  <c r="D37" i="28"/>
  <c r="C37" i="28"/>
  <c r="N36" i="28"/>
  <c r="F36" i="28"/>
  <c r="E36" i="28"/>
  <c r="D36" i="28"/>
  <c r="C36" i="28"/>
  <c r="N35" i="28"/>
  <c r="F35" i="28"/>
  <c r="E35" i="28"/>
  <c r="D35" i="28"/>
  <c r="C35" i="28"/>
  <c r="N34" i="28"/>
  <c r="F34" i="28"/>
  <c r="E34" i="28"/>
  <c r="D34" i="28"/>
  <c r="C34" i="28"/>
  <c r="N33" i="28"/>
  <c r="F33" i="28"/>
  <c r="E33" i="28"/>
  <c r="D33" i="28"/>
  <c r="C33" i="28"/>
  <c r="N32" i="28"/>
  <c r="F32" i="28"/>
  <c r="E32" i="28"/>
  <c r="D32" i="28"/>
  <c r="C32" i="28"/>
  <c r="N31" i="28"/>
  <c r="F31" i="28"/>
  <c r="E31" i="28"/>
  <c r="D31" i="28"/>
  <c r="C31" i="28"/>
  <c r="N30" i="28"/>
  <c r="F30" i="28"/>
  <c r="E30" i="28"/>
  <c r="D30" i="28"/>
  <c r="C30" i="28"/>
  <c r="N29" i="28"/>
  <c r="F29" i="28"/>
  <c r="E29" i="28"/>
  <c r="D29" i="28"/>
  <c r="C29" i="28"/>
  <c r="N28" i="28"/>
  <c r="F28" i="28"/>
  <c r="E28" i="28"/>
  <c r="D28" i="28"/>
  <c r="C28" i="28"/>
  <c r="N27" i="28"/>
  <c r="F27" i="28"/>
  <c r="E27" i="28"/>
  <c r="D27" i="28"/>
  <c r="C27" i="28"/>
  <c r="N26" i="28"/>
  <c r="F26" i="28"/>
  <c r="E26" i="28"/>
  <c r="D26" i="28"/>
  <c r="C26" i="28"/>
  <c r="N25" i="28"/>
  <c r="F25" i="28"/>
  <c r="E25" i="28"/>
  <c r="D25" i="28"/>
  <c r="C25" i="28"/>
  <c r="N24" i="28"/>
  <c r="F24" i="28"/>
  <c r="E24" i="28"/>
  <c r="D24" i="28"/>
  <c r="C24" i="28"/>
  <c r="N23" i="28"/>
  <c r="F23" i="28"/>
  <c r="E23" i="28"/>
  <c r="D23" i="28"/>
  <c r="C23" i="28"/>
  <c r="N22" i="28"/>
  <c r="F22" i="28"/>
  <c r="E22" i="28"/>
  <c r="D22" i="28"/>
  <c r="C22" i="28"/>
  <c r="N21" i="28"/>
  <c r="F21" i="28"/>
  <c r="E21" i="28"/>
  <c r="D21" i="28"/>
  <c r="C21" i="28"/>
  <c r="N20" i="28"/>
  <c r="F20" i="28"/>
  <c r="E20" i="28"/>
  <c r="D20" i="28"/>
  <c r="C20" i="28"/>
  <c r="N19" i="28"/>
  <c r="F19" i="28"/>
  <c r="E19" i="28"/>
  <c r="D19" i="28"/>
  <c r="C19" i="28"/>
  <c r="N18" i="28"/>
  <c r="F18" i="28"/>
  <c r="E18" i="28"/>
  <c r="D18" i="28"/>
  <c r="C18" i="28"/>
  <c r="N17" i="28"/>
  <c r="F17" i="28"/>
  <c r="E17" i="28"/>
  <c r="D17" i="28"/>
  <c r="C17" i="28"/>
  <c r="N16" i="28"/>
  <c r="F16" i="28"/>
  <c r="E16" i="28"/>
  <c r="D16" i="28"/>
  <c r="C16" i="28"/>
  <c r="N15" i="28"/>
  <c r="F15" i="28"/>
  <c r="E15" i="28"/>
  <c r="D15" i="28"/>
  <c r="C15" i="28"/>
  <c r="N14" i="28"/>
  <c r="F14" i="28"/>
  <c r="E14" i="28"/>
  <c r="D14" i="28"/>
  <c r="C14" i="28"/>
  <c r="N13" i="28"/>
  <c r="F13" i="28"/>
  <c r="E13" i="28"/>
  <c r="D13" i="28"/>
  <c r="C13" i="28"/>
  <c r="N12" i="28"/>
  <c r="F12" i="28"/>
  <c r="E12" i="28"/>
  <c r="D12" i="28"/>
  <c r="C12" i="28"/>
  <c r="N11" i="28"/>
  <c r="F11" i="28"/>
  <c r="E11" i="28"/>
  <c r="D11" i="28"/>
  <c r="C11" i="28"/>
  <c r="N10" i="28"/>
  <c r="F10" i="28"/>
  <c r="E10" i="28"/>
  <c r="D10" i="28"/>
  <c r="C10" i="28"/>
  <c r="N9" i="28"/>
  <c r="F9" i="28"/>
  <c r="E9" i="28"/>
  <c r="D9" i="28"/>
  <c r="C9" i="28"/>
  <c r="N8" i="28"/>
  <c r="I5" i="35"/>
  <c r="H5" i="35"/>
  <c r="F8" i="28"/>
  <c r="E8" i="28"/>
  <c r="D8" i="28"/>
  <c r="C8" i="28"/>
  <c r="N7" i="28"/>
  <c r="F7" i="28"/>
  <c r="E7" i="28"/>
  <c r="D7" i="28"/>
  <c r="C7" i="28"/>
  <c r="F6" i="28"/>
  <c r="E6" i="28"/>
  <c r="D6" i="28"/>
  <c r="C6" i="28"/>
  <c r="C2" i="28"/>
  <c r="C6" i="35"/>
  <c r="C5" i="35"/>
  <c r="C4" i="35"/>
  <c r="C2" i="35"/>
  <c r="W17" i="8"/>
  <c r="P19" i="55"/>
  <c r="P18" i="55"/>
  <c r="P17" i="55"/>
  <c r="P16" i="55"/>
  <c r="H15" i="35" l="1"/>
  <c r="F10" i="8" s="1"/>
  <c r="G5" i="35"/>
  <c r="J5" i="54"/>
  <c r="J6" i="54" s="1"/>
  <c r="F19" i="8"/>
  <c r="F11" i="8"/>
  <c r="F7" i="54" s="1"/>
  <c r="F22" i="8"/>
  <c r="F13" i="54" s="1"/>
  <c r="F21" i="8"/>
  <c r="L5" i="54"/>
  <c r="L6" i="54" s="1"/>
  <c r="I15" i="35"/>
  <c r="F16" i="8" s="1"/>
  <c r="F12" i="8" l="1"/>
  <c r="F20" i="8"/>
  <c r="F10" i="54"/>
  <c r="F18" i="8"/>
  <c r="F9" i="54" s="1"/>
  <c r="F17" i="8"/>
  <c r="F8" i="54" s="1"/>
  <c r="J5" i="35"/>
  <c r="F7" i="8"/>
  <c r="G6" i="35" l="1"/>
  <c r="G15" i="35" s="1"/>
  <c r="F11" i="54"/>
  <c r="F12" i="54"/>
  <c r="J6" i="35" l="1"/>
  <c r="J15" i="35" s="1"/>
  <c r="F6" i="8"/>
  <c r="F8" i="8" s="1"/>
  <c r="F26" i="8" l="1"/>
  <c r="H5" i="54"/>
  <c r="F13" i="8"/>
  <c r="F25" i="8"/>
  <c r="F15" i="54" s="1"/>
  <c r="F23" i="8"/>
  <c r="F14" i="54" l="1"/>
  <c r="F27" i="8"/>
  <c r="H6" i="54"/>
  <c r="F6" i="54" s="1"/>
  <c r="F5" i="54"/>
  <c r="F28" i="8" l="1"/>
  <c r="F29" i="8"/>
  <c r="F17" i="54" l="1"/>
  <c r="F30" i="8"/>
  <c r="F19" i="54" s="1"/>
  <c r="F16" i="54"/>
  <c r="F18" i="54" s="1"/>
  <c r="F20" i="54" s="1"/>
  <c r="F31" i="8"/>
  <c r="F32" i="8" l="1"/>
  <c r="F33" i="8" s="1"/>
  <c r="F34" i="8" s="1"/>
  <c r="AC15" i="55" s="1"/>
  <c r="F21" i="54"/>
  <c r="F22" i="54" s="1"/>
  <c r="F23" i="54" s="1"/>
  <c r="AC20" i="55" l="1"/>
  <c r="P15" i="55"/>
  <c r="P20" i="55" l="1"/>
  <c r="J5" i="53"/>
</calcChain>
</file>

<file path=xl/sharedStrings.xml><?xml version="1.0" encoding="utf-8"?>
<sst xmlns="http://schemas.openxmlformats.org/spreadsheetml/2006/main" count="783" uniqueCount="456">
  <si>
    <t>비고</t>
    <phoneticPr fontId="2" type="noConversion"/>
  </si>
  <si>
    <t>식</t>
  </si>
  <si>
    <t>재료비</t>
    <phoneticPr fontId="16" type="noConversion"/>
  </si>
  <si>
    <t>노무비</t>
    <phoneticPr fontId="16" type="noConversion"/>
  </si>
  <si>
    <t>경   비</t>
    <phoneticPr fontId="16" type="noConversion"/>
  </si>
  <si>
    <t>계</t>
    <phoneticPr fontId="16" type="noConversion"/>
  </si>
  <si>
    <t>단가</t>
    <phoneticPr fontId="16" type="noConversion"/>
  </si>
  <si>
    <t>금액</t>
    <phoneticPr fontId="16" type="noConversion"/>
  </si>
  <si>
    <t>공종명</t>
    <phoneticPr fontId="16" type="noConversion"/>
  </si>
  <si>
    <t>단위</t>
    <phoneticPr fontId="16" type="noConversion"/>
  </si>
  <si>
    <t>수량</t>
    <phoneticPr fontId="16" type="noConversion"/>
  </si>
  <si>
    <t>비 고</t>
    <phoneticPr fontId="16" type="noConversion"/>
  </si>
  <si>
    <t>규 격</t>
    <phoneticPr fontId="13" type="noConversion"/>
  </si>
  <si>
    <t>단 위</t>
    <phoneticPr fontId="13" type="noConversion"/>
  </si>
  <si>
    <t>수 량</t>
    <phoneticPr fontId="13" type="noConversion"/>
  </si>
  <si>
    <t>금 액</t>
    <phoneticPr fontId="13" type="noConversion"/>
  </si>
  <si>
    <t>비 고</t>
    <phoneticPr fontId="13" type="noConversion"/>
  </si>
  <si>
    <t>품 명</t>
    <phoneticPr fontId="13" type="noConversion"/>
  </si>
  <si>
    <t>규격</t>
    <phoneticPr fontId="2" type="noConversion"/>
  </si>
  <si>
    <t>㎥</t>
  </si>
  <si>
    <t>보통인부</t>
  </si>
  <si>
    <t>작업반장</t>
  </si>
  <si>
    <t>위생공</t>
  </si>
  <si>
    <t>플랜트전공</t>
  </si>
  <si>
    <t>덕트공</t>
  </si>
  <si>
    <t>계장공</t>
  </si>
  <si>
    <t>특별인부</t>
  </si>
  <si>
    <t>보온공</t>
  </si>
  <si>
    <t>철도신호공</t>
  </si>
  <si>
    <t>조력공</t>
  </si>
  <si>
    <t>인력운반공</t>
  </si>
  <si>
    <t>통신내선공</t>
  </si>
  <si>
    <t>제도사</t>
  </si>
  <si>
    <t>궤도공</t>
  </si>
  <si>
    <t>통신설비공</t>
  </si>
  <si>
    <t>비계공</t>
  </si>
  <si>
    <t>건설기계조장</t>
  </si>
  <si>
    <t>통신외선공</t>
  </si>
  <si>
    <t>형틀목공</t>
  </si>
  <si>
    <t>건설기계운전사</t>
  </si>
  <si>
    <t>통신케이블공</t>
  </si>
  <si>
    <t>철근공</t>
  </si>
  <si>
    <t>화물차운전사</t>
  </si>
  <si>
    <t>무선안테나공</t>
  </si>
  <si>
    <t>철공</t>
  </si>
  <si>
    <t>일반기계운전사</t>
  </si>
  <si>
    <t>석면해체공</t>
  </si>
  <si>
    <t>철판공</t>
  </si>
  <si>
    <t>기계설비공</t>
  </si>
  <si>
    <t>광케이블설치사</t>
  </si>
  <si>
    <t>철골공</t>
  </si>
  <si>
    <t>준설선선장</t>
  </si>
  <si>
    <t>-</t>
  </si>
  <si>
    <t>H/W시험사</t>
  </si>
  <si>
    <t>용접공</t>
  </si>
  <si>
    <t>준설선기관사</t>
  </si>
  <si>
    <t>S/W시험사</t>
  </si>
  <si>
    <t>콘크리트공</t>
  </si>
  <si>
    <t>준설선운전사</t>
  </si>
  <si>
    <t>도편수</t>
  </si>
  <si>
    <t>보링공</t>
  </si>
  <si>
    <t>선원</t>
  </si>
  <si>
    <t>드잡이공</t>
  </si>
  <si>
    <t>착암공</t>
  </si>
  <si>
    <t>플랜트배관공</t>
  </si>
  <si>
    <t>한식목공</t>
  </si>
  <si>
    <t>화약취급공</t>
  </si>
  <si>
    <t>플랜트제관공</t>
  </si>
  <si>
    <t>한식목공조공</t>
  </si>
  <si>
    <t>할석공</t>
  </si>
  <si>
    <t>플랜트용접공</t>
  </si>
  <si>
    <t>한식석공</t>
  </si>
  <si>
    <t>포설공</t>
  </si>
  <si>
    <t>플랜트특수용접공</t>
  </si>
  <si>
    <t>한식미장공</t>
  </si>
  <si>
    <t>포장공</t>
  </si>
  <si>
    <t>플랜트기계설치공</t>
  </si>
  <si>
    <t>한식와공</t>
  </si>
  <si>
    <t>잠수부</t>
  </si>
  <si>
    <t>플랜트특별인부</t>
  </si>
  <si>
    <t>한식와공조공</t>
  </si>
  <si>
    <t>조적공</t>
  </si>
  <si>
    <t>플랜트케이블전공</t>
  </si>
  <si>
    <t>목조각공</t>
  </si>
  <si>
    <t>견출공</t>
  </si>
  <si>
    <t>*1063</t>
  </si>
  <si>
    <t>플랜트계장공</t>
  </si>
  <si>
    <t>**3010</t>
  </si>
  <si>
    <t>석조각공</t>
  </si>
  <si>
    <t>건축목공</t>
  </si>
  <si>
    <t>플랜트덕트공</t>
  </si>
  <si>
    <t>특수화공</t>
  </si>
  <si>
    <t>창호공</t>
  </si>
  <si>
    <t>플랜트보온공</t>
  </si>
  <si>
    <t>화공</t>
  </si>
  <si>
    <t>유리공</t>
  </si>
  <si>
    <t>*1066</t>
  </si>
  <si>
    <t>제철축로공</t>
  </si>
  <si>
    <t>드잡이공편수</t>
  </si>
  <si>
    <t>방수공</t>
  </si>
  <si>
    <t>비파괴시험공</t>
  </si>
  <si>
    <t>한식미장공편수</t>
  </si>
  <si>
    <t>미장공</t>
  </si>
  <si>
    <t>*1068</t>
  </si>
  <si>
    <t>특급품질관리원</t>
  </si>
  <si>
    <t>한식와공편수</t>
  </si>
  <si>
    <t>타일공</t>
  </si>
  <si>
    <t>*1069</t>
  </si>
  <si>
    <t>고급품질관리원</t>
  </si>
  <si>
    <t>한식단청공편수</t>
  </si>
  <si>
    <t>도장공</t>
  </si>
  <si>
    <t>중급품질관리원</t>
  </si>
  <si>
    <t>한식석공조공</t>
  </si>
  <si>
    <t>내장공</t>
  </si>
  <si>
    <t>*1071</t>
  </si>
  <si>
    <t>초급품질관리원</t>
  </si>
  <si>
    <t>한식미장공조공</t>
  </si>
  <si>
    <t>도배공</t>
  </si>
  <si>
    <t>지적기사</t>
  </si>
  <si>
    <t>원자력플랜트전공</t>
  </si>
  <si>
    <t>연마공</t>
  </si>
  <si>
    <t>지적산업기사</t>
  </si>
  <si>
    <t>원자력용접공</t>
  </si>
  <si>
    <t>석공</t>
  </si>
  <si>
    <t>지적기능사</t>
  </si>
  <si>
    <t>원자력기계설치공</t>
  </si>
  <si>
    <t>줄눈공</t>
  </si>
  <si>
    <t>내선전공</t>
  </si>
  <si>
    <t>원자력품질관리사</t>
  </si>
  <si>
    <t>판넬조립공</t>
  </si>
  <si>
    <t>특고압케이블전공</t>
  </si>
  <si>
    <t>통신관련기사</t>
  </si>
  <si>
    <t>지붕잇기공</t>
  </si>
  <si>
    <t>고압케이블전공</t>
  </si>
  <si>
    <t>통신관련산업기사</t>
  </si>
  <si>
    <t>벌목부</t>
  </si>
  <si>
    <t>저압케이블전공</t>
  </si>
  <si>
    <t>통신관련기능사</t>
  </si>
  <si>
    <t>조경공</t>
  </si>
  <si>
    <t>송전전공</t>
  </si>
  <si>
    <t>전기공사기사</t>
  </si>
  <si>
    <t>배관공</t>
  </si>
  <si>
    <t>송전활선전공</t>
  </si>
  <si>
    <t>전기공사산업기사</t>
  </si>
  <si>
    <t>배관공(수도)</t>
  </si>
  <si>
    <t>배전전공</t>
  </si>
  <si>
    <t>변전전공</t>
  </si>
  <si>
    <t>보일러공</t>
  </si>
  <si>
    <t>배전활선전공</t>
  </si>
  <si>
    <t>코킹공</t>
  </si>
  <si>
    <t>번호</t>
    <phoneticPr fontId="16" type="noConversion"/>
  </si>
  <si>
    <t>직종명</t>
    <phoneticPr fontId="2" type="noConversion"/>
  </si>
  <si>
    <t>경비</t>
    <phoneticPr fontId="2" type="noConversion"/>
  </si>
  <si>
    <t>소 계</t>
    <phoneticPr fontId="2" type="noConversion"/>
  </si>
  <si>
    <t>산 출 식</t>
    <phoneticPr fontId="4" type="noConversion"/>
  </si>
  <si>
    <t>순   공   사   원   가</t>
    <phoneticPr fontId="4" type="noConversion"/>
  </si>
  <si>
    <t>1. 재료비</t>
    <phoneticPr fontId="2" type="noConversion"/>
  </si>
  <si>
    <t>직   접   재   료   비</t>
    <phoneticPr fontId="4" type="noConversion"/>
  </si>
  <si>
    <t>간   접   재   료   비</t>
    <phoneticPr fontId="4" type="noConversion"/>
  </si>
  <si>
    <t>소                  계</t>
    <phoneticPr fontId="4" type="noConversion"/>
  </si>
  <si>
    <t>2. 노무비</t>
    <phoneticPr fontId="2" type="noConversion"/>
  </si>
  <si>
    <t>직   접   노   무   비</t>
    <phoneticPr fontId="4" type="noConversion"/>
  </si>
  <si>
    <t>간   접   노   무   비</t>
    <phoneticPr fontId="4" type="noConversion"/>
  </si>
  <si>
    <t xml:space="preserve">직접노무비의 </t>
    <phoneticPr fontId="4" type="noConversion"/>
  </si>
  <si>
    <t>계</t>
    <phoneticPr fontId="2" type="noConversion"/>
  </si>
  <si>
    <t>3.경비</t>
    <phoneticPr fontId="2" type="noConversion"/>
  </si>
  <si>
    <t>가  설  공  사  비</t>
    <phoneticPr fontId="4" type="noConversion"/>
  </si>
  <si>
    <t>기   계   경   비</t>
    <phoneticPr fontId="2" type="noConversion"/>
  </si>
  <si>
    <t>산  재  보  험  료</t>
    <phoneticPr fontId="4" type="noConversion"/>
  </si>
  <si>
    <t xml:space="preserve">노무비의 </t>
    <phoneticPr fontId="4" type="noConversion"/>
  </si>
  <si>
    <t>고용보혐료</t>
    <phoneticPr fontId="4" type="noConversion"/>
  </si>
  <si>
    <t>건강보험료</t>
    <phoneticPr fontId="4" type="noConversion"/>
  </si>
  <si>
    <t>노인장기요양보험료</t>
    <phoneticPr fontId="13" type="noConversion"/>
  </si>
  <si>
    <t xml:space="preserve">건강보험료의 </t>
    <phoneticPr fontId="4" type="noConversion"/>
  </si>
  <si>
    <t>연금보험료</t>
    <phoneticPr fontId="4" type="noConversion"/>
  </si>
  <si>
    <t>퇴직공제부금</t>
    <phoneticPr fontId="4" type="noConversion"/>
  </si>
  <si>
    <t>기타경비</t>
    <phoneticPr fontId="4" type="noConversion"/>
  </si>
  <si>
    <t>환경보전비</t>
    <phoneticPr fontId="4" type="noConversion"/>
  </si>
  <si>
    <t>소계</t>
    <phoneticPr fontId="4" type="noConversion"/>
  </si>
  <si>
    <t>일    반    관    리    비</t>
    <phoneticPr fontId="4" type="noConversion"/>
  </si>
  <si>
    <t>이                      윤</t>
    <phoneticPr fontId="4" type="noConversion"/>
  </si>
  <si>
    <t>합                      계</t>
    <phoneticPr fontId="4" type="noConversion"/>
  </si>
  <si>
    <t xml:space="preserve"> (재료비+노무비+경비)+일반관리비+이윤</t>
    <phoneticPr fontId="4" type="noConversion"/>
  </si>
  <si>
    <t>부가가치세</t>
    <phoneticPr fontId="2" type="noConversion"/>
  </si>
  <si>
    <t>총사업비</t>
    <phoneticPr fontId="2" type="noConversion"/>
  </si>
  <si>
    <t>금액</t>
    <phoneticPr fontId="2" type="noConversion"/>
  </si>
  <si>
    <t>재료비</t>
    <phoneticPr fontId="2" type="noConversion"/>
  </si>
  <si>
    <t>노무비</t>
    <phoneticPr fontId="2" type="noConversion"/>
  </si>
  <si>
    <t>경비</t>
    <phoneticPr fontId="13" type="noConversion"/>
  </si>
  <si>
    <t>내 역 서</t>
    <phoneticPr fontId="4" type="noConversion"/>
  </si>
  <si>
    <t>집 계 표</t>
    <phoneticPr fontId="13" type="noConversion"/>
  </si>
  <si>
    <t>노 임 단 가</t>
    <phoneticPr fontId="2" type="noConversion"/>
  </si>
  <si>
    <t>공 사 원 가 계 산 서</t>
    <phoneticPr fontId="4" type="noConversion"/>
  </si>
  <si>
    <t>비  고</t>
  </si>
  <si>
    <t>단위</t>
  </si>
  <si>
    <t/>
  </si>
  <si>
    <t>재 료 비</t>
  </si>
  <si>
    <t>수량</t>
  </si>
  <si>
    <t>식</t>
    <phoneticPr fontId="2" type="noConversion"/>
  </si>
  <si>
    <t>1 =</t>
    <phoneticPr fontId="137" type="noConversion"/>
  </si>
  <si>
    <t>저압케이블전공</t>
    <phoneticPr fontId="2" type="noConversion"/>
  </si>
  <si>
    <t>노 무 비</t>
  </si>
  <si>
    <t>경    비</t>
  </si>
  <si>
    <t>금  액</t>
  </si>
  <si>
    <t>계</t>
    <phoneticPr fontId="88" type="noConversion"/>
  </si>
  <si>
    <t>도급예정액</t>
    <phoneticPr fontId="2" type="noConversion"/>
  </si>
  <si>
    <t>식</t>
    <phoneticPr fontId="4" type="noConversion"/>
  </si>
  <si>
    <t>공     종     수     량     산     출     서</t>
    <phoneticPr fontId="137" type="noConversion"/>
  </si>
  <si>
    <t>공    종</t>
    <phoneticPr fontId="137" type="noConversion"/>
  </si>
  <si>
    <t>규    격</t>
    <phoneticPr fontId="137" type="noConversion"/>
  </si>
  <si>
    <t>단 위</t>
    <phoneticPr fontId="137" type="noConversion"/>
  </si>
  <si>
    <t>번호</t>
    <phoneticPr fontId="4" type="noConversion"/>
  </si>
  <si>
    <t>수    량    산    출    서</t>
    <phoneticPr fontId="137" type="noConversion"/>
  </si>
  <si>
    <t>계</t>
    <phoneticPr fontId="137" type="noConversion"/>
  </si>
  <si>
    <t>할증</t>
    <phoneticPr fontId="137" type="noConversion"/>
  </si>
  <si>
    <t>합계</t>
    <phoneticPr fontId="137" type="noConversion"/>
  </si>
  <si>
    <t>식</t>
    <phoneticPr fontId="4" type="noConversion"/>
  </si>
  <si>
    <t>1 =</t>
    <phoneticPr fontId="137" type="noConversion"/>
  </si>
  <si>
    <t>전력케이블 설치</t>
    <phoneticPr fontId="2" type="noConversion"/>
  </si>
  <si>
    <t>m</t>
    <phoneticPr fontId="2" type="noConversion"/>
  </si>
  <si>
    <t>잡자재</t>
    <phoneticPr fontId="2" type="noConversion"/>
  </si>
  <si>
    <t>대</t>
    <phoneticPr fontId="2" type="noConversion"/>
  </si>
  <si>
    <t>식</t>
    <phoneticPr fontId="2" type="noConversion"/>
  </si>
  <si>
    <t>재료비  노무비</t>
    <phoneticPr fontId="2" type="noConversion"/>
  </si>
  <si>
    <t>1. 순공사비</t>
    <phoneticPr fontId="4" type="noConversion"/>
  </si>
  <si>
    <t>전선,케이블,전선관의 5%</t>
    <phoneticPr fontId="2" type="noConversion"/>
  </si>
  <si>
    <t>식</t>
    <phoneticPr fontId="2" type="noConversion"/>
  </si>
  <si>
    <t>1 =</t>
    <phoneticPr fontId="137" type="noConversion"/>
  </si>
  <si>
    <t>식</t>
    <phoneticPr fontId="2" type="noConversion"/>
  </si>
  <si>
    <t>총 공 사 비  설 계 내 역 서</t>
    <phoneticPr fontId="88" type="noConversion"/>
  </si>
  <si>
    <t>공    종</t>
  </si>
  <si>
    <t>규 격</t>
  </si>
  <si>
    <t>총    계</t>
    <phoneticPr fontId="88" type="noConversion"/>
  </si>
  <si>
    <t>단 가</t>
  </si>
  <si>
    <t>식</t>
    <phoneticPr fontId="88" type="noConversion"/>
  </si>
  <si>
    <t xml:space="preserve">        순공사비</t>
  </si>
  <si>
    <t>[1..6]</t>
  </si>
  <si>
    <t xml:space="preserve"> 2. 간 접 노 무 비</t>
    <phoneticPr fontId="88" type="noConversion"/>
  </si>
  <si>
    <t xml:space="preserve"> </t>
  </si>
  <si>
    <t xml:space="preserve"> 3. 산 재 보 험 료</t>
    <phoneticPr fontId="88" type="noConversion"/>
  </si>
  <si>
    <t xml:space="preserve"> 4. 고 용 보 험 료</t>
    <phoneticPr fontId="88" type="noConversion"/>
  </si>
  <si>
    <t xml:space="preserve"> 5. 건 강 보 험 료</t>
    <phoneticPr fontId="88" type="noConversion"/>
  </si>
  <si>
    <t xml:space="preserve"> 6. 연 금 보 험 료</t>
    <phoneticPr fontId="88" type="noConversion"/>
  </si>
  <si>
    <t xml:space="preserve"> 7. 노인장기요양보험료</t>
    <phoneticPr fontId="88" type="noConversion"/>
  </si>
  <si>
    <t xml:space="preserve"> 8. 퇴직공제부금</t>
    <phoneticPr fontId="88" type="noConversion"/>
  </si>
  <si>
    <t>순공사 원가</t>
    <phoneticPr fontId="88" type="noConversion"/>
  </si>
  <si>
    <t>[7..19]</t>
  </si>
  <si>
    <t>[23] * 0.1</t>
  </si>
  <si>
    <t xml:space="preserve">     도 급 공 사 비</t>
  </si>
  <si>
    <t>[23..24]</t>
  </si>
  <si>
    <t>총  공  사  비</t>
    <phoneticPr fontId="88" type="noConversion"/>
  </si>
  <si>
    <t>[25..26]</t>
  </si>
  <si>
    <t xml:space="preserve"> 9. 산업안전보건관리비</t>
    <phoneticPr fontId="88" type="noConversion"/>
  </si>
  <si>
    <t xml:space="preserve"> 10. 기  타  경  비</t>
    <phoneticPr fontId="88" type="noConversion"/>
  </si>
  <si>
    <t xml:space="preserve"> 11. 일 반 관 리 비</t>
    <phoneticPr fontId="88" type="noConversion"/>
  </si>
  <si>
    <t xml:space="preserve"> 12. 이          윤</t>
    <phoneticPr fontId="88" type="noConversion"/>
  </si>
  <si>
    <t xml:space="preserve"> 13. 부 가 가 치 세</t>
    <phoneticPr fontId="88" type="noConversion"/>
  </si>
  <si>
    <t>*1032</t>
  </si>
  <si>
    <t>*1065</t>
  </si>
  <si>
    <t>*3008</t>
  </si>
  <si>
    <t>*3012</t>
  </si>
  <si>
    <t>**3013</t>
  </si>
  <si>
    <t>**3015</t>
  </si>
  <si>
    <t>*3017</t>
  </si>
  <si>
    <t>*1050</t>
  </si>
  <si>
    <t>*3018</t>
  </si>
  <si>
    <t>특급품질관리기술인</t>
  </si>
  <si>
    <t>고급품질관리기술인</t>
  </si>
  <si>
    <t>중급품질관리기술인</t>
  </si>
  <si>
    <t>초급품질관리기술인</t>
  </si>
  <si>
    <t>EA</t>
    <phoneticPr fontId="2" type="noConversion"/>
  </si>
  <si>
    <t xml:space="preserve">(재료비+노무비)의 </t>
    <phoneticPr fontId="4" type="noConversion"/>
  </si>
  <si>
    <t>산업안전보건관리비
(적은금액)</t>
    <phoneticPr fontId="2" type="noConversion"/>
  </si>
  <si>
    <t>순 공 사 비</t>
    <phoneticPr fontId="4" type="noConversion"/>
  </si>
  <si>
    <t>설   계   자</t>
    <phoneticPr fontId="4" type="noConversion"/>
  </si>
  <si>
    <t>담   당   자</t>
    <phoneticPr fontId="4" type="noConversion"/>
  </si>
  <si>
    <t>심       사</t>
    <phoneticPr fontId="4" type="noConversion"/>
  </si>
  <si>
    <t>팀      장</t>
    <phoneticPr fontId="4" type="noConversion"/>
  </si>
  <si>
    <t>과       장</t>
    <phoneticPr fontId="4" type="noConversion"/>
  </si>
  <si>
    <t>결
재</t>
    <phoneticPr fontId="207" type="noConversion"/>
  </si>
  <si>
    <t>설    계    :</t>
    <phoneticPr fontId="4" type="noConversion"/>
  </si>
  <si>
    <t>심    사    :</t>
    <phoneticPr fontId="4" type="noConversion"/>
  </si>
  <si>
    <t>(전기설비공사)</t>
    <phoneticPr fontId="2" type="noConversion"/>
  </si>
  <si>
    <t xml:space="preserve">공 사 위 치 : </t>
    <phoneticPr fontId="4" type="noConversion"/>
  </si>
  <si>
    <t xml:space="preserve">공 사 금 액 : </t>
    <phoneticPr fontId="4" type="noConversion"/>
  </si>
  <si>
    <t>구    분</t>
    <phoneticPr fontId="207" type="noConversion"/>
  </si>
  <si>
    <t>금                    액</t>
    <phoneticPr fontId="207" type="noConversion"/>
  </si>
  <si>
    <t>비             고</t>
    <phoneticPr fontId="207" type="noConversion"/>
  </si>
  <si>
    <t>도급비</t>
    <phoneticPr fontId="4" type="noConversion"/>
  </si>
  <si>
    <t>한전불입금</t>
    <phoneticPr fontId="4" type="noConversion"/>
  </si>
  <si>
    <t>총  공 사 비</t>
    <phoneticPr fontId="4" type="noConversion"/>
  </si>
  <si>
    <t xml:space="preserve">공 사 개 요 : </t>
    <phoneticPr fontId="4" type="noConversion"/>
  </si>
  <si>
    <t>▶</t>
    <phoneticPr fontId="4" type="noConversion"/>
  </si>
  <si>
    <t xml:space="preserve">전기공사 : </t>
    <phoneticPr fontId="207" type="noConversion"/>
  </si>
  <si>
    <t>1식</t>
    <phoneticPr fontId="2" type="noConversion"/>
  </si>
  <si>
    <t>접지동판 매설</t>
    <phoneticPr fontId="2" type="noConversion"/>
  </si>
  <si>
    <t>매</t>
    <phoneticPr fontId="2" type="noConversion"/>
  </si>
  <si>
    <t>접지선 접속 접지클램프</t>
    <phoneticPr fontId="2" type="noConversion"/>
  </si>
  <si>
    <t>개</t>
    <phoneticPr fontId="2" type="noConversion"/>
  </si>
  <si>
    <t>m</t>
    <phoneticPr fontId="2" type="noConversion"/>
  </si>
  <si>
    <t>접지용 절연전선 매설</t>
    <phoneticPr fontId="2" type="noConversion"/>
  </si>
  <si>
    <t>접지케이블</t>
    <phoneticPr fontId="2" type="noConversion"/>
  </si>
  <si>
    <t>접지클램프</t>
    <phoneticPr fontId="2" type="noConversion"/>
  </si>
  <si>
    <t>EA</t>
    <phoneticPr fontId="2" type="noConversion"/>
  </si>
  <si>
    <t>접지동판</t>
    <phoneticPr fontId="2" type="noConversion"/>
  </si>
  <si>
    <t>재료비+노무비+경비</t>
    <phoneticPr fontId="4" type="noConversion"/>
  </si>
  <si>
    <t xml:space="preserve">(재료비+노무비+경비)의 </t>
    <phoneticPr fontId="4" type="noConversion"/>
  </si>
  <si>
    <t xml:space="preserve">(노무비+경비+일반관리비)의 </t>
    <phoneticPr fontId="4" type="noConversion"/>
  </si>
  <si>
    <t>**1064</t>
  </si>
  <si>
    <t>*1005</t>
  </si>
  <si>
    <t>*1070</t>
  </si>
  <si>
    <t>**3009</t>
  </si>
  <si>
    <t>**3014</t>
  </si>
  <si>
    <t>*1049</t>
  </si>
  <si>
    <t>**1052</t>
  </si>
  <si>
    <t>**1053</t>
  </si>
  <si>
    <t>**1054</t>
  </si>
  <si>
    <t>**1055</t>
  </si>
  <si>
    <t>*1091</t>
  </si>
  <si>
    <t>*5009</t>
  </si>
  <si>
    <t>*5010</t>
  </si>
  <si>
    <t>7등급</t>
  </si>
  <si>
    <t>기타(전문,전기,통신)
5억미만</t>
  </si>
  <si>
    <t xml:space="preserve">   2025년도</t>
    <phoneticPr fontId="4" type="noConversion"/>
  </si>
  <si>
    <t>플로어링마루시공공</t>
  </si>
  <si>
    <t>교통정리원</t>
  </si>
  <si>
    <t>철거공</t>
  </si>
  <si>
    <t>흙막이공</t>
  </si>
  <si>
    <t>전철전공</t>
  </si>
  <si>
    <t>1.5t x 300 x 300mm</t>
    <phoneticPr fontId="2" type="noConversion"/>
  </si>
  <si>
    <t xml:space="preserve"> 1. 전기설비공사</t>
    <phoneticPr fontId="88" type="noConversion"/>
  </si>
  <si>
    <t>조사기관(대한건설협회)의 2025년도 하반기 시중노임단가</t>
    <phoneticPr fontId="2" type="noConversion"/>
  </si>
  <si>
    <t>*2003</t>
  </si>
  <si>
    <t>**3001</t>
  </si>
  <si>
    <t>**3002</t>
  </si>
  <si>
    <t>*3003</t>
  </si>
  <si>
    <t>*1036</t>
  </si>
  <si>
    <t>**3004</t>
  </si>
  <si>
    <t>**1041</t>
  </si>
  <si>
    <t>**3011</t>
  </si>
  <si>
    <t>**1046</t>
  </si>
  <si>
    <t>**1047</t>
  </si>
  <si>
    <t>**3016</t>
  </si>
  <si>
    <t>*1018</t>
  </si>
  <si>
    <t>*1020</t>
  </si>
  <si>
    <t>*1059</t>
  </si>
  <si>
    <t>*1090</t>
  </si>
  <si>
    <t>*2001</t>
  </si>
  <si>
    <t>*2002</t>
  </si>
  <si>
    <t>*5012</t>
  </si>
  <si>
    <t>10억미만
6개월이하</t>
  </si>
  <si>
    <t>((재료비+직접노무비)*2.07%)*1.2</t>
  </si>
  <si>
    <t>(재+직노+관급자재/1.1)*2.07%</t>
  </si>
  <si>
    <t>공사금액5억미만</t>
  </si>
  <si>
    <t>1-1. 전원인입설비 설치공사</t>
    <phoneticPr fontId="4" type="noConversion"/>
  </si>
  <si>
    <t>2-1. 전원인입설비 설치공사</t>
    <phoneticPr fontId="4" type="noConversion"/>
  </si>
  <si>
    <t>W1,000 X D750 X H2,100</t>
    <phoneticPr fontId="2" type="noConversion"/>
  </si>
  <si>
    <t>W1,000 X D900 X H400</t>
    <phoneticPr fontId="2" type="noConversion"/>
  </si>
  <si>
    <t>관급자재대
(원격감시제어반)</t>
    <phoneticPr fontId="4" type="noConversion"/>
  </si>
  <si>
    <t>관급자재대
(유량계 및 전동밸브)</t>
    <phoneticPr fontId="4" type="noConversion"/>
  </si>
  <si>
    <t>조달수수료</t>
    <phoneticPr fontId="4" type="noConversion"/>
  </si>
  <si>
    <t xml:space="preserve">                              구  분      
비  목</t>
    <phoneticPr fontId="4" type="noConversion"/>
  </si>
  <si>
    <t>전원케이블 설치 전기설비공사</t>
    <phoneticPr fontId="207" type="noConversion"/>
  </si>
  <si>
    <t>□ 전원케이블 설치 전기설비공사</t>
    <phoneticPr fontId="2" type="noConversion"/>
  </si>
  <si>
    <t>공사명 : 전원케이블 설치 전기설비공사</t>
    <phoneticPr fontId="2" type="noConversion"/>
  </si>
  <si>
    <r>
      <rPr>
        <b/>
        <sz val="10"/>
        <rFont val="맑은 고딕"/>
        <family val="3"/>
        <charset val="129"/>
      </rPr>
      <t>□</t>
    </r>
    <r>
      <rPr>
        <b/>
        <sz val="11.5"/>
        <rFont val="맑은 고딕"/>
        <family val="3"/>
        <charset val="129"/>
      </rPr>
      <t xml:space="preserve"> </t>
    </r>
    <r>
      <rPr>
        <b/>
        <sz val="10"/>
        <rFont val="맑은 고딕"/>
        <family val="3"/>
        <charset val="129"/>
        <scheme val="minor"/>
      </rPr>
      <t>전원케이블 설치 전기설비공사</t>
    </r>
    <phoneticPr fontId="2" type="noConversion"/>
  </si>
  <si>
    <t>I. 전원케이블 설치 전기설비공사</t>
    <phoneticPr fontId="4" type="noConversion"/>
  </si>
  <si>
    <t>조</t>
    <phoneticPr fontId="2" type="noConversion"/>
  </si>
  <si>
    <t>2 =</t>
    <phoneticPr fontId="137" type="noConversion"/>
  </si>
  <si>
    <t>육상토사(굴삭기0.6㎥)</t>
  </si>
  <si>
    <t>굴삭기0.6㎥</t>
  </si>
  <si>
    <t>모래부설</t>
  </si>
  <si>
    <t>굴삭기 0.6㎥ 100%</t>
  </si>
  <si>
    <t>모 래, 서울, 도착도</t>
  </si>
  <si>
    <t>강모래</t>
  </si>
  <si>
    <t>맨홀뚜껑설치</t>
  </si>
  <si>
    <t>Φ648</t>
  </si>
  <si>
    <t>전력케이블 단말처리</t>
    <phoneticPr fontId="2" type="noConversion"/>
  </si>
  <si>
    <t>1kV, 240.0㎟</t>
    <phoneticPr fontId="2" type="noConversion"/>
  </si>
  <si>
    <t>240㎟ x 1c</t>
    <phoneticPr fontId="2" type="noConversion"/>
  </si>
  <si>
    <t xml:space="preserve">8 = </t>
    <phoneticPr fontId="137" type="noConversion"/>
  </si>
  <si>
    <t>지중케이블 보호판 설치</t>
    <phoneticPr fontId="2" type="noConversion"/>
  </si>
  <si>
    <t>1,000 X1,000 X5</t>
    <phoneticPr fontId="2" type="noConversion"/>
  </si>
  <si>
    <t xml:space="preserve">70 = </t>
    <phoneticPr fontId="137" type="noConversion"/>
  </si>
  <si>
    <t>1-2. 분전반 설치공사</t>
    <phoneticPr fontId="2" type="noConversion"/>
  </si>
  <si>
    <t>분전반 설치</t>
    <phoneticPr fontId="2" type="noConversion"/>
  </si>
  <si>
    <t>분전반 기초 패드 설치</t>
    <phoneticPr fontId="2" type="noConversion"/>
  </si>
  <si>
    <t>F-GV 240.0㎟ x 1c</t>
    <phoneticPr fontId="2" type="noConversion"/>
  </si>
  <si>
    <t>6 =</t>
    <phoneticPr fontId="137" type="noConversion"/>
  </si>
  <si>
    <t>맨홀뚜껑</t>
    <phoneticPr fontId="2" type="noConversion"/>
  </si>
  <si>
    <t>분전반</t>
    <phoneticPr fontId="2" type="noConversion"/>
  </si>
  <si>
    <t>EA</t>
    <phoneticPr fontId="2" type="noConversion"/>
  </si>
  <si>
    <t>12 = (4EA X 3개소)</t>
    <phoneticPr fontId="137" type="noConversion"/>
  </si>
  <si>
    <t>지중케이블 보호판</t>
    <phoneticPr fontId="2" type="noConversion"/>
  </si>
  <si>
    <t>전력케이블 단말처리 동관단자</t>
    <phoneticPr fontId="2" type="noConversion"/>
  </si>
  <si>
    <t>24 = (8EA X 3)</t>
    <phoneticPr fontId="137" type="noConversion"/>
  </si>
  <si>
    <t>W800 X D450 X H1,800, 240AF,4분기용</t>
    <phoneticPr fontId="2" type="noConversion"/>
  </si>
  <si>
    <t xml:space="preserve">사각맨홀 </t>
    <phoneticPr fontId="2" type="noConversion"/>
  </si>
  <si>
    <t>사각맨홀설치</t>
    <phoneticPr fontId="2" type="noConversion"/>
  </si>
  <si>
    <t>1,500X1,500X1,500Xt200</t>
    <phoneticPr fontId="2" type="noConversion"/>
  </si>
  <si>
    <t>240.0㎟</t>
    <phoneticPr fontId="2" type="noConversion"/>
  </si>
  <si>
    <t>터파기</t>
    <phoneticPr fontId="2" type="noConversion"/>
  </si>
  <si>
    <t>되메우기</t>
    <phoneticPr fontId="2" type="noConversion"/>
  </si>
  <si>
    <t>126 = 70m X 1.2m X 1.5m</t>
    <phoneticPr fontId="137" type="noConversion"/>
  </si>
  <si>
    <t>84 = 70m X 1.2m</t>
    <phoneticPr fontId="137" type="noConversion"/>
  </si>
  <si>
    <t>1.0 x 1.5 x 3매</t>
    <phoneticPr fontId="2" type="noConversion"/>
  </si>
  <si>
    <t>3각 접지부, 볼트체결형</t>
    <phoneticPr fontId="2" type="noConversion"/>
  </si>
  <si>
    <t>맨홀블럭하차비</t>
    <phoneticPr fontId="2" type="noConversion"/>
  </si>
  <si>
    <t>지중방수재 분사 처리</t>
    <phoneticPr fontId="2" type="noConversion"/>
  </si>
  <si>
    <t>맨홀기기내</t>
    <phoneticPr fontId="2" type="noConversion"/>
  </si>
  <si>
    <t xml:space="preserve">12 = 맨홀2X6EA </t>
    <phoneticPr fontId="137" type="noConversion"/>
  </si>
  <si>
    <t>120 = (20mX3Line) X 2개소</t>
    <phoneticPr fontId="137" type="noConversion"/>
  </si>
  <si>
    <t>89kw</t>
    <phoneticPr fontId="2" type="noConversion"/>
  </si>
  <si>
    <t>499kw</t>
    <phoneticPr fontId="2" type="noConversion"/>
  </si>
  <si>
    <t>3000kw</t>
    <phoneticPr fontId="2" type="noConversion"/>
  </si>
  <si>
    <t>031 369 1223</t>
  </si>
  <si>
    <t>2 0 2 5  년       10  월            일</t>
    <phoneticPr fontId="207" type="noConversion"/>
  </si>
  <si>
    <t>백단위 절사</t>
    <phoneticPr fontId="2" type="noConversion"/>
  </si>
  <si>
    <t>파상형경질폴리에틸렌 전선관 매설</t>
    <phoneticPr fontId="2" type="noConversion"/>
  </si>
  <si>
    <t>ELP(파상형질폴리에틸렌) 전선관</t>
    <phoneticPr fontId="2" type="noConversion"/>
  </si>
  <si>
    <t>FW-CV, 0.6/1kv 1c 240㎟</t>
    <phoneticPr fontId="2" type="noConversion"/>
  </si>
  <si>
    <t>(천원단위 절사)</t>
    <phoneticPr fontId="2" type="noConversion"/>
  </si>
  <si>
    <t>2-2. 리빙랩 센터</t>
    <phoneticPr fontId="2" type="noConversion"/>
  </si>
  <si>
    <t>케이블트레이</t>
    <phoneticPr fontId="2" type="noConversion"/>
  </si>
  <si>
    <t>케이블덕트</t>
    <phoneticPr fontId="2" type="noConversion"/>
  </si>
  <si>
    <t>케이블트레이부속품비</t>
    <phoneticPr fontId="2" type="noConversion"/>
  </si>
  <si>
    <t>풀박스</t>
    <phoneticPr fontId="2" type="noConversion"/>
  </si>
  <si>
    <t>LADDER, Straight, W500XH100</t>
    <phoneticPr fontId="2" type="noConversion"/>
  </si>
  <si>
    <t>LADDER, H.E, W500XH100</t>
    <phoneticPr fontId="2" type="noConversion"/>
  </si>
  <si>
    <t>LADDER, 이형H.T, W600XH100</t>
    <phoneticPr fontId="2" type="noConversion"/>
  </si>
  <si>
    <t>Straight, W500XH100, Cover</t>
    <phoneticPr fontId="2" type="noConversion"/>
  </si>
  <si>
    <t>V.E, W500XH100, Cover</t>
    <phoneticPr fontId="2" type="noConversion"/>
  </si>
  <si>
    <t>LADDER, Straight, W300XH100</t>
    <phoneticPr fontId="2" type="noConversion"/>
  </si>
  <si>
    <t>LADDER, V.E, W300XH100</t>
    <phoneticPr fontId="2" type="noConversion"/>
  </si>
  <si>
    <t>LADDER, COVER, Straight, W300</t>
    <phoneticPr fontId="2" type="noConversion"/>
  </si>
  <si>
    <t>조인트,찬넬행거,볼트너트,앙카,전산볼트,접지외</t>
  </si>
  <si>
    <t>M</t>
    <phoneticPr fontId="2" type="noConversion"/>
  </si>
  <si>
    <t>24 =</t>
    <phoneticPr fontId="137" type="noConversion"/>
  </si>
  <si>
    <t>3 =</t>
    <phoneticPr fontId="137" type="noConversion"/>
  </si>
  <si>
    <t>압착단자</t>
    <phoneticPr fontId="2" type="noConversion"/>
  </si>
  <si>
    <t>1H 동관단자, 185SQ</t>
    <phoneticPr fontId="2" type="noConversion"/>
  </si>
  <si>
    <t>2H 동관단자, 240SQ</t>
    <phoneticPr fontId="2" type="noConversion"/>
  </si>
  <si>
    <t>8 =</t>
    <phoneticPr fontId="137" type="noConversion"/>
  </si>
  <si>
    <t>48 =</t>
    <phoneticPr fontId="137" type="noConversion"/>
  </si>
  <si>
    <t>400X400X300(sus)</t>
    <phoneticPr fontId="2" type="noConversion"/>
  </si>
  <si>
    <t>2. 기기 및 자재 공사</t>
    <phoneticPr fontId="4" type="noConversion"/>
  </si>
  <si>
    <t>3600 = 150m X 24Line</t>
    <phoneticPr fontId="137" type="noConversion"/>
  </si>
  <si>
    <t>100mm이하 품</t>
    <phoneticPr fontId="2" type="noConversion"/>
  </si>
  <si>
    <t>100mm</t>
    <phoneticPr fontId="2" type="noConversion"/>
  </si>
  <si>
    <t xml:space="preserve">RSTN RSTN </t>
    <phoneticPr fontId="2" type="noConversion"/>
  </si>
  <si>
    <t>CV 240㎟ 케이블은 설치 조건에 따라 약 370A 공급</t>
    <phoneticPr fontId="2" type="noConversion"/>
  </si>
  <si>
    <t>100mm 이상 거리에서는 전압강하도 계산에 포함 시켜야함</t>
    <phoneticPr fontId="2" type="noConversion"/>
  </si>
  <si>
    <t>지중에 배설시 열발산이 제한되는 조건도 고려해야함</t>
    <phoneticPr fontId="2" type="noConversion"/>
  </si>
  <si>
    <t>따라서 R(3코어) S(3코어) T(3코어) N(3코어) =12코어</t>
    <phoneticPr fontId="2" type="noConversion"/>
  </si>
  <si>
    <t>분전반 2개 제작 시 24코어가 필요함</t>
    <phoneticPr fontId="2" type="noConversion"/>
  </si>
  <si>
    <t>630 = 70m X 9Line(예비1)</t>
    <phoneticPr fontId="1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</si>
</sst>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4">
    <numFmt numFmtId="5" formatCode="&quot;₩&quot;#,##0;\-&quot;₩&quot;#,##0"/>
    <numFmt numFmtId="42" formatCode="_-&quot;₩&quot;* #,##0_-;\-&quot;₩&quot;* #,##0_-;_-&quot;₩&quot;* &quot;-&quot;_-;_-@_-"/>
    <numFmt numFmtId="41" formatCode="_-* #,##0_-;\-* #,##0_-;_-* &quot;-&quot;_-;_-@_-"/>
    <numFmt numFmtId="43" formatCode="_-* #,##0.00_-;\-* #,##0.00_-;_-* &quot;-&quot;??_-;_-@_-"/>
    <numFmt numFmtId="24" formatCode="\$#,##0_);[Red]\(\$#,##0\)"/>
    <numFmt numFmtId="176" formatCode="0.00_ "/>
    <numFmt numFmtId="177" formatCode="#,##0_ "/>
    <numFmt numFmtId="178" formatCode="&quot;일&quot;&quot;위&quot;#"/>
    <numFmt numFmtId="179" formatCode="#,##0.00_ "/>
    <numFmt numFmtId="180" formatCode="&quot;제 &quot;??&quot; 호표&quot;"/>
    <numFmt numFmtId="181" formatCode="_ * #,##0_ ;_ * \-#,##0_ ;_ * &quot;-&quot;_ ;_ @_ "/>
    <numFmt numFmtId="183" formatCode="_-[$€-2]* #,##0.00_-;\-[$€-2]* #,##0.00_-;_-[$€-2]* &quot;-&quot;??_-"/>
    <numFmt numFmtId="184" formatCode="#,##0.0"/>
    <numFmt numFmtId="185" formatCode="0.00_);[Red]\(0.00\)"/>
    <numFmt numFmtId="186" formatCode="0.000%"/>
    <numFmt numFmtId="187" formatCode="0.0%"/>
    <numFmt numFmtId="188" formatCode="#,##0.000"/>
    <numFmt numFmtId="189" formatCode="0.000"/>
    <numFmt numFmtId="190" formatCode="0.0"/>
    <numFmt numFmtId="191" formatCode="0_ "/>
    <numFmt numFmtId="192" formatCode="0.000_ "/>
    <numFmt numFmtId="193" formatCode="#,##0_);[Red]\(#,##0\)"/>
    <numFmt numFmtId="194" formatCode="_ &quot;₩&quot;* #,##0.00_ ;_ &quot;₩&quot;* \-#,##0.00_ ;_ &quot;₩&quot;* &quot;-&quot;??_ ;_ @_ "/>
    <numFmt numFmtId="195" formatCode="#."/>
    <numFmt numFmtId="196" formatCode="_ &quot;₩&quot;* #,##0_ ;_ &quot;₩&quot;* \-#,##0_ ;_ &quot;₩&quot;* &quot;-&quot;_ ;_ @_ "/>
    <numFmt numFmtId="197" formatCode="_(* #,##0_);_(* \(#,##0\);_(* &quot;-&quot;_);_(@_)"/>
    <numFmt numFmtId="198" formatCode="0.0000"/>
    <numFmt numFmtId="199" formatCode="_ * #,##0.00_ ;_ * \-#,##0.00_ ;_ * &quot;-&quot;??_ ;_ @_ "/>
    <numFmt numFmtId="200" formatCode="&quot;SFr.&quot;#,##0;&quot;SFr.&quot;\-#,##0"/>
    <numFmt numFmtId="201" formatCode="&quot;₩&quot;#,##0.00;[Red]&quot;₩&quot;&quot;₩&quot;&quot;₩&quot;&quot;₩&quot;&quot;₩&quot;&quot;₩&quot;&quot;₩&quot;&quot;₩&quot;&quot;₩&quot;&quot;₩&quot;\-&quot;₩&quot;#,##0.00"/>
    <numFmt numFmtId="202" formatCode="&quot;₩&quot;#,##0;&quot;₩&quot;&quot;₩&quot;&quot;₩&quot;&quot;₩&quot;&quot;₩&quot;&quot;₩&quot;&quot;₩&quot;&quot;₩&quot;\-#,##0"/>
    <numFmt numFmtId="203" formatCode="&quot;$&quot;#,##0_);\(&quot;$&quot;#,##0\)"/>
    <numFmt numFmtId="204" formatCode="&quot;₩&quot;\!\$#\!\,##0_);[Red]&quot;₩&quot;\!\(&quot;₩&quot;\!\$#\!\,##0&quot;₩&quot;\!\)"/>
    <numFmt numFmtId="205" formatCode="&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0;[Red]&quot;₩&quot;&quot;₩&quot;&quot;₩&quot;&quot;₩&quot;&quot;₩&quot;&quot;₩&quot;&quot;₩&quot;&quot;₩&quot;&quot;₩&quot;&quot;₩&quot;&quot;₩&quot;&quot;₩&quot;&quot;₩&quot;&quot;₩&quot;&quot;₩&quot;&quot;₩&quot;&quot;₩&quot;&quot;₩&quot;&quot;₩&quot;&quot;₩&quot;&quot;₩&quot;&quot;₩&quot;&quot;₩&quot;&quot;₩&quot;&quot;₩&quot;&quot;₩&quot;&quot;₩&quot;&quot;₩&quot;&quot;₩&quot;&quot;₩&quot;&quot;₩&quot;&quot;₩&quot;"/>
    <numFmt numFmtId="206" formatCode="&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quot;\$#,##0;[Red]&quot;₩&quot;&quot;₩&quot;&quot;₩&quot;&quot;₩&quot;&quot;₩&quot;&quot;₩&quot;&quot;₩&quot;&quot;₩&quot;&quot;₩&quot;&quot;₩&quot;&quot;₩&quot;&quot;₩&quot;&quot;₩&quot;&quot;₩&quot;&quot;₩&quot;&quot;₩&quot;&quot;₩&quot;&quot;₩&quot;&quot;₩&quot;&quot;₩&quot;&quot;₩&quot;&quot;₩&quot;&quot;₩&quot;&quot;₩&quot;&quot;₩&quot;&quot;₩&quot;&quot;₩&quot;&quot;₩&quot;&quot;₩&quot;&quot;₩&quot;&quot;₩&quot;&quot;₩&quot;&quot;₩&quot;"/>
    <numFmt numFmtId="207" formatCode=";;;"/>
    <numFmt numFmtId="208" formatCode="##\/##\/##"/>
    <numFmt numFmtId="209" formatCode="#.00"/>
    <numFmt numFmtId="210" formatCode="&quot;₩&quot;#,##0;&quot;₩&quot;&quot;₩&quot;&quot;₩&quot;&quot;₩&quot;&quot;₩&quot;\-#,##0"/>
    <numFmt numFmtId="211" formatCode="#0.00%"/>
    <numFmt numFmtId="212" formatCode="&quot;₩&quot;#,##0;[Red]&quot;₩&quot;\-&quot;₩&quot;#,##0"/>
    <numFmt numFmtId="213" formatCode="#,##0;[Red]&quot;-&quot;#,##0"/>
    <numFmt numFmtId="214" formatCode="#,##0.000\ &quot;10공/㎥ &quot;"/>
    <numFmt numFmtId="215" formatCode="&quot;₩&quot;\ \ #,##0\ &quot;원정&quot;;\-&quot;₩&quot;#,##0"/>
    <numFmt numFmtId="216" formatCode="#,##0.00\ &quot;a &quot;"/>
    <numFmt numFmtId="217" formatCode="0.000000"/>
    <numFmt numFmtId="218" formatCode="&quot;₩&quot;#,##0.00;[Red]&quot;₩&quot;&quot;₩&quot;\-#,##0.00"/>
    <numFmt numFmtId="219" formatCode="%#.00"/>
    <numFmt numFmtId="220" formatCode="_-* #,##0.00_-;&quot;₩&quot;&quot;₩&quot;&quot;₩&quot;\-* #,##0.00_-;_-* &quot;-&quot;??_-;_-@_-"/>
    <numFmt numFmtId="221" formatCode="#,##0."/>
    <numFmt numFmtId="222" formatCode="&quot;₩&quot;#,##0;[Red]&quot;₩&quot;&quot;₩&quot;&quot;₩&quot;&quot;₩&quot;&quot;₩&quot;\-#,##0"/>
    <numFmt numFmtId="223" formatCode="0.0%;[Red]&quot;△&quot;0.0%"/>
    <numFmt numFmtId="224" formatCode="_-* #,##0&quot;₩&quot;\ _D_M_-;&quot;₩&quot;\-* #,##0&quot;₩&quot;\ _D_M_-;_-* &quot;-&quot;&quot;₩&quot;\ _D_M_-;_-@_-"/>
    <numFmt numFmtId="225" formatCode="* #,##0.0"/>
    <numFmt numFmtId="226" formatCode="#,##0.00000"/>
    <numFmt numFmtId="227" formatCode="_ * #,##0_ ;_ * &quot;₩&quot;\-#,##0_ ;_ * &quot;-&quot;??_ ;_ @_ "/>
    <numFmt numFmtId="228" formatCode="0.00000000"/>
    <numFmt numFmtId="229" formatCode="_ &quot;SFr.&quot;* #,##0.00_ ;_ &quot;SFr.&quot;* \-#,##0.00_ ;_ &quot;SFr.&quot;* &quot;-&quot;??_ ;_ @_ "/>
    <numFmt numFmtId="230" formatCode="0.0%;&quot;₩&quot;&quot;₩&quot;&quot;₩&quot;&quot;₩&quot;&quot;₩&quot;&quot;₩&quot;&quot;₩&quot;&quot;₩&quot;&quot;₩&quot;&quot;₩&quot;&quot;₩&quot;&quot;₩&quot;&quot;₩&quot;\(0.0%&quot;₩&quot;&quot;₩&quot;&quot;₩&quot;&quot;₩&quot;&quot;₩&quot;&quot;₩&quot;&quot;₩&quot;&quot;₩&quot;&quot;₩&quot;&quot;₩&quot;&quot;₩&quot;&quot;₩&quot;&quot;₩&quot;\)"/>
    <numFmt numFmtId="231" formatCode="0.00000"/>
    <numFmt numFmtId="232" formatCode="&quot;₩&quot;#,##0.00;&quot;₩&quot;\-#,##0.00"/>
    <numFmt numFmtId="233" formatCode="&quot;S&quot;\ #,##0.00;\-&quot;S&quot;\ #,##0.00"/>
    <numFmt numFmtId="234" formatCode="#,##0;&quot;₩&quot;&quot;₩&quot;&quot;₩&quot;&quot;₩&quot;&quot;₩&quot;&quot;₩&quot;&quot;₩&quot;&quot;₩&quot;&quot;₩&quot;&quot;₩&quot;&quot;₩&quot;&quot;₩&quot;&quot;₩&quot;\(#,##0&quot;₩&quot;&quot;₩&quot;&quot;₩&quot;&quot;₩&quot;&quot;₩&quot;&quot;₩&quot;&quot;₩&quot;&quot;₩&quot;&quot;₩&quot;&quot;₩&quot;&quot;₩&quot;&quot;₩&quot;&quot;₩&quot;\)"/>
    <numFmt numFmtId="235" formatCode="#,##0.000\ &quot;EA &quot;"/>
    <numFmt numFmtId="236" formatCode="\$#.00"/>
    <numFmt numFmtId="237" formatCode="_-&quot;₩&quot;* #,##0.00_-;&quot;₩&quot;&quot;₩&quot;&quot;₩&quot;\-&quot;₩&quot;* #,##0.00_-;_-&quot;₩&quot;* &quot;-&quot;??_-;_-@_-"/>
    <numFmt numFmtId="238" formatCode="\$#."/>
    <numFmt numFmtId="239" formatCode="&quot;₩&quot;#,##0.00;&quot;₩&quot;&quot;₩&quot;&quot;₩&quot;&quot;₩&quot;&quot;₩&quot;\-#,##0.00"/>
    <numFmt numFmtId="240" formatCode="0.00000%"/>
    <numFmt numFmtId="241" formatCode="&quot;₩&quot;#,##0;[Red]&quot;₩&quot;\-#,##0"/>
    <numFmt numFmtId="242" formatCode="#,##0.000\ &quot;㎏ &quot;"/>
    <numFmt numFmtId="243" formatCode="###,###,"/>
    <numFmt numFmtId="244" formatCode="#,##0.00\ &quot;ℓ &quot;"/>
    <numFmt numFmtId="245" formatCode="#,##0.000\ &quot;m  &quot;"/>
    <numFmt numFmtId="246" formatCode="#,##0.000\ &quot;㎡ &quot;"/>
    <numFmt numFmtId="247" formatCode="#,##0.000\ &quot;㎥ &quot;"/>
    <numFmt numFmtId="248" formatCode="yyyy\-mm\-dd\ hh:mm:ss\.ss"/>
    <numFmt numFmtId="249" formatCode="_ &quot;₩&quot;* #,##0.00_ ;_ &quot;₩&quot;* &quot;₩&quot;\-#,##0.00_ ;_ &quot;₩&quot;* &quot;-&quot;??_ ;_ @_ "/>
    <numFmt numFmtId="250" formatCode="&quot;₩&quot;#,##0;&quot;₩&quot;\-#,##0"/>
    <numFmt numFmtId="251" formatCode="_ &quot;₩&quot;* #,##0.0000000_ ;_ &quot;₩&quot;* &quot;₩&quot;\-#,##0.0000000_ ;_ &quot;₩&quot;* &quot;-&quot;??_ ;_ @_ "/>
    <numFmt numFmtId="252" formatCode="#,##0&quot;£&quot;_);[Red]\(#,##0&quot;£&quot;\)"/>
    <numFmt numFmtId="253" formatCode="#,##0;[Red]&quot;△&quot;#,##0"/>
    <numFmt numFmtId="254" formatCode="#,##0.000\ &quot;ton &quot;"/>
    <numFmt numFmtId="255" formatCode="_ * #,##0.000000_ ;_ * &quot;₩&quot;\-#,##0.000000_ ;_ * &quot;-&quot;??_ ;_ @_ "/>
    <numFmt numFmtId="256" formatCode="#,##0.00\ &quot;개 &quot;"/>
    <numFmt numFmtId="257" formatCode="#,###\ &quot;개&quot;"/>
    <numFmt numFmtId="258" formatCode="#,##0.0\ &quot;개소 &quot;"/>
    <numFmt numFmtId="259" formatCode="&quot;₩&quot;#,##0;&quot;₩&quot;&quot;₩&quot;&quot;₩&quot;&quot;₩&quot;\-#,##0"/>
    <numFmt numFmtId="260" formatCode="&quot;₩&quot;#,##0;&quot;₩&quot;&quot;₩&quot;&quot;₩&quot;&quot;₩&quot;&quot;₩&quot;\!\-#,##0"/>
    <numFmt numFmtId="261" formatCode="_ &quot;SFr.&quot;* #,##0_ ;_ &quot;SFr.&quot;* &quot;₩&quot;&quot;₩&quot;&quot;₩&quot;&quot;₩&quot;&quot;₩&quot;&quot;₩&quot;&quot;₩&quot;&quot;₩&quot;&quot;₩&quot;&quot;₩&quot;&quot;₩&quot;&quot;₩&quot;&quot;₩&quot;\-#,##0_ ;_ &quot;SFr.&quot;* &quot;-&quot;_ ;_ @_ "/>
    <numFmt numFmtId="262" formatCode="#,##0;[Red]#,##0"/>
    <numFmt numFmtId="263" formatCode="#,###.00\ &quot;매 &quot;"/>
    <numFmt numFmtId="264" formatCode="\(&quot;₩&quot;#,##0\);[Red]\(\-&quot;₩&quot;#,##0\)"/>
    <numFmt numFmtId="265" formatCode="\(&quot;₩&quot;#,##0\);[Red]\(&quot;△&quot;&quot;₩&quot;#,##0\)"/>
    <numFmt numFmtId="266" formatCode="@\ &quot;주임&quot;"/>
    <numFmt numFmtId="267" formatCode="&quot;₩&quot;#,##0;&quot;₩&quot;&quot;₩&quot;&quot;₩&quot;&quot;₩&quot;&quot;₩&quot;\!\-&quot;₩&quot;#,##0"/>
    <numFmt numFmtId="268" formatCode="&quot;  &quot;@"/>
    <numFmt numFmtId="269" formatCode="&quot;     &quot;@"/>
    <numFmt numFmtId="270" formatCode="#,##0;&quot;-&quot;#,##0"/>
    <numFmt numFmtId="271" formatCode="#,##0;\-#,##0.00"/>
    <numFmt numFmtId="272" formatCode="#\!\,##0;&quot;₩&quot;\!\-#\!\,##0\!.00"/>
    <numFmt numFmtId="273" formatCode="000.000"/>
    <numFmt numFmtId="274" formatCode="&quot;₩&quot;#,##0;[Red]&quot;₩&quot;&quot;₩&quot;&quot;₩&quot;&quot;₩&quot;\-#,##0"/>
    <numFmt numFmtId="275" formatCode="&quot;₩&quot;#,##0;[Red]&quot;₩&quot;&quot;₩&quot;&quot;₩&quot;&quot;₩&quot;&quot;₩&quot;\!\-#,##0"/>
    <numFmt numFmtId="276" formatCode="_-* #,##0_-;&quot;₩&quot;\!\-* #,##0_-;_-* &quot;-&quot;_-;_-@_-"/>
    <numFmt numFmtId="277" formatCode="#,##0.00_);[Red]\(#,##0.00\)"/>
    <numFmt numFmtId="278" formatCode="#,###"/>
    <numFmt numFmtId="279" formatCode="_-* #,##0.00_-;&quot;₩&quot;&quot;₩&quot;&quot;₩&quot;\!\-* #,##0.00_-;_-* &quot;-&quot;??_-;_-@_-"/>
    <numFmt numFmtId="280" formatCode="_-&quot;$&quot;* #,##0_-;\-&quot;$&quot;* #,##0_-;_-&quot;$&quot;* &quot;-&quot;_-;_-@_-"/>
    <numFmt numFmtId="281" formatCode="_-&quot;$&quot;* #,##0.00_-;\-&quot;$&quot;* #,##0.00_-;_-&quot;$&quot;* &quot;-&quot;??_-;_-@_-"/>
    <numFmt numFmtId="282" formatCode="_-&quot;₩&quot;* #,##0.00_-;&quot;₩&quot;&quot;₩&quot;&quot;₩&quot;\!\-&quot;₩&quot;* #,##0.00_-;_-&quot;₩&quot;* &quot;-&quot;??_-;_-@_-"/>
    <numFmt numFmtId="283" formatCode="&quot;₩&quot;#,##0.00;&quot;₩&quot;&quot;₩&quot;&quot;₩&quot;&quot;₩&quot;\-#,##0.00"/>
    <numFmt numFmtId="284" formatCode="&quot;₩&quot;#,##0.00;&quot;₩&quot;&quot;₩&quot;&quot;₩&quot;&quot;₩&quot;&quot;₩&quot;\!\-#,##0.00"/>
    <numFmt numFmtId="286" formatCode="_-* #,##0.000_-;\-* #,##0.000_-;_-* &quot;-&quot;_-;_-@_-"/>
    <numFmt numFmtId="287" formatCode="#,##0.0;[Red]#,##0.0"/>
    <numFmt numFmtId="288" formatCode="_-* #,##0.0_-;\-* #,##0.0_-;_-* &quot;-&quot;_-;_-@_-"/>
    <numFmt numFmtId="289" formatCode="_ * #,##0_ ;_ * &quot;₩&quot;\!\-#,##0_ ;_ * &quot;-&quot;_ ;_ @_ "/>
    <numFmt numFmtId="290" formatCode="&quot;₩&quot;&quot;₩&quot;\$#,##0_);&quot;₩&quot;&quot;₩&quot;\(&quot;₩&quot;&quot;₩&quot;\$#,##0&quot;₩&quot;&quot;₩&quot;\)"/>
    <numFmt numFmtId="291" formatCode="&quot;US$&quot;#,##0_);&quot;₩&quot;\!\(&quot;US$&quot;#,##0&quot;₩&quot;\!\)"/>
    <numFmt numFmtId="292" formatCode="&quot;$&quot;#,##0;&quot;₩&quot;\!\-&quot;$&quot;#,##0"/>
    <numFmt numFmtId="293" formatCode="0.000E+00"/>
    <numFmt numFmtId="294" formatCode="#,##0.00\ &quot;Esc.&quot;;[Red]\-#,##0.00\ &quot;Esc.&quot;"/>
    <numFmt numFmtId="295" formatCode="General_)"/>
    <numFmt numFmtId="296" formatCode="0.0_)"/>
    <numFmt numFmtId="297" formatCode="@&quot; LINE&quot;"/>
    <numFmt numFmtId="298" formatCode="\!\$#,##0.00_);\!\(\!\$#,##0.00\!\)"/>
    <numFmt numFmtId="299" formatCode="0.0000_);[Red]\(0.0000\)"/>
    <numFmt numFmtId="300" formatCode="#,##0&quot; &quot;;[Red]&quot;△&quot;#,##0&quot; &quot;"/>
    <numFmt numFmtId="301" formatCode="* #,##0&quot; &quot;;[Red]* &quot;△&quot;#,##0&quot; &quot;;* @"/>
    <numFmt numFmtId="302" formatCode="#,##0.####;[Red]&quot;△&quot;#,##0.####"/>
    <numFmt numFmtId="303" formatCode="* #,##0;* \-#,##0;* &quot;-&quot;;@"/>
    <numFmt numFmtId="304" formatCode="0.0000%"/>
    <numFmt numFmtId="305" formatCode="#,##0.0000"/>
    <numFmt numFmtId="306" formatCode="#,##0.0;[Red]#,##0.0;&quot; &quot;"/>
    <numFmt numFmtId="307" formatCode="#,##0.00;[Red]#,##0.00;&quot; &quot;"/>
    <numFmt numFmtId="308" formatCode="#,##0.00000_ "/>
    <numFmt numFmtId="309" formatCode="&quot;₩&quot;#,##0;&quot;₩&quot;&quot;₩&quot;&quot;₩&quot;&quot;₩&quot;&quot;₩&quot;&quot;₩&quot;&quot;₩&quot;&quot;₩&quot;&quot;₩&quot;\-#,##0"/>
    <numFmt numFmtId="310" formatCode="_ &quot;₩&quot;* #,##0.00_ ;_ &quot;₩&quot;* &quot;₩&quot;&quot;₩&quot;&quot;₩&quot;&quot;₩&quot;\-#,##0.00_ ;_ &quot;₩&quot;* &quot;-&quot;??_ ;_ @_ "/>
    <numFmt numFmtId="311" formatCode="&quot;₩&quot;#,##0.00;[Red]&quot;₩&quot;\-#,##0.00"/>
    <numFmt numFmtId="312" formatCode="&quot;₩&quot;#,##0;&quot;₩&quot;&quot;₩&quot;&quot;₩&quot;&quot;₩&quot;&quot;₩&quot;&quot;₩&quot;&quot;₩&quot;\-#,##0"/>
    <numFmt numFmtId="313" formatCode="&quot;₩&quot;&quot;₩&quot;&quot;₩&quot;&quot;₩&quot;&quot;₩&quot;&quot;₩&quot;&quot;₩&quot;&quot;₩&quot;&quot;₩&quot;\$#,##0_);&quot;₩&quot;&quot;₩&quot;&quot;₩&quot;&quot;₩&quot;&quot;₩&quot;&quot;₩&quot;&quot;₩&quot;&quot;₩&quot;&quot;₩&quot;\(&quot;₩&quot;&quot;₩&quot;&quot;₩&quot;&quot;₩&quot;&quot;₩&quot;&quot;₩&quot;&quot;₩&quot;&quot;₩&quot;&quot;₩&quot;\$#,##0&quot;₩&quot;&quot;₩&quot;&quot;₩&quot;&quot;₩&quot;&quot;₩&quot;&quot;₩&quot;&quot;₩&quot;&quot;₩&quot;&quot;₩&quot;\)"/>
    <numFmt numFmtId="314" formatCode="#,#00"/>
    <numFmt numFmtId="315" formatCode="?/?#"/>
    <numFmt numFmtId="316" formatCode="_-* #,##0;\-* #,##0;_-* &quot;-&quot;;_-@"/>
    <numFmt numFmtId="317" formatCode="&quot;kr&quot;\ #,##0.00;[Red]&quot;kr&quot;\ \-#,##0.00"/>
    <numFmt numFmtId="318" formatCode="#&quot;-&quot;"/>
    <numFmt numFmtId="319" formatCode="#,##0.000;[Red]\-#,##0.000"/>
    <numFmt numFmtId="320" formatCode="_(&quot;₩&quot;* #,##0_);_(&quot;₩&quot;* \(#,##0\);_(&quot;₩&quot;* &quot;-&quot;_);_(@_)"/>
    <numFmt numFmtId="321" formatCode="* #,##0"/>
    <numFmt numFmtId="322" formatCode="\6\3\1\3\2"/>
    <numFmt numFmtId="323" formatCode="@&quot; 설계예산서&quot;"/>
    <numFmt numFmtId="324" formatCode="&quot;( \&quot;0,000,000&quot; )&quot;"/>
    <numFmt numFmtId="325" formatCode="&quot;( \&quot;000,000&quot; )&quot;"/>
    <numFmt numFmtId="327" formatCode="&quot;( \&quot;00,000&quot; )&quot;"/>
  </numFmts>
  <fonts count="217">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돋움"/>
      <family val="3"/>
      <charset val="129"/>
    </font>
    <font>
      <sz val="8"/>
      <name val="돋움"/>
      <family val="3"/>
      <charset val="129"/>
    </font>
    <font>
      <sz val="10"/>
      <name val="맑은 고딕"/>
      <family val="3"/>
      <charset val="129"/>
      <scheme val="minor"/>
    </font>
    <font>
      <sz val="10"/>
      <color theme="1"/>
      <name val="맑은 고딕"/>
      <family val="3"/>
      <charset val="129"/>
      <scheme val="minor"/>
    </font>
    <font>
      <sz val="11"/>
      <name val="돋움"/>
      <family val="3"/>
      <charset val="129"/>
    </font>
    <font>
      <sz val="9"/>
      <color theme="1"/>
      <name val="굴림"/>
      <family val="3"/>
      <charset val="129"/>
    </font>
    <font>
      <sz val="9"/>
      <color theme="1"/>
      <name val="맑은 고딕"/>
      <family val="3"/>
      <charset val="129"/>
      <scheme val="minor"/>
    </font>
    <font>
      <sz val="9"/>
      <name val="맑은 고딕"/>
      <family val="3"/>
      <charset val="129"/>
      <scheme val="minor"/>
    </font>
    <font>
      <sz val="8"/>
      <color theme="1"/>
      <name val="맑은 고딕"/>
      <family val="3"/>
      <charset val="129"/>
      <scheme val="minor"/>
    </font>
    <font>
      <sz val="11"/>
      <color theme="1"/>
      <name val="맑은 고딕"/>
      <family val="3"/>
      <charset val="129"/>
      <scheme val="minor"/>
    </font>
    <font>
      <sz val="8"/>
      <name val="맑은 고딕"/>
      <family val="3"/>
      <charset val="129"/>
    </font>
    <font>
      <b/>
      <sz val="9"/>
      <name val="맑은 고딕"/>
      <family val="3"/>
      <charset val="129"/>
      <scheme val="minor"/>
    </font>
    <font>
      <sz val="9"/>
      <color indexed="8"/>
      <name val="굴림"/>
      <family val="3"/>
      <charset val="129"/>
    </font>
    <font>
      <sz val="8"/>
      <name val="굴림"/>
      <family val="3"/>
      <charset val="129"/>
    </font>
    <font>
      <b/>
      <sz val="9"/>
      <color indexed="8"/>
      <name val="맑은 고딕"/>
      <family val="3"/>
      <charset val="129"/>
      <scheme val="minor"/>
    </font>
    <font>
      <b/>
      <sz val="8"/>
      <color indexed="8"/>
      <name val="맑은 고딕"/>
      <family val="3"/>
      <charset val="129"/>
      <scheme val="minor"/>
    </font>
    <font>
      <sz val="9"/>
      <color indexed="8"/>
      <name val="맑은 고딕"/>
      <family val="3"/>
      <charset val="129"/>
      <scheme val="minor"/>
    </font>
    <font>
      <sz val="10"/>
      <color indexed="8"/>
      <name val="맑은 고딕"/>
      <family val="3"/>
      <charset val="129"/>
      <scheme val="minor"/>
    </font>
    <font>
      <sz val="12"/>
      <name val="바탕체"/>
      <family val="1"/>
      <charset val="129"/>
    </font>
    <font>
      <sz val="8"/>
      <name val="바탕체"/>
      <family val="1"/>
      <charset val="129"/>
    </font>
    <font>
      <sz val="10"/>
      <name val="Arial"/>
      <family val="2"/>
    </font>
    <font>
      <sz val="11"/>
      <color theme="1"/>
      <name val="맑은 고딕"/>
      <family val="2"/>
      <scheme val="minor"/>
    </font>
    <font>
      <sz val="11"/>
      <name val="굴림체"/>
      <family val="3"/>
      <charset val="129"/>
    </font>
    <font>
      <b/>
      <sz val="10"/>
      <name val="맑은 고딕"/>
      <family val="3"/>
      <charset val="129"/>
      <scheme val="minor"/>
    </font>
    <font>
      <b/>
      <sz val="10"/>
      <color theme="1"/>
      <name val="맑은 고딕"/>
      <family val="3"/>
      <charset val="129"/>
      <scheme val="minor"/>
    </font>
    <font>
      <b/>
      <sz val="16"/>
      <name val="맑은 고딕"/>
      <family val="3"/>
      <charset val="129"/>
      <scheme val="minor"/>
    </font>
    <font>
      <b/>
      <sz val="16"/>
      <color indexed="8"/>
      <name val="맑은 고딕"/>
      <family val="3"/>
      <charset val="129"/>
      <scheme val="minor"/>
    </font>
    <font>
      <sz val="11"/>
      <color indexed="8"/>
      <name val="돋움"/>
      <family val="3"/>
      <charset val="129"/>
    </font>
    <font>
      <b/>
      <sz val="12"/>
      <color indexed="16"/>
      <name val="굴림체"/>
      <family val="3"/>
      <charset val="129"/>
    </font>
    <font>
      <sz val="10"/>
      <name val="Helv"/>
      <family val="2"/>
    </font>
    <font>
      <sz val="12"/>
      <name val="¹UAAA¼"/>
      <family val="3"/>
      <charset val="129"/>
    </font>
    <font>
      <sz val="10"/>
      <name val="바탕체"/>
      <family val="1"/>
      <charset val="129"/>
    </font>
    <font>
      <sz val="10"/>
      <name val="MS Sans Serif"/>
      <family val="2"/>
    </font>
    <font>
      <sz val="10"/>
      <color indexed="10"/>
      <name val="바탕체"/>
      <family val="1"/>
      <charset val="129"/>
    </font>
    <font>
      <sz val="11"/>
      <name val="굴림"/>
      <family val="3"/>
      <charset val="129"/>
    </font>
    <font>
      <sz val="12"/>
      <name val="¹UAAA¼"/>
      <family val="1"/>
      <charset val="129"/>
    </font>
    <font>
      <sz val="12"/>
      <name val="¹????¼"/>
      <family val="1"/>
      <charset val="129"/>
    </font>
    <font>
      <sz val="12"/>
      <name val="μ¸¿oA¼"/>
      <family val="3"/>
      <charset val="129"/>
    </font>
    <font>
      <b/>
      <sz val="12"/>
      <name val="???"/>
      <family val="1"/>
    </font>
    <font>
      <sz val="12"/>
      <name val="COUR"/>
      <family val="3"/>
    </font>
    <font>
      <sz val="1"/>
      <color indexed="16"/>
      <name val="Courier"/>
      <family val="3"/>
    </font>
    <font>
      <sz val="11"/>
      <name val="μ¸¿o"/>
      <family val="3"/>
      <charset val="129"/>
    </font>
    <font>
      <sz val="1"/>
      <color indexed="8"/>
      <name val="Courier"/>
      <family val="3"/>
    </font>
    <font>
      <sz val="12"/>
      <name val="¹ÙÅÁÃ¼"/>
      <family val="1"/>
      <charset val="129"/>
    </font>
    <font>
      <sz val="1"/>
      <color indexed="0"/>
      <name val="Courier"/>
      <family val="3"/>
    </font>
    <font>
      <sz val="12"/>
      <name val="¨ÏoUAAA¡§u"/>
      <family val="1"/>
    </font>
    <font>
      <sz val="12"/>
      <name val="ⓒoUAAA¨u"/>
      <family val="1"/>
      <charset val="129"/>
    </font>
    <font>
      <sz val="11"/>
      <name val="µ¸¿ò"/>
      <family val="3"/>
      <charset val="129"/>
    </font>
    <font>
      <sz val="10"/>
      <name val="μ¸¿oA¼"/>
      <family val="3"/>
      <charset val="129"/>
    </font>
    <font>
      <sz val="12"/>
      <name val="System"/>
      <family val="2"/>
      <charset val="129"/>
    </font>
    <font>
      <sz val="8"/>
      <name val="¹UAAA¼"/>
      <family val="1"/>
      <charset val="129"/>
    </font>
    <font>
      <sz val="10"/>
      <name val="±¼¸²Ã¼"/>
      <family val="3"/>
      <charset val="129"/>
    </font>
    <font>
      <sz val="10"/>
      <name val="¹UAAA¼"/>
      <family val="3"/>
      <charset val="129"/>
    </font>
    <font>
      <sz val="10"/>
      <name val="¹ÙÅÁÃ¼"/>
      <family val="1"/>
      <charset val="129"/>
    </font>
    <font>
      <sz val="12"/>
      <name val="±¼¸²A¼"/>
      <family val="1"/>
      <charset val="129"/>
    </font>
    <font>
      <u/>
      <sz val="10"/>
      <color indexed="14"/>
      <name val="MS Sans Serif"/>
      <family val="2"/>
    </font>
    <font>
      <u/>
      <sz val="8"/>
      <color indexed="12"/>
      <name val="Times New Roman"/>
      <family val="1"/>
    </font>
    <font>
      <sz val="10"/>
      <name val="Courier"/>
      <family val="3"/>
    </font>
    <font>
      <sz val="10"/>
      <name val="Times New Roman"/>
      <family val="1"/>
    </font>
    <font>
      <sz val="12"/>
      <name val="돋움체"/>
      <family val="3"/>
      <charset val="129"/>
    </font>
    <font>
      <sz val="12"/>
      <name val="굴림체"/>
      <family val="3"/>
      <charset val="129"/>
    </font>
    <font>
      <i/>
      <sz val="12"/>
      <name val="굴림체"/>
      <family val="3"/>
      <charset val="129"/>
    </font>
    <font>
      <sz val="10"/>
      <name val="굴림체"/>
      <family val="3"/>
      <charset val="129"/>
    </font>
    <font>
      <u/>
      <sz val="7.5"/>
      <color indexed="36"/>
      <name val="Arial"/>
      <family val="2"/>
    </font>
    <font>
      <sz val="12"/>
      <name val="Times New Roman"/>
      <family val="1"/>
    </font>
    <font>
      <b/>
      <sz val="1"/>
      <color indexed="8"/>
      <name val="Courier"/>
      <family val="3"/>
    </font>
    <font>
      <b/>
      <sz val="12"/>
      <color indexed="16"/>
      <name val="±¼¸²A¼"/>
      <family val="1"/>
      <charset val="129"/>
    </font>
    <font>
      <sz val="10"/>
      <name val="¸iA¶"/>
      <family val="3"/>
      <charset val="129"/>
    </font>
    <font>
      <sz val="10"/>
      <name val="Courier New"/>
      <family val="3"/>
    </font>
    <font>
      <sz val="12"/>
      <name val="견명조"/>
      <family val="1"/>
      <charset val="129"/>
    </font>
    <font>
      <b/>
      <sz val="12"/>
      <name val="바탕체"/>
      <family val="1"/>
      <charset val="129"/>
    </font>
    <font>
      <sz val="12"/>
      <name val="Arial"/>
      <family val="2"/>
    </font>
    <font>
      <sz val="9"/>
      <name val="굴림체"/>
      <family val="3"/>
      <charset val="129"/>
    </font>
    <font>
      <sz val="12"/>
      <name val="¹ÙÅÁÃ¼"/>
      <family val="1"/>
    </font>
    <font>
      <sz val="12"/>
      <name val="¹ÙÅÁÃ¼"/>
      <family val="3"/>
      <charset val="129"/>
    </font>
    <font>
      <sz val="9"/>
      <name val="Arial"/>
      <family val="2"/>
    </font>
    <font>
      <b/>
      <sz val="10"/>
      <name val="Helv"/>
      <family val="2"/>
    </font>
    <font>
      <u/>
      <sz val="10"/>
      <color indexed="12"/>
      <name val="Arial"/>
      <family val="2"/>
    </font>
    <font>
      <sz val="10"/>
      <color indexed="8"/>
      <name val="Impact"/>
      <family val="2"/>
    </font>
    <font>
      <sz val="11"/>
      <name val="돋움체"/>
      <family val="3"/>
      <charset val="129"/>
    </font>
    <font>
      <sz val="10"/>
      <name val="MS Serif"/>
      <family val="1"/>
    </font>
    <font>
      <sz val="10"/>
      <color indexed="8"/>
      <name val="Arial"/>
      <family val="2"/>
    </font>
    <font>
      <sz val="10"/>
      <color indexed="16"/>
      <name val="MS Serif"/>
      <family val="1"/>
    </font>
    <font>
      <sz val="12"/>
      <color indexed="24"/>
      <name val="Arial"/>
      <family val="2"/>
    </font>
    <font>
      <i/>
      <sz val="1"/>
      <color indexed="8"/>
      <name val="Courier"/>
      <family val="3"/>
    </font>
    <font>
      <sz val="8"/>
      <name val="Arial"/>
      <family val="2"/>
    </font>
    <font>
      <b/>
      <i/>
      <sz val="11"/>
      <name val="Times New Roman"/>
      <family val="1"/>
    </font>
    <font>
      <b/>
      <sz val="12"/>
      <name val="Helv"/>
      <family val="2"/>
    </font>
    <font>
      <b/>
      <sz val="12"/>
      <name val="Arial"/>
      <family val="2"/>
    </font>
    <font>
      <b/>
      <sz val="18"/>
      <name val="Arial"/>
      <family val="2"/>
    </font>
    <font>
      <sz val="10"/>
      <name val="Univers (WN)"/>
      <family val="2"/>
    </font>
    <font>
      <sz val="10"/>
      <color indexed="12"/>
      <name val="Arial"/>
      <family val="2"/>
    </font>
    <font>
      <sz val="9"/>
      <name val="바탕체"/>
      <family val="1"/>
      <charset val="129"/>
    </font>
    <font>
      <sz val="11"/>
      <name val="CG Omega"/>
      <family val="2"/>
    </font>
    <font>
      <b/>
      <sz val="11"/>
      <name val="Helv"/>
      <family val="2"/>
    </font>
    <font>
      <sz val="12"/>
      <name val="Courier New"/>
      <family val="3"/>
    </font>
    <font>
      <sz val="7"/>
      <name val="Small Fonts"/>
      <family val="2"/>
    </font>
    <font>
      <sz val="12"/>
      <name val="Helv"/>
      <family val="2"/>
    </font>
    <font>
      <sz val="10"/>
      <name val="돋움체"/>
      <family val="3"/>
      <charset val="129"/>
    </font>
    <font>
      <sz val="10"/>
      <color indexed="8"/>
      <name val="MS Sans Serif"/>
      <family val="2"/>
    </font>
    <font>
      <sz val="24"/>
      <name val="Courier New"/>
      <family val="3"/>
    </font>
    <font>
      <sz val="8"/>
      <name val="Helv"/>
      <family val="2"/>
    </font>
    <font>
      <b/>
      <sz val="16"/>
      <name val="돋움"/>
      <family val="3"/>
      <charset val="129"/>
    </font>
    <font>
      <b/>
      <sz val="8"/>
      <name val="Times New Roman"/>
      <family val="1"/>
    </font>
    <font>
      <b/>
      <sz val="8"/>
      <color indexed="8"/>
      <name val="Helv"/>
      <family val="2"/>
    </font>
    <font>
      <sz val="18"/>
      <color indexed="12"/>
      <name val="MS Sans Serif"/>
      <family val="2"/>
    </font>
    <font>
      <b/>
      <u/>
      <sz val="13"/>
      <name val="굴림체"/>
      <family val="3"/>
      <charset val="129"/>
    </font>
    <font>
      <sz val="8"/>
      <color indexed="12"/>
      <name val="Arial"/>
      <family val="2"/>
    </font>
    <font>
      <sz val="10"/>
      <name val="Geneva"/>
      <family val="2"/>
    </font>
    <font>
      <u/>
      <sz val="10"/>
      <color indexed="36"/>
      <name val="Arial"/>
      <family val="2"/>
    </font>
    <font>
      <i/>
      <outline/>
      <shadow/>
      <u/>
      <sz val="1"/>
      <color indexed="24"/>
      <name val="Courier"/>
      <family val="3"/>
    </font>
    <font>
      <sz val="11"/>
      <name val=" "/>
      <family val="1"/>
    </font>
    <font>
      <sz val="9.5"/>
      <name val="돋움"/>
      <family val="3"/>
      <charset val="129"/>
    </font>
    <font>
      <sz val="9"/>
      <color indexed="8"/>
      <name val="굴림체"/>
      <family val="3"/>
      <charset val="129"/>
    </font>
    <font>
      <sz val="12"/>
      <name val="굴림"/>
      <family val="3"/>
      <charset val="129"/>
    </font>
    <font>
      <sz val="12"/>
      <color indexed="10"/>
      <name val="바탕체"/>
      <family val="1"/>
      <charset val="129"/>
    </font>
    <font>
      <u/>
      <sz val="11"/>
      <color indexed="36"/>
      <name val="돋움"/>
      <family val="3"/>
      <charset val="129"/>
    </font>
    <font>
      <sz val="11"/>
      <name val="뼻뮝"/>
      <family val="3"/>
      <charset val="129"/>
    </font>
    <font>
      <sz val="12"/>
      <name val="뼻뮝"/>
      <family val="3"/>
      <charset val="129"/>
    </font>
    <font>
      <sz val="10"/>
      <name val="바탕"/>
      <family val="1"/>
      <charset val="129"/>
    </font>
    <font>
      <b/>
      <sz val="10"/>
      <name val="바탕체"/>
      <family val="1"/>
      <charset val="129"/>
    </font>
    <font>
      <b/>
      <sz val="18"/>
      <name val="바탕체"/>
      <family val="1"/>
      <charset val="129"/>
    </font>
    <font>
      <sz val="12"/>
      <name val="궁서체"/>
      <family val="1"/>
      <charset val="129"/>
    </font>
    <font>
      <sz val="18"/>
      <name val="궁서체"/>
      <family val="1"/>
      <charset val="129"/>
    </font>
    <font>
      <b/>
      <sz val="10"/>
      <name val="Arial"/>
      <family val="2"/>
    </font>
    <font>
      <sz val="10"/>
      <name val="명조"/>
      <family val="3"/>
      <charset val="129"/>
    </font>
    <font>
      <sz val="10"/>
      <name val="궁서(English)"/>
      <family val="3"/>
      <charset val="129"/>
    </font>
    <font>
      <sz val="10"/>
      <color indexed="12"/>
      <name val="굴림체"/>
      <family val="3"/>
      <charset val="129"/>
    </font>
    <font>
      <sz val="12"/>
      <name val="견고딕"/>
      <family val="1"/>
      <charset val="129"/>
    </font>
    <font>
      <sz val="12"/>
      <name val="명조"/>
      <family val="3"/>
      <charset val="129"/>
    </font>
    <font>
      <b/>
      <sz val="16"/>
      <name val="돋움체"/>
      <family val="3"/>
      <charset val="129"/>
    </font>
    <font>
      <sz val="11"/>
      <color indexed="12"/>
      <name val="돋움"/>
      <family val="3"/>
      <charset val="129"/>
    </font>
    <font>
      <sz val="10"/>
      <color rgb="FF000000"/>
      <name val="한양신명조"/>
      <family val="1"/>
      <charset val="129"/>
    </font>
    <font>
      <b/>
      <sz val="10"/>
      <color rgb="FF000000"/>
      <name val="한양신명조"/>
      <family val="1"/>
      <charset val="129"/>
    </font>
    <font>
      <b/>
      <sz val="11"/>
      <name val="바탕체"/>
      <family val="1"/>
      <charset val="129"/>
    </font>
    <font>
      <b/>
      <sz val="10"/>
      <name val="굴림체"/>
      <family val="3"/>
      <charset val="129"/>
    </font>
    <font>
      <b/>
      <sz val="18"/>
      <name val="굴림"/>
      <family val="3"/>
      <charset val="129"/>
    </font>
    <font>
      <b/>
      <sz val="10"/>
      <name val="굴림"/>
      <family val="3"/>
      <charset val="129"/>
    </font>
    <font>
      <b/>
      <sz val="12"/>
      <name val="굴림"/>
      <family val="3"/>
      <charset val="129"/>
    </font>
    <font>
      <sz val="10"/>
      <name val="굴림"/>
      <family val="3"/>
      <charset val="129"/>
    </font>
    <font>
      <b/>
      <sz val="9"/>
      <name val="굴림"/>
      <family val="3"/>
      <charset val="129"/>
    </font>
    <font>
      <b/>
      <sz val="10"/>
      <color theme="1"/>
      <name val="굴림체"/>
      <family val="3"/>
      <charset val="129"/>
    </font>
    <font>
      <sz val="10"/>
      <color theme="1"/>
      <name val="굴림체"/>
      <family val="3"/>
      <charset val="129"/>
    </font>
    <font>
      <sz val="10"/>
      <color indexed="8"/>
      <name val="맑은 고딕"/>
      <family val="3"/>
      <charset val="129"/>
    </font>
    <font>
      <sz val="9"/>
      <color indexed="60"/>
      <name val="굴림체"/>
      <family val="3"/>
      <charset val="129"/>
    </font>
    <font>
      <sz val="10"/>
      <name val="맑은 고딕"/>
      <family val="3"/>
      <charset val="129"/>
    </font>
    <font>
      <b/>
      <sz val="9"/>
      <color theme="1"/>
      <name val="맑은 고딕"/>
      <family val="3"/>
      <charset val="129"/>
      <scheme val="minor"/>
    </font>
    <font>
      <b/>
      <sz val="10"/>
      <name val="맑은 고딕"/>
      <family val="3"/>
      <charset val="129"/>
    </font>
    <font>
      <b/>
      <sz val="11.5"/>
      <name val="맑은 고딕"/>
      <family val="3"/>
      <charset val="129"/>
    </font>
    <font>
      <u/>
      <sz val="20"/>
      <name val="굴림체"/>
      <family val="3"/>
      <charset val="129"/>
    </font>
    <font>
      <b/>
      <u/>
      <sz val="10"/>
      <name val="굴림체"/>
      <family val="3"/>
      <charset val="129"/>
    </font>
    <font>
      <sz val="12"/>
      <color indexed="8"/>
      <name val="바탕체"/>
      <family val="1"/>
      <charset val="129"/>
    </font>
    <font>
      <sz val="10"/>
      <name val="돋움"/>
      <family val="3"/>
      <charset val="129"/>
    </font>
    <font>
      <b/>
      <sz val="11"/>
      <name val="돋움"/>
      <family val="3"/>
      <charset val="129"/>
    </font>
    <font>
      <b/>
      <i/>
      <sz val="12"/>
      <name val="Times New Roman"/>
      <family val="1"/>
    </font>
    <font>
      <b/>
      <i/>
      <sz val="9"/>
      <name val="Times New Roman"/>
      <family val="1"/>
    </font>
    <font>
      <sz val="14"/>
      <name val="뼥?ⓒ"/>
      <family val="3"/>
      <charset val="129"/>
    </font>
    <font>
      <sz val="10"/>
      <color indexed="12"/>
      <name val="돋움"/>
      <family val="3"/>
      <charset val="129"/>
    </font>
    <font>
      <sz val="9"/>
      <color indexed="10"/>
      <name val="바탕체"/>
      <family val="1"/>
      <charset val="129"/>
    </font>
    <font>
      <sz val="8"/>
      <color indexed="8"/>
      <name val="굴림체"/>
      <family val="3"/>
      <charset val="129"/>
    </font>
    <font>
      <b/>
      <sz val="12"/>
      <color indexed="8"/>
      <name val="굴림체"/>
      <family val="3"/>
      <charset val="129"/>
    </font>
    <font>
      <b/>
      <sz val="8"/>
      <color indexed="8"/>
      <name val="굴림체"/>
      <family val="3"/>
      <charset val="129"/>
    </font>
    <font>
      <sz val="11"/>
      <name val="바탕체"/>
      <family val="1"/>
      <charset val="129"/>
    </font>
    <font>
      <sz val="9"/>
      <name val="돋움체"/>
      <family val="3"/>
      <charset val="129"/>
    </font>
    <font>
      <sz val="12"/>
      <name val="돋움"/>
      <family val="3"/>
      <charset val="129"/>
    </font>
    <font>
      <sz val="11"/>
      <color indexed="8"/>
      <name val="맑은 고딕"/>
      <family val="3"/>
      <charset val="129"/>
    </font>
    <font>
      <sz val="11"/>
      <color indexed="8"/>
      <name val="새굴림"/>
      <family val="1"/>
      <charset val="129"/>
    </font>
    <font>
      <sz val="11"/>
      <color indexed="9"/>
      <name val="맑은 고딕"/>
      <family val="3"/>
      <charset val="129"/>
    </font>
    <font>
      <sz val="11"/>
      <color indexed="9"/>
      <name val="새굴림"/>
      <family val="1"/>
      <charset val="129"/>
    </font>
    <font>
      <sz val="11"/>
      <name val="±¼¸²A¼"/>
      <family val="3"/>
      <charset val="129"/>
    </font>
    <font>
      <sz val="11"/>
      <color indexed="20"/>
      <name val="맑은 고딕"/>
      <family val="3"/>
      <charset val="129"/>
    </font>
    <font>
      <b/>
      <sz val="11"/>
      <color indexed="52"/>
      <name val="맑은 고딕"/>
      <family val="3"/>
      <charset val="129"/>
    </font>
    <font>
      <b/>
      <sz val="11"/>
      <color indexed="9"/>
      <name val="맑은 고딕"/>
      <family val="3"/>
      <charset val="129"/>
    </font>
    <font>
      <i/>
      <sz val="11"/>
      <color indexed="23"/>
      <name val="맑은 고딕"/>
      <family val="3"/>
      <charset val="129"/>
    </font>
    <font>
      <sz val="11"/>
      <color indexed="17"/>
      <name val="맑은 고딕"/>
      <family val="3"/>
      <charset val="129"/>
    </font>
    <font>
      <b/>
      <sz val="11"/>
      <color indexed="56"/>
      <name val="맑은 고딕"/>
      <family val="3"/>
      <charset val="129"/>
    </font>
    <font>
      <sz val="11"/>
      <color indexed="62"/>
      <name val="맑은 고딕"/>
      <family val="3"/>
      <charset val="129"/>
    </font>
    <font>
      <sz val="11"/>
      <color indexed="52"/>
      <name val="맑은 고딕"/>
      <family val="3"/>
      <charset val="129"/>
    </font>
    <font>
      <sz val="11"/>
      <color indexed="60"/>
      <name val="맑은 고딕"/>
      <family val="3"/>
      <charset val="129"/>
    </font>
    <font>
      <b/>
      <sz val="11"/>
      <color indexed="63"/>
      <name val="맑은 고딕"/>
      <family val="3"/>
      <charset val="129"/>
    </font>
    <font>
      <b/>
      <sz val="18"/>
      <color indexed="56"/>
      <name val="맑은 고딕"/>
      <family val="3"/>
      <charset val="129"/>
    </font>
    <font>
      <sz val="11"/>
      <color indexed="10"/>
      <name val="맑은 고딕"/>
      <family val="3"/>
      <charset val="129"/>
    </font>
    <font>
      <sz val="11"/>
      <color indexed="10"/>
      <name val="새굴림"/>
      <family val="1"/>
      <charset val="129"/>
    </font>
    <font>
      <b/>
      <sz val="11"/>
      <color indexed="52"/>
      <name val="새굴림"/>
      <family val="1"/>
      <charset val="129"/>
    </font>
    <font>
      <sz val="11"/>
      <color indexed="20"/>
      <name val="새굴림"/>
      <family val="1"/>
      <charset val="129"/>
    </font>
    <font>
      <sz val="11"/>
      <color theme="1"/>
      <name val="새굴림"/>
      <family val="1"/>
      <charset val="129"/>
    </font>
    <font>
      <sz val="12"/>
      <color indexed="8"/>
      <name val="굴림"/>
      <family val="3"/>
      <charset val="129"/>
    </font>
    <font>
      <sz val="11"/>
      <color indexed="60"/>
      <name val="새굴림"/>
      <family val="1"/>
      <charset val="129"/>
    </font>
    <font>
      <sz val="9"/>
      <name val="MS Sans Serif"/>
      <family val="2"/>
    </font>
    <font>
      <sz val="10"/>
      <color indexed="10"/>
      <name val="돋움체"/>
      <family val="3"/>
      <charset val="129"/>
    </font>
    <font>
      <i/>
      <sz val="11"/>
      <color indexed="23"/>
      <name val="새굴림"/>
      <family val="1"/>
      <charset val="129"/>
    </font>
    <font>
      <b/>
      <sz val="11"/>
      <color indexed="9"/>
      <name val="새굴림"/>
      <family val="1"/>
      <charset val="129"/>
    </font>
    <font>
      <sz val="11"/>
      <color indexed="52"/>
      <name val="새굴림"/>
      <family val="1"/>
      <charset val="129"/>
    </font>
    <font>
      <b/>
      <sz val="11"/>
      <color indexed="8"/>
      <name val="새굴림"/>
      <family val="1"/>
      <charset val="129"/>
    </font>
    <font>
      <sz val="11"/>
      <color indexed="62"/>
      <name val="새굴림"/>
      <family val="1"/>
      <charset val="129"/>
    </font>
    <font>
      <b/>
      <sz val="15"/>
      <color indexed="56"/>
      <name val="새굴림"/>
      <family val="1"/>
      <charset val="129"/>
    </font>
    <font>
      <b/>
      <sz val="13"/>
      <color indexed="56"/>
      <name val="새굴림"/>
      <family val="1"/>
      <charset val="129"/>
    </font>
    <font>
      <b/>
      <sz val="11"/>
      <color indexed="56"/>
      <name val="새굴림"/>
      <family val="1"/>
      <charset val="129"/>
    </font>
    <font>
      <sz val="11"/>
      <color indexed="17"/>
      <name val="새굴림"/>
      <family val="1"/>
      <charset val="129"/>
    </font>
    <font>
      <b/>
      <sz val="11"/>
      <color indexed="63"/>
      <name val="새굴림"/>
      <family val="1"/>
      <charset val="129"/>
    </font>
    <font>
      <sz val="11"/>
      <color rgb="FF000000"/>
      <name val="돋움"/>
      <family val="3"/>
      <charset val="129"/>
    </font>
    <font>
      <sz val="11"/>
      <color theme="1"/>
      <name val="맑은 고딕"/>
      <family val="2"/>
      <charset val="129"/>
    </font>
    <font>
      <sz val="10"/>
      <color indexed="64"/>
      <name val="Arial"/>
      <family val="2"/>
    </font>
    <font>
      <u/>
      <sz val="11"/>
      <color indexed="12"/>
      <name val="맑은 고딕"/>
      <family val="3"/>
      <charset val="129"/>
    </font>
    <font>
      <sz val="8"/>
      <name val="굴림체"/>
      <family val="3"/>
      <charset val="129"/>
    </font>
    <font>
      <b/>
      <sz val="13"/>
      <name val="굴림"/>
      <family val="3"/>
      <charset val="129"/>
    </font>
    <font>
      <b/>
      <sz val="16"/>
      <name val="굴림"/>
      <family val="3"/>
      <charset val="129"/>
    </font>
    <font>
      <b/>
      <sz val="11"/>
      <name val="굴림"/>
      <family val="3"/>
      <charset val="129"/>
    </font>
    <font>
      <b/>
      <sz val="10.5"/>
      <name val="굴림"/>
      <family val="3"/>
      <charset val="129"/>
    </font>
    <font>
      <b/>
      <shadow/>
      <sz val="10"/>
      <color rgb="FF000000"/>
      <name val="한양신명조"/>
      <family val="1"/>
      <charset val="129"/>
    </font>
    <font>
      <b/>
      <i/>
      <sz val="8"/>
      <name val="Arial"/>
      <family val="2"/>
    </font>
    <font>
      <b/>
      <sz val="9"/>
      <name val="Arial"/>
      <family val="2"/>
    </font>
    <font>
      <u/>
      <sz val="11"/>
      <color theme="10"/>
      <name val="맑은 고딕"/>
      <family val="3"/>
      <charset val="129"/>
    </font>
    <font>
      <sz val="6"/>
      <name val="굴림체"/>
      <family val="3"/>
      <charset val="129"/>
    </font>
  </fonts>
  <fills count="3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65"/>
        <bgColor indexed="64"/>
      </patternFill>
    </fill>
    <fill>
      <patternFill patternType="solid">
        <fgColor indexed="9"/>
      </patternFill>
    </fill>
    <fill>
      <patternFill patternType="solid">
        <fgColor indexed="44"/>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59999389629810485"/>
        <bgColor indexed="64"/>
      </patternFill>
    </fill>
    <fill>
      <patternFill patternType="solid">
        <fgColor theme="9" tint="0.59999389629810485"/>
        <bgColor indexed="64"/>
      </patternFill>
    </fill>
  </fills>
  <borders count="150">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auto="1"/>
      </right>
      <top style="thin">
        <color indexed="64"/>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top/>
      <bottom style="thin">
        <color auto="1"/>
      </bottom>
      <diagonal style="thin">
        <color indexed="64"/>
      </diagonal>
    </border>
    <border diagonalDown="1">
      <left/>
      <right/>
      <top/>
      <bottom style="thin">
        <color auto="1"/>
      </bottom>
      <diagonal style="thin">
        <color indexed="64"/>
      </diagonal>
    </border>
    <border diagonalDown="1">
      <left/>
      <right style="thin">
        <color auto="1"/>
      </right>
      <top/>
      <bottom style="thin">
        <color auto="1"/>
      </bottom>
      <diagonal style="thin">
        <color indexed="64"/>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hair">
        <color indexed="64"/>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double">
        <color indexed="64"/>
      </left>
      <right/>
      <top/>
      <bottom style="hair">
        <color indexed="64"/>
      </bottom>
      <diagonal/>
    </border>
    <border>
      <left/>
      <right/>
      <top style="double">
        <color indexed="64"/>
      </top>
      <bottom/>
      <diagonal/>
    </border>
    <border>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ck">
        <color rgb="FF000000"/>
      </right>
      <top style="dotted">
        <color rgb="FF000000"/>
      </top>
      <bottom style="dotted">
        <color rgb="FF000000"/>
      </bottom>
      <diagonal/>
    </border>
    <border>
      <left style="thin">
        <color rgb="FF000000"/>
      </left>
      <right style="thick">
        <color rgb="FF000000"/>
      </right>
      <top style="thin">
        <color rgb="FF000000"/>
      </top>
      <bottom style="dotted">
        <color rgb="FF000000"/>
      </bottom>
      <diagonal/>
    </border>
    <border>
      <left style="thick">
        <color rgb="FF000000"/>
      </left>
      <right style="thin">
        <color rgb="FF000000"/>
      </right>
      <top style="thin">
        <color rgb="FF000000"/>
      </top>
      <bottom style="dotted">
        <color rgb="FF000000"/>
      </bottom>
      <diagonal/>
    </border>
    <border>
      <left style="thick">
        <color rgb="FF000000"/>
      </left>
      <right style="thin">
        <color rgb="FF000000"/>
      </right>
      <top style="dotted">
        <color rgb="FF000000"/>
      </top>
      <bottom style="dotted">
        <color rgb="FF000000"/>
      </bottom>
      <diagonal/>
    </border>
    <border>
      <left style="thin">
        <color rgb="FF000000"/>
      </left>
      <right style="thick">
        <color rgb="FF000000"/>
      </right>
      <top style="dotted">
        <color rgb="FF000000"/>
      </top>
      <bottom style="thin">
        <color rgb="FF000000"/>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indexed="64"/>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thin">
        <color rgb="FF000000"/>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rgb="FF000000"/>
      </right>
      <top style="hair">
        <color indexed="64"/>
      </top>
      <bottom style="thin">
        <color rgb="FF000000"/>
      </bottom>
      <diagonal/>
    </border>
    <border>
      <left style="hair">
        <color indexed="64"/>
      </left>
      <right style="thin">
        <color rgb="FF000000"/>
      </right>
      <top/>
      <bottom style="hair">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diagonal/>
    </border>
    <border>
      <left style="thin">
        <color indexed="64"/>
      </left>
      <right/>
      <top style="thin">
        <color indexed="64"/>
      </top>
      <bottom/>
      <diagonal/>
    </border>
    <border>
      <left/>
      <right/>
      <top style="thin">
        <color indexed="64"/>
      </top>
      <bottom/>
      <diagonal/>
    </border>
  </borders>
  <cellStyleXfs count="13859">
    <xf numFmtId="0" fontId="0" fillId="0" borderId="0">
      <alignment vertical="center"/>
    </xf>
    <xf numFmtId="41" fontId="1" fillId="0" borderId="0" applyFont="0" applyFill="0" applyBorder="0" applyAlignment="0" applyProtection="0">
      <alignment vertical="center"/>
    </xf>
    <xf numFmtId="0" fontId="3" fillId="0" borderId="0">
      <alignment vertical="center"/>
    </xf>
    <xf numFmtId="0" fontId="7" fillId="0" borderId="0">
      <alignment vertical="center"/>
    </xf>
    <xf numFmtId="9" fontId="7" fillId="0" borderId="0" applyFont="0" applyFill="0" applyBorder="0" applyAlignment="0" applyProtection="0">
      <alignment vertical="center"/>
    </xf>
    <xf numFmtId="0" fontId="8" fillId="0" borderId="0">
      <alignment vertical="center"/>
    </xf>
    <xf numFmtId="41" fontId="15" fillId="0" borderId="0" applyFont="0" applyFill="0" applyBorder="0" applyAlignment="0" applyProtection="0">
      <alignment vertical="center"/>
    </xf>
    <xf numFmtId="0" fontId="8" fillId="0" borderId="0">
      <alignment vertical="center"/>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alignment vertical="center"/>
    </xf>
    <xf numFmtId="0" fontId="23" fillId="0" borderId="0"/>
    <xf numFmtId="0" fontId="7" fillId="0" borderId="0"/>
    <xf numFmtId="0" fontId="23" fillId="0" borderId="0"/>
    <xf numFmtId="9" fontId="7" fillId="0" borderId="0" applyFont="0" applyFill="0" applyBorder="0" applyAlignment="0" applyProtection="0">
      <alignment vertical="center"/>
    </xf>
    <xf numFmtId="41" fontId="24" fillId="0" borderId="0" applyFont="0" applyFill="0" applyBorder="0" applyAlignment="0" applyProtection="0">
      <alignment vertical="center"/>
    </xf>
    <xf numFmtId="0" fontId="24" fillId="0" borderId="0"/>
    <xf numFmtId="0" fontId="25" fillId="0" borderId="0"/>
    <xf numFmtId="43" fontId="7" fillId="0" borderId="0" applyFont="0" applyFill="0" applyBorder="0" applyAlignment="0" applyProtection="0">
      <alignment vertical="center"/>
    </xf>
    <xf numFmtId="0" fontId="21" fillId="0" borderId="0"/>
    <xf numFmtId="0" fontId="30" fillId="0" borderId="0">
      <alignment vertical="center"/>
    </xf>
    <xf numFmtId="214" fontId="34" fillId="0" borderId="62" applyBorder="0">
      <alignment vertical="center" wrapText="1"/>
    </xf>
    <xf numFmtId="0" fontId="91" fillId="0" borderId="65">
      <alignment horizontal="left" vertical="center"/>
    </xf>
    <xf numFmtId="0" fontId="34" fillId="0" borderId="0"/>
    <xf numFmtId="0" fontId="21" fillId="0" borderId="0"/>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6" fillId="0" borderId="15">
      <alignment horizontal="centerContinuous" vertical="center"/>
    </xf>
    <xf numFmtId="0" fontId="37" fillId="0" borderId="15">
      <alignment horizontal="centerContinuous" vertical="center"/>
    </xf>
    <xf numFmtId="0" fontId="34" fillId="0" borderId="15">
      <alignment horizontal="centerContinuous" vertical="center"/>
    </xf>
    <xf numFmtId="0" fontId="37" fillId="0" borderId="15">
      <alignment horizontal="centerContinuous" vertical="center"/>
    </xf>
    <xf numFmtId="0" fontId="7" fillId="0" borderId="0" applyFont="0" applyFill="0" applyBorder="0" applyAlignment="0" applyProtection="0"/>
    <xf numFmtId="0" fontId="39" fillId="0" borderId="0"/>
    <xf numFmtId="0" fontId="41" fillId="0" borderId="0" applyFont="0" applyFill="0" applyBorder="0" applyAlignment="0" applyProtection="0"/>
    <xf numFmtId="40" fontId="35" fillId="0" borderId="0" applyFont="0" applyFill="0" applyBorder="0" applyAlignment="0" applyProtection="0"/>
    <xf numFmtId="38" fontId="35" fillId="0" borderId="0" applyFont="0" applyFill="0" applyBorder="0" applyAlignment="0" applyProtection="0"/>
    <xf numFmtId="0" fontId="42" fillId="10" borderId="0"/>
    <xf numFmtId="0" fontId="32" fillId="0" borderId="0"/>
    <xf numFmtId="0" fontId="7" fillId="0" borderId="0"/>
    <xf numFmtId="0" fontId="7" fillId="0" borderId="0"/>
    <xf numFmtId="0" fontId="7" fillId="0" borderId="0"/>
    <xf numFmtId="195" fontId="43" fillId="0" borderId="0">
      <protection locked="0"/>
    </xf>
    <xf numFmtId="195" fontId="43" fillId="0" borderId="0">
      <protection locked="0"/>
    </xf>
    <xf numFmtId="0" fontId="48"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0" fontId="7" fillId="0" borderId="0">
      <protection locked="0"/>
    </xf>
    <xf numFmtId="0" fontId="33" fillId="0" borderId="0" applyFont="0" applyFill="0" applyBorder="0" applyAlignment="0" applyProtection="0"/>
    <xf numFmtId="0" fontId="33" fillId="0" borderId="0" applyFont="0" applyFill="0" applyBorder="0" applyAlignment="0" applyProtection="0"/>
    <xf numFmtId="0" fontId="46" fillId="0" borderId="0" applyFont="0" applyFill="0" applyBorder="0" applyAlignment="0" applyProtection="0"/>
    <xf numFmtId="0" fontId="38"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6" fillId="0" borderId="0" applyFont="0" applyFill="0" applyBorder="0" applyAlignment="0" applyProtection="0"/>
    <xf numFmtId="0" fontId="38" fillId="0" borderId="0" applyFont="0" applyFill="0" applyBorder="0" applyAlignment="0" applyProtection="0"/>
    <xf numFmtId="0" fontId="45" fillId="0" borderId="0">
      <protection locked="0"/>
    </xf>
    <xf numFmtId="0" fontId="49" fillId="0" borderId="0" applyFont="0" applyFill="0" applyBorder="0" applyAlignment="0" applyProtection="0"/>
    <xf numFmtId="0" fontId="49"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195" fontId="43" fillId="0" borderId="0">
      <protection locked="0"/>
    </xf>
    <xf numFmtId="0" fontId="51" fillId="0" borderId="0" applyFont="0" applyFill="0" applyBorder="0" applyAlignment="0" applyProtection="0"/>
    <xf numFmtId="0" fontId="33" fillId="0" borderId="0" applyFont="0" applyFill="0" applyBorder="0" applyAlignment="0" applyProtection="0"/>
    <xf numFmtId="0" fontId="46" fillId="0" borderId="0" applyFont="0" applyFill="0" applyBorder="0" applyAlignment="0" applyProtection="0"/>
    <xf numFmtId="181" fontId="38" fillId="0" borderId="0" applyFont="0" applyFill="0" applyBorder="0" applyAlignment="0" applyProtection="0"/>
    <xf numFmtId="0" fontId="33" fillId="0" borderId="0" applyFont="0" applyFill="0" applyBorder="0" applyAlignment="0" applyProtection="0"/>
    <xf numFmtId="0" fontId="38" fillId="0" borderId="0" applyFont="0" applyFill="0" applyBorder="0" applyAlignment="0" applyProtection="0"/>
    <xf numFmtId="0" fontId="46" fillId="0" borderId="0" applyFont="0" applyFill="0" applyBorder="0" applyAlignment="0" applyProtection="0"/>
    <xf numFmtId="199" fontId="38" fillId="0" borderId="0" applyFont="0" applyFill="0" applyBorder="0" applyAlignment="0" applyProtection="0"/>
    <xf numFmtId="195" fontId="43" fillId="0" borderId="0">
      <protection locked="0"/>
    </xf>
    <xf numFmtId="199" fontId="23" fillId="0" borderId="0" applyFont="0" applyFill="0" applyBorder="0" applyAlignment="0" applyProtection="0"/>
    <xf numFmtId="0" fontId="52" fillId="0" borderId="0"/>
    <xf numFmtId="0" fontId="48" fillId="0" borderId="0">
      <alignment vertical="center"/>
    </xf>
    <xf numFmtId="0" fontId="53" fillId="0" borderId="0"/>
    <xf numFmtId="0" fontId="54" fillId="0" borderId="0"/>
    <xf numFmtId="0" fontId="55" fillId="0" borderId="0"/>
    <xf numFmtId="0" fontId="56" fillId="0" borderId="0"/>
    <xf numFmtId="0" fontId="57" fillId="0" borderId="0"/>
    <xf numFmtId="0" fontId="56" fillId="0" borderId="0"/>
    <xf numFmtId="0" fontId="33" fillId="0" borderId="0"/>
    <xf numFmtId="0" fontId="46" fillId="0" borderId="0"/>
    <xf numFmtId="0" fontId="33" fillId="0" borderId="0"/>
    <xf numFmtId="0" fontId="46" fillId="0" borderId="0"/>
    <xf numFmtId="0" fontId="44" fillId="0" borderId="0"/>
    <xf numFmtId="0" fontId="50" fillId="0" borderId="0"/>
    <xf numFmtId="4" fontId="45" fillId="0" borderId="0">
      <protection locked="0"/>
    </xf>
    <xf numFmtId="0" fontId="23" fillId="0" borderId="0" applyFont="0" applyFill="0" applyBorder="0" applyAlignment="0" applyProtection="0"/>
    <xf numFmtId="0" fontId="7" fillId="0" borderId="0">
      <protection locked="0"/>
    </xf>
    <xf numFmtId="0" fontId="23" fillId="0" borderId="0" applyFont="0" applyFill="0" applyBorder="0" applyAlignment="0" applyProtection="0"/>
    <xf numFmtId="200" fontId="7" fillId="0" borderId="0" applyFont="0" applyFill="0" applyBorder="0" applyAlignment="0" applyProtection="0"/>
    <xf numFmtId="201" fontId="7" fillId="0" borderId="0"/>
    <xf numFmtId="202" fontId="23" fillId="0" borderId="0" applyFon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23" fillId="0" borderId="0" applyNumberFormat="0" applyFill="0" applyBorder="0" applyAlignment="0" applyProtection="0"/>
    <xf numFmtId="0" fontId="23" fillId="0" borderId="0"/>
    <xf numFmtId="0" fontId="7" fillId="0" borderId="0">
      <protection locked="0"/>
    </xf>
    <xf numFmtId="195" fontId="47" fillId="0" borderId="0">
      <protection locked="0"/>
    </xf>
    <xf numFmtId="0" fontId="21" fillId="0" borderId="0">
      <protection locked="0"/>
    </xf>
    <xf numFmtId="0" fontId="45" fillId="0" borderId="0">
      <protection locked="0"/>
    </xf>
    <xf numFmtId="0" fontId="21" fillId="0" borderId="0">
      <protection locked="0"/>
    </xf>
    <xf numFmtId="0" fontId="21" fillId="0" borderId="0">
      <protection locked="0"/>
    </xf>
    <xf numFmtId="0" fontId="21" fillId="0" borderId="0">
      <protection locked="0"/>
    </xf>
    <xf numFmtId="0" fontId="21" fillId="0" borderId="0">
      <protection locked="0"/>
    </xf>
    <xf numFmtId="0" fontId="21" fillId="0" borderId="0">
      <protection locked="0"/>
    </xf>
    <xf numFmtId="0" fontId="21" fillId="0" borderId="0">
      <protection locked="0"/>
    </xf>
    <xf numFmtId="0" fontId="21" fillId="0" borderId="0">
      <protection locked="0"/>
    </xf>
    <xf numFmtId="0" fontId="23" fillId="0" borderId="0"/>
    <xf numFmtId="0" fontId="21" fillId="0" borderId="63">
      <alignment horizontal="distributed"/>
    </xf>
    <xf numFmtId="38" fontId="21" fillId="0" borderId="64">
      <alignment horizontal="right"/>
    </xf>
    <xf numFmtId="188" fontId="21" fillId="0" borderId="67">
      <alignment horizontal="centerContinuous" vertical="center"/>
    </xf>
    <xf numFmtId="0" fontId="34" fillId="0" borderId="6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6" fillId="0" borderId="37">
      <alignment horizontal="centerContinuous" vertical="center"/>
    </xf>
    <xf numFmtId="0" fontId="37" fillId="0" borderId="37">
      <alignment horizontal="centerContinuous" vertical="center"/>
    </xf>
    <xf numFmtId="0" fontId="34" fillId="0" borderId="37">
      <alignment horizontal="centerContinuous" vertical="center"/>
    </xf>
    <xf numFmtId="0" fontId="37" fillId="0" borderId="37">
      <alignment horizontal="centerContinuous" vertical="center"/>
    </xf>
    <xf numFmtId="0" fontId="37" fillId="0" borderId="67">
      <alignment horizontal="centerContinuous" vertical="center"/>
    </xf>
    <xf numFmtId="0" fontId="23" fillId="0" borderId="0"/>
    <xf numFmtId="0" fontId="35" fillId="0" borderId="40">
      <alignment horizontal="center"/>
    </xf>
    <xf numFmtId="0" fontId="61" fillId="0" borderId="0"/>
    <xf numFmtId="0" fontId="34" fillId="0" borderId="37">
      <alignment horizontal="centerContinuous" vertical="center"/>
    </xf>
    <xf numFmtId="188" fontId="21" fillId="0" borderId="37">
      <alignment horizontal="centerContinuous" vertical="center"/>
    </xf>
    <xf numFmtId="3" fontId="21" fillId="0" borderId="0">
      <alignment vertical="center"/>
    </xf>
    <xf numFmtId="3" fontId="62" fillId="0" borderId="39"/>
    <xf numFmtId="0" fontId="21" fillId="0" borderId="0">
      <alignment vertical="center"/>
    </xf>
    <xf numFmtId="203" fontId="21" fillId="0" borderId="0">
      <alignment vertical="center"/>
    </xf>
    <xf numFmtId="4" fontId="21" fillId="0" borderId="0">
      <alignment vertical="center"/>
    </xf>
    <xf numFmtId="0" fontId="21" fillId="0" borderId="0">
      <alignment vertical="center"/>
    </xf>
    <xf numFmtId="188" fontId="21" fillId="0" borderId="0">
      <alignment vertical="center"/>
    </xf>
    <xf numFmtId="3" fontId="21" fillId="0" borderId="0">
      <alignment vertical="center"/>
    </xf>
    <xf numFmtId="24" fontId="35" fillId="0" borderId="0" applyFont="0" applyFill="0" applyBorder="0" applyAlignment="0" applyProtection="0"/>
    <xf numFmtId="24" fontId="35" fillId="0" borderId="0" applyFont="0" applyFill="0" applyBorder="0" applyAlignment="0" applyProtection="0"/>
    <xf numFmtId="24" fontId="35" fillId="0" borderId="0" applyFont="0" applyFill="0" applyBorder="0" applyAlignment="0" applyProtection="0"/>
    <xf numFmtId="24" fontId="35" fillId="0" borderId="0" applyFont="0" applyFill="0" applyBorder="0" applyAlignment="0" applyProtection="0"/>
    <xf numFmtId="0"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4" fontId="35" fillId="0" borderId="0" applyFont="0" applyFill="0" applyBorder="0" applyAlignment="0" applyProtection="0"/>
    <xf numFmtId="0"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0"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4" fontId="35" fillId="0" borderId="0" applyFont="0" applyFill="0" applyBorder="0" applyAlignment="0" applyProtection="0"/>
    <xf numFmtId="0"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4" fontId="35" fillId="0" borderId="0" applyFont="0" applyFill="0" applyBorder="0" applyAlignment="0" applyProtection="0"/>
    <xf numFmtId="24" fontId="35" fillId="0" borderId="0" applyFont="0" applyFill="0" applyBorder="0" applyAlignment="0" applyProtection="0"/>
    <xf numFmtId="24" fontId="35" fillId="0" borderId="0" applyFont="0" applyFill="0" applyBorder="0" applyAlignment="0" applyProtection="0"/>
    <xf numFmtId="24" fontId="35" fillId="0" borderId="0" applyFont="0" applyFill="0" applyBorder="0" applyAlignment="0" applyProtection="0"/>
    <xf numFmtId="0" fontId="35" fillId="0" borderId="0" applyFont="0" applyFill="0" applyBorder="0" applyAlignment="0" applyProtection="0"/>
    <xf numFmtId="24" fontId="35" fillId="0" borderId="0" applyFont="0" applyFill="0" applyBorder="0" applyAlignment="0" applyProtection="0"/>
    <xf numFmtId="204" fontId="35" fillId="0" borderId="0" applyFont="0" applyFill="0" applyBorder="0" applyAlignment="0" applyProtection="0"/>
    <xf numFmtId="0" fontId="35" fillId="0" borderId="0" applyFont="0" applyFill="0" applyBorder="0" applyAlignment="0" applyProtection="0"/>
    <xf numFmtId="204" fontId="35" fillId="0" borderId="0" applyFont="0" applyFill="0" applyBorder="0" applyAlignment="0" applyProtection="0"/>
    <xf numFmtId="205" fontId="35" fillId="0" borderId="0" applyNumberFormat="0" applyFont="0" applyFill="0" applyBorder="0" applyAlignment="0" applyProtection="0"/>
    <xf numFmtId="24" fontId="35" fillId="0" borderId="0" applyFont="0" applyFill="0" applyBorder="0" applyAlignment="0" applyProtection="0"/>
    <xf numFmtId="24" fontId="35" fillId="0" borderId="0" applyFont="0" applyFill="0" applyBorder="0" applyAlignment="0" applyProtection="0"/>
    <xf numFmtId="24" fontId="35" fillId="0" borderId="0" applyFont="0" applyFill="0" applyBorder="0" applyAlignment="0" applyProtection="0"/>
    <xf numFmtId="206" fontId="35" fillId="0" borderId="0" applyNumberFormat="0" applyFont="0" applyFill="0" applyBorder="0" applyAlignment="0" applyProtection="0"/>
    <xf numFmtId="2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5" fontId="35" fillId="0" borderId="0" applyNumberFormat="0" applyFont="0" applyFill="0" applyBorder="0" applyAlignment="0" applyProtection="0"/>
    <xf numFmtId="206" fontId="35" fillId="0" borderId="0" applyNumberFormat="0" applyFont="0" applyFill="0" applyBorder="0" applyAlignment="0" applyProtection="0"/>
    <xf numFmtId="24" fontId="35" fillId="0" borderId="0" applyFont="0" applyFill="0" applyBorder="0" applyAlignment="0" applyProtection="0"/>
    <xf numFmtId="0"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4" fontId="35" fillId="0" borderId="0" applyFont="0" applyFill="0" applyBorder="0" applyAlignment="0" applyProtection="0"/>
    <xf numFmtId="24" fontId="35" fillId="0" borderId="0" applyFont="0" applyFill="0" applyBorder="0" applyAlignment="0" applyProtection="0"/>
    <xf numFmtId="24" fontId="35"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0" fontId="63" fillId="0" borderId="0">
      <alignment vertical="center"/>
    </xf>
    <xf numFmtId="0" fontId="64" fillId="0" borderId="0">
      <alignment vertical="center"/>
    </xf>
    <xf numFmtId="0" fontId="63" fillId="0" borderId="0">
      <alignment vertical="center"/>
    </xf>
    <xf numFmtId="38" fontId="21" fillId="0" borderId="22">
      <alignment horizontal="right"/>
    </xf>
    <xf numFmtId="207" fontId="34" fillId="0" borderId="39">
      <alignment vertical="center"/>
    </xf>
    <xf numFmtId="0" fontId="21" fillId="0" borderId="0"/>
    <xf numFmtId="0" fontId="21" fillId="0" borderId="0"/>
    <xf numFmtId="0" fontId="21" fillId="0" borderId="0" applyNumberFormat="0" applyFont="0" applyFill="0" applyBorder="0" applyAlignment="0" applyProtection="0"/>
    <xf numFmtId="0" fontId="23" fillId="0" borderId="0" applyFont="0" applyFill="0" applyBorder="0" applyAlignment="0" applyProtection="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23"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xf numFmtId="0" fontId="21" fillId="0" borderId="0"/>
    <xf numFmtId="0" fontId="32" fillId="0" borderId="0"/>
    <xf numFmtId="0" fontId="32" fillId="0" borderId="0"/>
    <xf numFmtId="0" fontId="32" fillId="0" borderId="0"/>
    <xf numFmtId="0" fontId="21" fillId="0" borderId="0"/>
    <xf numFmtId="0" fontId="21" fillId="0" borderId="0"/>
    <xf numFmtId="0" fontId="23" fillId="0" borderId="0"/>
    <xf numFmtId="0" fontId="21" fillId="0" borderId="0"/>
    <xf numFmtId="0" fontId="32" fillId="0" borderId="0"/>
    <xf numFmtId="0" fontId="65" fillId="0" borderId="0" applyFont="0" applyFill="0" applyBorder="0" applyAlignment="0" applyProtection="0"/>
    <xf numFmtId="0" fontId="23" fillId="0" borderId="0"/>
    <xf numFmtId="0" fontId="21" fillId="0" borderId="0"/>
    <xf numFmtId="0" fontId="32" fillId="0" borderId="0"/>
    <xf numFmtId="0" fontId="7" fillId="0" borderId="0"/>
    <xf numFmtId="0" fontId="7" fillId="0" borderId="0"/>
    <xf numFmtId="0" fontId="7" fillId="0" borderId="0"/>
    <xf numFmtId="0" fontId="7" fillId="0" borderId="0"/>
    <xf numFmtId="0" fontId="32" fillId="0" borderId="0"/>
    <xf numFmtId="0" fontId="23" fillId="0" borderId="0"/>
    <xf numFmtId="0" fontId="23" fillId="0" borderId="0"/>
    <xf numFmtId="0" fontId="32" fillId="0" borderId="0"/>
    <xf numFmtId="0" fontId="21" fillId="0" borderId="0"/>
    <xf numFmtId="0" fontId="32" fillId="0" borderId="0"/>
    <xf numFmtId="0" fontId="23" fillId="0" borderId="0"/>
    <xf numFmtId="0" fontId="32" fillId="0" borderId="0"/>
    <xf numFmtId="0" fontId="3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32" fillId="0" borderId="0"/>
    <xf numFmtId="0" fontId="21" fillId="0" borderId="0"/>
    <xf numFmtId="0" fontId="32" fillId="0" borderId="0"/>
    <xf numFmtId="0" fontId="21" fillId="0" borderId="0"/>
    <xf numFmtId="0" fontId="21"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5" fillId="0" borderId="0"/>
    <xf numFmtId="0" fontId="32" fillId="0" borderId="0"/>
    <xf numFmtId="0" fontId="65" fillId="0" borderId="0" applyFont="0" applyFill="0" applyBorder="0" applyAlignment="0" applyProtection="0"/>
    <xf numFmtId="0" fontId="32" fillId="0" borderId="0"/>
    <xf numFmtId="0" fontId="32" fillId="0" borderId="0"/>
    <xf numFmtId="0" fontId="32" fillId="0" borderId="0"/>
    <xf numFmtId="0" fontId="32" fillId="0" borderId="0"/>
    <xf numFmtId="0" fontId="23" fillId="0" borderId="0"/>
    <xf numFmtId="0" fontId="23" fillId="0" borderId="0"/>
    <xf numFmtId="0" fontId="32" fillId="0" borderId="0"/>
    <xf numFmtId="0" fontId="32" fillId="0" borderId="0"/>
    <xf numFmtId="0" fontId="21" fillId="0" borderId="0"/>
    <xf numFmtId="0" fontId="21" fillId="0" borderId="0"/>
    <xf numFmtId="0" fontId="21" fillId="0" borderId="0"/>
    <xf numFmtId="0" fontId="32" fillId="0" borderId="0"/>
    <xf numFmtId="0" fontId="32" fillId="0" borderId="0"/>
    <xf numFmtId="0" fontId="32" fillId="0" borderId="0"/>
    <xf numFmtId="0" fontId="32" fillId="0" borderId="0"/>
    <xf numFmtId="0" fontId="7" fillId="0" borderId="0" applyFont="0" applyFill="0" applyBorder="0" applyAlignment="0" applyProtection="0"/>
    <xf numFmtId="0" fontId="65" fillId="0" borderId="0" applyFont="0" applyFill="0" applyBorder="0" applyAlignment="0" applyProtection="0"/>
    <xf numFmtId="0" fontId="32" fillId="0" borderId="0"/>
    <xf numFmtId="0" fontId="32" fillId="0" borderId="0"/>
    <xf numFmtId="0" fontId="32" fillId="0" borderId="0"/>
    <xf numFmtId="0" fontId="32" fillId="0" borderId="0"/>
    <xf numFmtId="0" fontId="21" fillId="0" borderId="0"/>
    <xf numFmtId="0" fontId="32" fillId="0" borderId="0"/>
    <xf numFmtId="0" fontId="21" fillId="0" borderId="0"/>
    <xf numFmtId="0" fontId="21"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xf numFmtId="0" fontId="32" fillId="0" borderId="0"/>
    <xf numFmtId="0" fontId="23" fillId="0" borderId="0"/>
    <xf numFmtId="0" fontId="23" fillId="0" borderId="0"/>
    <xf numFmtId="0" fontId="65"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32" fillId="0" borderId="0"/>
    <xf numFmtId="0" fontId="21" fillId="0" borderId="0"/>
    <xf numFmtId="0" fontId="32" fillId="0" borderId="0"/>
    <xf numFmtId="0" fontId="21" fillId="0" borderId="0"/>
    <xf numFmtId="0" fontId="21" fillId="0" borderId="0"/>
    <xf numFmtId="0" fontId="32" fillId="0" borderId="0"/>
    <xf numFmtId="0" fontId="65" fillId="0" borderId="0" applyFont="0" applyFill="0" applyBorder="0" applyAlignment="0" applyProtection="0"/>
    <xf numFmtId="0" fontId="23" fillId="0" borderId="0"/>
    <xf numFmtId="0" fontId="7" fillId="0" borderId="0"/>
    <xf numFmtId="0" fontId="7" fillId="0" borderId="0"/>
    <xf numFmtId="0" fontId="7" fillId="0" borderId="0"/>
    <xf numFmtId="0" fontId="7" fillId="0" borderId="0"/>
    <xf numFmtId="0" fontId="23" fillId="0" borderId="0"/>
    <xf numFmtId="0" fontId="65" fillId="0" borderId="0" applyFont="0" applyFill="0" applyBorder="0" applyAlignment="0" applyProtection="0"/>
    <xf numFmtId="0" fontId="65" fillId="0" borderId="0" applyFont="0" applyFill="0" applyBorder="0" applyAlignment="0" applyProtection="0"/>
    <xf numFmtId="0" fontId="23" fillId="0" borderId="0"/>
    <xf numFmtId="0" fontId="32" fillId="0" borderId="0"/>
    <xf numFmtId="0" fontId="32" fillId="0" borderId="0"/>
    <xf numFmtId="0" fontId="32" fillId="0" borderId="0"/>
    <xf numFmtId="0" fontId="32" fillId="0" borderId="0"/>
    <xf numFmtId="0" fontId="23" fillId="0" borderId="0"/>
    <xf numFmtId="0" fontId="32" fillId="0" borderId="0"/>
    <xf numFmtId="0" fontId="32" fillId="0" borderId="0"/>
    <xf numFmtId="0" fontId="32" fillId="0" borderId="0"/>
    <xf numFmtId="0" fontId="32" fillId="0" borderId="0"/>
    <xf numFmtId="0" fontId="32" fillId="0" borderId="0"/>
    <xf numFmtId="0" fontId="23" fillId="0" borderId="0"/>
    <xf numFmtId="0" fontId="32" fillId="0" borderId="0"/>
    <xf numFmtId="0" fontId="32" fillId="0" borderId="0"/>
    <xf numFmtId="0" fontId="23" fillId="0" borderId="0"/>
    <xf numFmtId="0" fontId="23" fillId="0" borderId="0"/>
    <xf numFmtId="0" fontId="32" fillId="0" borderId="0"/>
    <xf numFmtId="0" fontId="23" fillId="0" borderId="0"/>
    <xf numFmtId="0" fontId="23" fillId="0" borderId="0"/>
    <xf numFmtId="0" fontId="32" fillId="0" borderId="0"/>
    <xf numFmtId="0" fontId="23" fillId="0" borderId="0"/>
    <xf numFmtId="0" fontId="23" fillId="0" borderId="0"/>
    <xf numFmtId="0" fontId="32" fillId="0" borderId="0"/>
    <xf numFmtId="0" fontId="23" fillId="0" borderId="0"/>
    <xf numFmtId="0" fontId="23" fillId="0" borderId="0"/>
    <xf numFmtId="0" fontId="23" fillId="0" borderId="0"/>
    <xf numFmtId="0" fontId="23" fillId="0" borderId="0"/>
    <xf numFmtId="0" fontId="23" fillId="0" borderId="0"/>
    <xf numFmtId="0" fontId="32" fillId="0" borderId="0"/>
    <xf numFmtId="0" fontId="32" fillId="0" borderId="0"/>
    <xf numFmtId="0" fontId="23" fillId="0" borderId="0"/>
    <xf numFmtId="0" fontId="32" fillId="0" borderId="0"/>
    <xf numFmtId="0" fontId="23" fillId="0" borderId="0"/>
    <xf numFmtId="0" fontId="23" fillId="0" borderId="0"/>
    <xf numFmtId="0" fontId="23" fillId="0" borderId="0"/>
    <xf numFmtId="0" fontId="32" fillId="0" borderId="0"/>
    <xf numFmtId="0" fontId="23" fillId="0" borderId="0"/>
    <xf numFmtId="0" fontId="23" fillId="0" borderId="0"/>
    <xf numFmtId="0" fontId="23" fillId="0" borderId="0"/>
    <xf numFmtId="0" fontId="32" fillId="0" borderId="0"/>
    <xf numFmtId="0" fontId="32" fillId="0" borderId="0"/>
    <xf numFmtId="0" fontId="32" fillId="0" borderId="0"/>
    <xf numFmtId="0" fontId="23" fillId="0" borderId="0"/>
    <xf numFmtId="0" fontId="23" fillId="0" borderId="0"/>
    <xf numFmtId="0" fontId="32" fillId="0" borderId="0"/>
    <xf numFmtId="0" fontId="23" fillId="0" borderId="0"/>
    <xf numFmtId="0" fontId="32" fillId="0" borderId="0"/>
    <xf numFmtId="0" fontId="32" fillId="0" borderId="0"/>
    <xf numFmtId="0" fontId="32" fillId="0" borderId="0"/>
    <xf numFmtId="0" fontId="32" fillId="0" borderId="0"/>
    <xf numFmtId="0" fontId="23" fillId="0" borderId="0"/>
    <xf numFmtId="0" fontId="32" fillId="0" borderId="0"/>
    <xf numFmtId="0" fontId="23" fillId="0" borderId="0"/>
    <xf numFmtId="0" fontId="32" fillId="0" borderId="0"/>
    <xf numFmtId="0" fontId="32" fillId="0" borderId="0"/>
    <xf numFmtId="0" fontId="32" fillId="0" borderId="0"/>
    <xf numFmtId="0" fontId="32" fillId="0" borderId="0"/>
    <xf numFmtId="0" fontId="3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xf numFmtId="0" fontId="32" fillId="0" borderId="0"/>
    <xf numFmtId="0" fontId="23" fillId="0" borderId="0"/>
    <xf numFmtId="0" fontId="65"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7" fillId="0" borderId="0"/>
    <xf numFmtId="0" fontId="23" fillId="0" borderId="0"/>
    <xf numFmtId="0" fontId="65" fillId="0" borderId="0"/>
    <xf numFmtId="0" fontId="32" fillId="0" borderId="0"/>
    <xf numFmtId="0" fontId="21" fillId="0" borderId="0"/>
    <xf numFmtId="0" fontId="32" fillId="0" borderId="0"/>
    <xf numFmtId="0" fontId="23" fillId="0" borderId="0"/>
    <xf numFmtId="0" fontId="23" fillId="0" borderId="0"/>
    <xf numFmtId="0" fontId="32" fillId="0" borderId="0"/>
    <xf numFmtId="0" fontId="23" fillId="0" borderId="0"/>
    <xf numFmtId="0" fontId="23" fillId="0" borderId="0"/>
    <xf numFmtId="0" fontId="21" fillId="0" borderId="0"/>
    <xf numFmtId="0" fontId="65"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21" fillId="0" borderId="0"/>
    <xf numFmtId="0" fontId="23" fillId="0" borderId="0"/>
    <xf numFmtId="0" fontId="23" fillId="0" borderId="0"/>
    <xf numFmtId="0" fontId="23" fillId="0" borderId="0"/>
    <xf numFmtId="0" fontId="23" fillId="0" borderId="0"/>
    <xf numFmtId="0" fontId="32" fillId="0" borderId="0"/>
    <xf numFmtId="0" fontId="23" fillId="0" borderId="0"/>
    <xf numFmtId="0" fontId="32" fillId="0" borderId="0"/>
    <xf numFmtId="0" fontId="23" fillId="0" borderId="0"/>
    <xf numFmtId="0" fontId="7" fillId="0" borderId="0"/>
    <xf numFmtId="0" fontId="6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xf numFmtId="0" fontId="21" fillId="0" borderId="0"/>
    <xf numFmtId="0" fontId="21" fillId="0" borderId="0"/>
    <xf numFmtId="0" fontId="35" fillId="0" borderId="0"/>
    <xf numFmtId="0" fontId="7" fillId="0" borderId="0"/>
    <xf numFmtId="0" fontId="65" fillId="0" borderId="0"/>
    <xf numFmtId="0" fontId="32" fillId="0" borderId="0"/>
    <xf numFmtId="0" fontId="21" fillId="0" borderId="0"/>
    <xf numFmtId="0" fontId="65" fillId="0" borderId="0" applyFont="0" applyFill="0" applyBorder="0" applyAlignment="0" applyProtection="0"/>
    <xf numFmtId="0" fontId="7" fillId="0" borderId="0"/>
    <xf numFmtId="0" fontId="7" fillId="0" borderId="0"/>
    <xf numFmtId="0" fontId="7" fillId="0" borderId="0"/>
    <xf numFmtId="0" fontId="23" fillId="0" borderId="0"/>
    <xf numFmtId="0" fontId="32" fillId="0" borderId="0"/>
    <xf numFmtId="0" fontId="32" fillId="0" borderId="0"/>
    <xf numFmtId="0" fontId="32" fillId="0" borderId="0"/>
    <xf numFmtId="0" fontId="23" fillId="0" borderId="0"/>
    <xf numFmtId="0" fontId="21" fillId="0" borderId="0"/>
    <xf numFmtId="0" fontId="21" fillId="0" borderId="0"/>
    <xf numFmtId="0" fontId="23" fillId="0" borderId="0"/>
    <xf numFmtId="0" fontId="32" fillId="0" borderId="0"/>
    <xf numFmtId="0" fontId="32" fillId="0" borderId="0"/>
    <xf numFmtId="0" fontId="23" fillId="0" borderId="0"/>
    <xf numFmtId="0" fontId="23" fillId="0" borderId="0"/>
    <xf numFmtId="0" fontId="65"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21" fillId="0" borderId="0"/>
    <xf numFmtId="0" fontId="23" fillId="0" borderId="0"/>
    <xf numFmtId="0" fontId="23" fillId="0" borderId="0"/>
    <xf numFmtId="0" fontId="23" fillId="0" borderId="0"/>
    <xf numFmtId="0" fontId="65" fillId="0" borderId="0" applyFont="0" applyFill="0" applyBorder="0" applyAlignment="0" applyProtection="0"/>
    <xf numFmtId="0" fontId="23" fillId="0" borderId="0"/>
    <xf numFmtId="38" fontId="35" fillId="0" borderId="0" applyFont="0" applyFill="0" applyBorder="0" applyAlignment="0" applyProtection="0"/>
    <xf numFmtId="0" fontId="23" fillId="0" borderId="0"/>
    <xf numFmtId="0" fontId="21" fillId="0" borderId="0"/>
    <xf numFmtId="0" fontId="32" fillId="0" borderId="0"/>
    <xf numFmtId="0" fontId="23" fillId="0" borderId="0"/>
    <xf numFmtId="0" fontId="7" fillId="0" borderId="0"/>
    <xf numFmtId="0" fontId="65" fillId="0" borderId="0" applyFont="0" applyFill="0" applyBorder="0" applyAlignment="0" applyProtection="0"/>
    <xf numFmtId="0" fontId="23" fillId="0" borderId="0"/>
    <xf numFmtId="0" fontId="23" fillId="0" borderId="0"/>
    <xf numFmtId="0" fontId="32" fillId="0" borderId="0"/>
    <xf numFmtId="0" fontId="21" fillId="0" borderId="0"/>
    <xf numFmtId="0" fontId="7" fillId="0" borderId="0"/>
    <xf numFmtId="0" fontId="7" fillId="0" borderId="0"/>
    <xf numFmtId="0" fontId="7" fillId="0" borderId="0"/>
    <xf numFmtId="0" fontId="7" fillId="0" borderId="0"/>
    <xf numFmtId="0" fontId="32" fillId="0" borderId="0"/>
    <xf numFmtId="0" fontId="23" fillId="0" borderId="0"/>
    <xf numFmtId="0" fontId="32" fillId="0" borderId="0"/>
    <xf numFmtId="38" fontId="35" fillId="0" borderId="0" applyFont="0" applyFill="0" applyBorder="0" applyAlignment="0" applyProtection="0"/>
    <xf numFmtId="0" fontId="65" fillId="0" borderId="0"/>
    <xf numFmtId="0" fontId="23" fillId="0" borderId="0"/>
    <xf numFmtId="0" fontId="32" fillId="0" borderId="0"/>
    <xf numFmtId="0" fontId="32" fillId="0" borderId="0"/>
    <xf numFmtId="0" fontId="21" fillId="0" borderId="0"/>
    <xf numFmtId="0" fontId="21" fillId="0" borderId="0"/>
    <xf numFmtId="0" fontId="23" fillId="0" borderId="0"/>
    <xf numFmtId="0" fontId="23"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xf numFmtId="0" fontId="23" fillId="0" borderId="0"/>
    <xf numFmtId="0" fontId="23" fillId="0" borderId="0"/>
    <xf numFmtId="0" fontId="32" fillId="0" borderId="0"/>
    <xf numFmtId="0" fontId="21" fillId="0" borderId="0"/>
    <xf numFmtId="0" fontId="32"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23" fillId="0" borderId="0"/>
    <xf numFmtId="208" fontId="7" fillId="0" borderId="0" applyFont="0" applyFill="0" applyBorder="0" applyAlignment="0" applyProtection="0"/>
    <xf numFmtId="181" fontId="21" fillId="0" borderId="0" applyFont="0" applyFill="0" applyBorder="0" applyAlignment="0" applyProtection="0"/>
    <xf numFmtId="0" fontId="23" fillId="0" borderId="0"/>
    <xf numFmtId="0" fontId="23" fillId="0" borderId="0"/>
    <xf numFmtId="0" fontId="23" fillId="0" borderId="0"/>
    <xf numFmtId="0" fontId="21" fillId="0" borderId="0"/>
    <xf numFmtId="0" fontId="23" fillId="0" borderId="0"/>
    <xf numFmtId="0" fontId="3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21" fillId="0" borderId="0"/>
    <xf numFmtId="0" fontId="3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2" fillId="0" borderId="0"/>
    <xf numFmtId="0" fontId="32" fillId="0" borderId="0"/>
    <xf numFmtId="0" fontId="7" fillId="0" borderId="0"/>
    <xf numFmtId="0" fontId="7" fillId="0" borderId="0"/>
    <xf numFmtId="0" fontId="21" fillId="0" borderId="0"/>
    <xf numFmtId="0" fontId="65" fillId="0" borderId="0" applyFont="0" applyFill="0" applyBorder="0" applyAlignment="0" applyProtection="0"/>
    <xf numFmtId="0" fontId="23" fillId="0" borderId="0"/>
    <xf numFmtId="0" fontId="32" fillId="0" borderId="0"/>
    <xf numFmtId="0" fontId="65" fillId="0" borderId="0" applyFont="0" applyFill="0" applyBorder="0" applyAlignment="0" applyProtection="0"/>
    <xf numFmtId="0" fontId="23" fillId="0" borderId="0"/>
    <xf numFmtId="0" fontId="23"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65" fillId="0" borderId="0" applyFont="0" applyFill="0" applyBorder="0" applyAlignment="0" applyProtection="0"/>
    <xf numFmtId="0" fontId="65" fillId="0" borderId="0" applyFont="0" applyFill="0" applyBorder="0" applyAlignment="0" applyProtection="0"/>
    <xf numFmtId="0" fontId="7" fillId="0" borderId="0"/>
    <xf numFmtId="0" fontId="7" fillId="0" borderId="0"/>
    <xf numFmtId="0" fontId="32" fillId="0" borderId="0"/>
    <xf numFmtId="0" fontId="21" fillId="0" borderId="0"/>
    <xf numFmtId="0" fontId="23" fillId="0" borderId="0"/>
    <xf numFmtId="0" fontId="23" fillId="0" borderId="0"/>
    <xf numFmtId="0" fontId="23" fillId="0" borderId="0"/>
    <xf numFmtId="0" fontId="65" fillId="0" borderId="0" applyFont="0" applyFill="0" applyBorder="0" applyAlignment="0" applyProtection="0"/>
    <xf numFmtId="0" fontId="65" fillId="0" borderId="0" applyFont="0" applyFill="0" applyBorder="0" applyAlignment="0" applyProtection="0"/>
    <xf numFmtId="0" fontId="32" fillId="0" borderId="0"/>
    <xf numFmtId="0" fontId="21" fillId="0" borderId="0"/>
    <xf numFmtId="0" fontId="23" fillId="0" borderId="0"/>
    <xf numFmtId="0" fontId="23" fillId="0" borderId="0"/>
    <xf numFmtId="0" fontId="65" fillId="0" borderId="0"/>
    <xf numFmtId="0" fontId="65" fillId="0" borderId="0"/>
    <xf numFmtId="0" fontId="32" fillId="0" borderId="0"/>
    <xf numFmtId="0" fontId="65" fillId="0" borderId="0" applyFont="0" applyFill="0" applyBorder="0" applyAlignment="0" applyProtection="0"/>
    <xf numFmtId="0" fontId="21" fillId="0" borderId="0"/>
    <xf numFmtId="0" fontId="32" fillId="0" borderId="0"/>
    <xf numFmtId="0" fontId="23" fillId="0" borderId="0"/>
    <xf numFmtId="0" fontId="45" fillId="0" borderId="0">
      <protection locked="0"/>
    </xf>
    <xf numFmtId="0" fontId="45" fillId="0" borderId="0">
      <protection locked="0"/>
    </xf>
    <xf numFmtId="0" fontId="23" fillId="0" borderId="0" applyFont="0" applyFill="0" applyBorder="0" applyAlignment="0" applyProtection="0"/>
    <xf numFmtId="0" fontId="23" fillId="0" borderId="0" applyFont="0" applyFill="0" applyBorder="0" applyAlignment="0" applyProtection="0"/>
    <xf numFmtId="0" fontId="66" fillId="0" borderId="0" applyNumberFormat="0" applyFill="0" applyBorder="0" applyAlignment="0" applyProtection="0">
      <alignment vertical="top"/>
      <protection locked="0"/>
    </xf>
    <xf numFmtId="0" fontId="67" fillId="0" borderId="0"/>
    <xf numFmtId="0" fontId="63" fillId="0" borderId="0">
      <alignment vertical="center"/>
    </xf>
    <xf numFmtId="0" fontId="63" fillId="0" borderId="0">
      <alignment vertical="center"/>
    </xf>
    <xf numFmtId="209" fontId="45" fillId="0" borderId="0">
      <protection locked="0"/>
    </xf>
    <xf numFmtId="210" fontId="33" fillId="0" borderId="0">
      <protection locked="0"/>
    </xf>
    <xf numFmtId="0" fontId="45" fillId="0" borderId="0">
      <protection locked="0"/>
    </xf>
    <xf numFmtId="0" fontId="68" fillId="0" borderId="0">
      <protection locked="0"/>
    </xf>
    <xf numFmtId="0" fontId="45" fillId="0" borderId="0">
      <protection locked="0"/>
    </xf>
    <xf numFmtId="0" fontId="68" fillId="0" borderId="0">
      <protection locked="0"/>
    </xf>
    <xf numFmtId="0" fontId="45" fillId="0" borderId="0">
      <protection locked="0"/>
    </xf>
    <xf numFmtId="0" fontId="45" fillId="0" borderId="0">
      <protection locked="0"/>
    </xf>
    <xf numFmtId="195" fontId="45" fillId="0" borderId="0">
      <protection locked="0"/>
    </xf>
    <xf numFmtId="195" fontId="45" fillId="0" borderId="0">
      <protection locked="0"/>
    </xf>
    <xf numFmtId="195" fontId="45" fillId="0" borderId="0">
      <protection locked="0"/>
    </xf>
    <xf numFmtId="195" fontId="45" fillId="0" borderId="0">
      <protection locked="0"/>
    </xf>
    <xf numFmtId="195" fontId="45" fillId="0" borderId="0">
      <protection locked="0"/>
    </xf>
    <xf numFmtId="195" fontId="45" fillId="0" borderId="0">
      <protection locked="0"/>
    </xf>
    <xf numFmtId="195" fontId="45" fillId="0" borderId="0">
      <protection locked="0"/>
    </xf>
    <xf numFmtId="195" fontId="45" fillId="0" borderId="0">
      <protection locked="0"/>
    </xf>
    <xf numFmtId="9" fontId="34" fillId="0" borderId="0">
      <alignment vertical="center"/>
    </xf>
    <xf numFmtId="3" fontId="62" fillId="0" borderId="39"/>
    <xf numFmtId="0" fontId="34" fillId="0" borderId="0">
      <alignment vertical="center"/>
    </xf>
    <xf numFmtId="187" fontId="34" fillId="0" borderId="0">
      <alignment vertical="center"/>
    </xf>
    <xf numFmtId="3" fontId="62" fillId="0" borderId="39"/>
    <xf numFmtId="10" fontId="34" fillId="0" borderId="0">
      <alignment vertical="center"/>
    </xf>
    <xf numFmtId="0" fontId="34" fillId="0" borderId="0">
      <alignment vertical="center"/>
    </xf>
    <xf numFmtId="211" fontId="7" fillId="0" borderId="0">
      <alignment vertical="center"/>
    </xf>
    <xf numFmtId="0" fontId="7" fillId="0" borderId="0">
      <alignment vertical="center"/>
    </xf>
    <xf numFmtId="212" fontId="21" fillId="0" borderId="0">
      <alignment vertical="center"/>
    </xf>
    <xf numFmtId="213" fontId="69" fillId="0" borderId="0">
      <alignment vertical="center"/>
    </xf>
    <xf numFmtId="0" fontId="70" fillId="0" borderId="35"/>
    <xf numFmtId="3" fontId="71" fillId="0" borderId="13">
      <alignment horizontal="right" vertical="center"/>
    </xf>
    <xf numFmtId="3" fontId="71" fillId="0" borderId="13">
      <alignment horizontal="right"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63" fillId="0" borderId="0"/>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63" fillId="0" borderId="0"/>
    <xf numFmtId="41" fontId="21" fillId="0" borderId="0">
      <alignment horizontal="center" vertical="center"/>
    </xf>
    <xf numFmtId="197" fontId="21" fillId="0" borderId="0">
      <alignment horizontal="center" vertical="center"/>
    </xf>
    <xf numFmtId="41" fontId="21" fillId="0" borderId="0">
      <alignment horizontal="center" vertical="center"/>
    </xf>
    <xf numFmtId="41" fontId="21" fillId="0" borderId="0">
      <alignment horizontal="center" vertical="center"/>
    </xf>
    <xf numFmtId="189" fontId="72" fillId="0" borderId="0">
      <alignment horizontal="center" vertical="center"/>
    </xf>
    <xf numFmtId="197" fontId="21" fillId="0" borderId="0">
      <alignment horizontal="center" vertical="center"/>
    </xf>
    <xf numFmtId="41" fontId="21" fillId="0" borderId="0">
      <alignment horizontal="center" vertical="center"/>
    </xf>
    <xf numFmtId="0" fontId="63" fillId="0" borderId="0"/>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3" fontId="71" fillId="0" borderId="13">
      <alignment horizontal="right" vertical="center"/>
    </xf>
    <xf numFmtId="0" fontId="63" fillId="0" borderId="0"/>
    <xf numFmtId="214" fontId="34" fillId="0" borderId="38" applyBorder="0">
      <alignment vertical="center" wrapText="1"/>
    </xf>
    <xf numFmtId="0" fontId="23" fillId="0" borderId="0" applyNumberFormat="0" applyFill="0" applyBorder="0" applyAlignment="0" applyProtection="0"/>
    <xf numFmtId="215" fontId="7" fillId="0" borderId="0">
      <protection locked="0"/>
    </xf>
    <xf numFmtId="9" fontId="33" fillId="0" borderId="0" applyFont="0" applyFill="0" applyBorder="0" applyAlignment="0" applyProtection="0"/>
    <xf numFmtId="181" fontId="73" fillId="0" borderId="0" applyFont="0" applyFill="0" applyBorder="0" applyAlignment="0" applyProtection="0"/>
    <xf numFmtId="2" fontId="71" fillId="0" borderId="13">
      <alignment horizontal="right" vertical="center"/>
    </xf>
    <xf numFmtId="0" fontId="21" fillId="0" borderId="6">
      <alignment horizontal="center"/>
    </xf>
    <xf numFmtId="2" fontId="71" fillId="0" borderId="13">
      <alignment horizontal="right" vertical="center"/>
    </xf>
    <xf numFmtId="0" fontId="45" fillId="0" borderId="0">
      <protection locked="0"/>
    </xf>
    <xf numFmtId="0" fontId="45" fillId="0" borderId="0">
      <protection locked="0"/>
    </xf>
    <xf numFmtId="9" fontId="21" fillId="0" borderId="0">
      <protection locked="0"/>
    </xf>
    <xf numFmtId="215" fontId="7" fillId="0" borderId="0">
      <protection locked="0"/>
    </xf>
    <xf numFmtId="216" fontId="34" fillId="0" borderId="39">
      <alignment vertical="center"/>
    </xf>
    <xf numFmtId="0" fontId="74" fillId="0" borderId="0"/>
    <xf numFmtId="215" fontId="7" fillId="0" borderId="0">
      <protection locked="0"/>
    </xf>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0" fontId="25" fillId="0" borderId="7" applyProtection="0">
      <alignment horizontal="left" vertical="center" wrapText="1"/>
    </xf>
    <xf numFmtId="215" fontId="7" fillId="0" borderId="0">
      <protection locked="0"/>
    </xf>
    <xf numFmtId="0" fontId="63" fillId="11" borderId="41">
      <alignment horizontal="center" vertical="center"/>
    </xf>
    <xf numFmtId="215" fontId="7" fillId="0" borderId="0">
      <protection locked="0"/>
    </xf>
    <xf numFmtId="0" fontId="38" fillId="0" borderId="0" applyFont="0" applyFill="0" applyBorder="0" applyAlignment="0" applyProtection="0"/>
    <xf numFmtId="0" fontId="46" fillId="0" borderId="0" applyFont="0" applyFill="0" applyBorder="0" applyAlignment="0" applyProtection="0"/>
    <xf numFmtId="0" fontId="77" fillId="0" borderId="0" applyFont="0" applyFill="0" applyBorder="0" applyAlignment="0" applyProtection="0"/>
    <xf numFmtId="37" fontId="38" fillId="0" borderId="0" applyFont="0" applyFill="0" applyBorder="0" applyAlignment="0" applyProtection="0"/>
    <xf numFmtId="0" fontId="45" fillId="0" borderId="0">
      <protection locked="0"/>
    </xf>
    <xf numFmtId="0" fontId="38" fillId="0" borderId="0" applyFont="0" applyFill="0" applyBorder="0" applyAlignment="0" applyProtection="0"/>
    <xf numFmtId="0" fontId="46" fillId="0" borderId="0" applyFont="0" applyFill="0" applyBorder="0" applyAlignment="0" applyProtection="0"/>
    <xf numFmtId="0" fontId="77" fillId="0" borderId="0" applyFont="0" applyFill="0" applyBorder="0" applyAlignment="0" applyProtection="0"/>
    <xf numFmtId="37" fontId="38" fillId="0" borderId="0" applyFont="0" applyFill="0" applyBorder="0" applyAlignment="0" applyProtection="0"/>
    <xf numFmtId="215" fontId="7" fillId="0" borderId="0">
      <protection locked="0"/>
    </xf>
    <xf numFmtId="219" fontId="45" fillId="0" borderId="0">
      <protection locked="0"/>
    </xf>
    <xf numFmtId="220" fontId="33" fillId="0" borderId="0">
      <protection locked="0"/>
    </xf>
    <xf numFmtId="0" fontId="35" fillId="0" borderId="0"/>
    <xf numFmtId="215" fontId="7" fillId="0" borderId="0">
      <protection locked="0"/>
    </xf>
    <xf numFmtId="0" fontId="76" fillId="0" borderId="0" applyFont="0" applyFill="0" applyBorder="0" applyAlignment="0" applyProtection="0"/>
    <xf numFmtId="0" fontId="38" fillId="0" borderId="0" applyFont="0" applyFill="0" applyBorder="0" applyAlignment="0" applyProtection="0"/>
    <xf numFmtId="0" fontId="46" fillId="0" borderId="0" applyFont="0" applyFill="0" applyBorder="0" applyAlignment="0" applyProtection="0"/>
    <xf numFmtId="0" fontId="77" fillId="0" borderId="0" applyFont="0" applyFill="0" applyBorder="0" applyAlignment="0" applyProtection="0"/>
    <xf numFmtId="37" fontId="38" fillId="0" borderId="0" applyFont="0" applyFill="0" applyBorder="0" applyAlignment="0" applyProtection="0"/>
    <xf numFmtId="0" fontId="38" fillId="0" borderId="0" applyFont="0" applyFill="0" applyBorder="0" applyAlignment="0" applyProtection="0"/>
    <xf numFmtId="0" fontId="46" fillId="0" borderId="0" applyFont="0" applyFill="0" applyBorder="0" applyAlignment="0" applyProtection="0"/>
    <xf numFmtId="0" fontId="77" fillId="0" borderId="0" applyFont="0" applyFill="0" applyBorder="0" applyAlignment="0" applyProtection="0"/>
    <xf numFmtId="37" fontId="38" fillId="0" borderId="0" applyFont="0" applyFill="0" applyBorder="0" applyAlignment="0" applyProtection="0"/>
    <xf numFmtId="4" fontId="45" fillId="0" borderId="0">
      <protection locked="0"/>
    </xf>
    <xf numFmtId="4" fontId="45" fillId="0" borderId="0">
      <protection locked="0"/>
    </xf>
    <xf numFmtId="221" fontId="45" fillId="0" borderId="0">
      <protection locked="0"/>
    </xf>
    <xf numFmtId="222" fontId="33" fillId="0" borderId="0">
      <protection locked="0"/>
    </xf>
    <xf numFmtId="0" fontId="7" fillId="0" borderId="0" applyFont="0" applyFill="0" applyBorder="0" applyAlignment="0" applyProtection="0"/>
    <xf numFmtId="0" fontId="23" fillId="0" borderId="0"/>
    <xf numFmtId="0" fontId="78" fillId="0" borderId="0"/>
    <xf numFmtId="0" fontId="52" fillId="0" borderId="0"/>
    <xf numFmtId="215" fontId="7" fillId="0" borderId="0">
      <protection locked="0"/>
    </xf>
    <xf numFmtId="215" fontId="7" fillId="0" borderId="0">
      <protection locked="0"/>
    </xf>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0" fontId="52" fillId="0" borderId="0"/>
    <xf numFmtId="0" fontId="38" fillId="0" borderId="0"/>
    <xf numFmtId="0" fontId="46" fillId="0" borderId="0"/>
    <xf numFmtId="0" fontId="38" fillId="0" borderId="0"/>
    <xf numFmtId="0" fontId="46" fillId="0" borderId="0"/>
    <xf numFmtId="0" fontId="44" fillId="0" borderId="0"/>
    <xf numFmtId="0" fontId="50" fillId="0" borderId="0"/>
    <xf numFmtId="0" fontId="40" fillId="0" borderId="0"/>
    <xf numFmtId="0" fontId="7" fillId="0" borderId="0" applyFill="0" applyBorder="0" applyAlignment="0"/>
    <xf numFmtId="223" fontId="7" fillId="0" borderId="0" applyFill="0" applyBorder="0" applyAlignment="0"/>
    <xf numFmtId="224" fontId="7" fillId="0" borderId="0" applyFill="0" applyBorder="0" applyAlignment="0"/>
    <xf numFmtId="225" fontId="7" fillId="0" borderId="0" applyFill="0" applyBorder="0" applyAlignment="0"/>
    <xf numFmtId="226" fontId="7" fillId="0" borderId="0" applyFill="0" applyBorder="0" applyAlignment="0"/>
    <xf numFmtId="227" fontId="7" fillId="0" borderId="0" applyFill="0" applyBorder="0" applyAlignment="0"/>
    <xf numFmtId="223" fontId="7" fillId="0" borderId="0" applyFill="0" applyBorder="0" applyAlignment="0"/>
    <xf numFmtId="228" fontId="7" fillId="0" borderId="0" applyFill="0" applyBorder="0" applyAlignment="0"/>
    <xf numFmtId="224" fontId="7" fillId="0" borderId="0" applyFill="0" applyBorder="0" applyAlignment="0"/>
    <xf numFmtId="0" fontId="79" fillId="0" borderId="0"/>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215" fontId="7" fillId="0" borderId="0">
      <protection locked="0"/>
    </xf>
    <xf numFmtId="0" fontId="45" fillId="0" borderId="42">
      <protection locked="0"/>
    </xf>
    <xf numFmtId="0" fontId="45" fillId="0" borderId="42">
      <protection locked="0"/>
    </xf>
    <xf numFmtId="0" fontId="81" fillId="5" borderId="40">
      <alignment horizontal="center" wrapText="1"/>
    </xf>
    <xf numFmtId="181" fontId="73" fillId="0" borderId="0" applyFont="0" applyFill="0" applyBorder="0" applyAlignment="0" applyProtection="0"/>
    <xf numFmtId="41" fontId="74" fillId="0" borderId="0" applyFont="0" applyFill="0" applyBorder="0" applyAlignment="0" applyProtection="0"/>
    <xf numFmtId="0" fontId="63" fillId="0" borderId="0" applyFont="0" applyFill="0" applyBorder="0" applyAlignment="0" applyProtection="0"/>
    <xf numFmtId="223" fontId="7" fillId="0" borderId="0" applyFont="0" applyFill="0" applyBorder="0" applyAlignment="0" applyProtection="0"/>
    <xf numFmtId="229" fontId="21" fillId="0" borderId="0"/>
    <xf numFmtId="230" fontId="7" fillId="0" borderId="0"/>
    <xf numFmtId="43" fontId="23" fillId="0" borderId="0" applyFont="0" applyFill="0" applyBorder="0" applyAlignment="0" applyProtection="0"/>
    <xf numFmtId="3" fontId="23" fillId="0" borderId="0" applyFont="0" applyFill="0" applyBorder="0" applyAlignment="0" applyProtection="0"/>
    <xf numFmtId="207" fontId="82" fillId="0" borderId="0">
      <protection locked="0"/>
    </xf>
    <xf numFmtId="40" fontId="35" fillId="0" borderId="0" applyFont="0" applyFill="0" applyBorder="0" applyAlignment="0" applyProtection="0"/>
    <xf numFmtId="0" fontId="83" fillId="0" borderId="0" applyNumberFormat="0" applyAlignment="0">
      <alignment horizontal="left"/>
    </xf>
    <xf numFmtId="0" fontId="65" fillId="0" borderId="0" applyFont="0" applyFill="0" applyBorder="0" applyAlignment="0" applyProtection="0"/>
    <xf numFmtId="0" fontId="74" fillId="0" borderId="0" applyFont="0" applyFill="0" applyBorder="0" applyAlignment="0" applyProtection="0"/>
    <xf numFmtId="0" fontId="63" fillId="0" borderId="0" applyFont="0" applyFill="0" applyBorder="0" applyAlignment="0" applyProtection="0"/>
    <xf numFmtId="224" fontId="7" fillId="0" borderId="0" applyFont="0" applyFill="0" applyBorder="0" applyAlignment="0" applyProtection="0"/>
    <xf numFmtId="231" fontId="7" fillId="0" borderId="0">
      <protection locked="0"/>
    </xf>
    <xf numFmtId="231" fontId="7" fillId="0" borderId="0">
      <protection locked="0"/>
    </xf>
    <xf numFmtId="231" fontId="7" fillId="0" borderId="0">
      <protection locked="0"/>
    </xf>
    <xf numFmtId="231" fontId="7" fillId="0" borderId="0">
      <protection locked="0"/>
    </xf>
    <xf numFmtId="231" fontId="7" fillId="0" borderId="0">
      <protection locked="0"/>
    </xf>
    <xf numFmtId="232" fontId="7" fillId="0" borderId="0" applyFont="0" applyFill="0" applyBorder="0" applyAlignment="0" applyProtection="0"/>
    <xf numFmtId="218" fontId="82" fillId="0" borderId="0">
      <protection locked="0"/>
    </xf>
    <xf numFmtId="232" fontId="7" fillId="0" borderId="0">
      <protection locked="0"/>
    </xf>
    <xf numFmtId="14" fontId="84" fillId="0" borderId="0" applyFill="0" applyBorder="0" applyAlignment="0"/>
    <xf numFmtId="232" fontId="7" fillId="0" borderId="0">
      <protection locked="0"/>
    </xf>
    <xf numFmtId="38" fontId="35" fillId="0" borderId="0" applyFont="0" applyFill="0" applyBorder="0" applyAlignment="0" applyProtection="0"/>
    <xf numFmtId="40" fontId="35" fillId="0" borderId="0" applyFont="0" applyFill="0" applyBorder="0" applyAlignment="0" applyProtection="0"/>
    <xf numFmtId="17" fontId="32" fillId="0" borderId="0" applyNumberFormat="0" applyFont="0" applyFill="0" applyBorder="0" applyAlignment="0" applyProtection="0">
      <alignment horizontal="right"/>
    </xf>
    <xf numFmtId="233" fontId="21" fillId="0" borderId="0"/>
    <xf numFmtId="234" fontId="7" fillId="0" borderId="0"/>
    <xf numFmtId="235" fontId="34" fillId="0" borderId="39">
      <alignment vertical="center"/>
    </xf>
    <xf numFmtId="236" fontId="45" fillId="0" borderId="0">
      <protection locked="0"/>
    </xf>
    <xf numFmtId="237" fontId="33" fillId="0" borderId="0">
      <protection locked="0"/>
    </xf>
    <xf numFmtId="238" fontId="45" fillId="0" borderId="0">
      <protection locked="0"/>
    </xf>
    <xf numFmtId="239" fontId="33" fillId="0" borderId="0">
      <protection locked="0"/>
    </xf>
    <xf numFmtId="223" fontId="7" fillId="0" borderId="0" applyFill="0" applyBorder="0" applyAlignment="0"/>
    <xf numFmtId="224" fontId="7" fillId="0" borderId="0" applyFill="0" applyBorder="0" applyAlignment="0"/>
    <xf numFmtId="223" fontId="7" fillId="0" borderId="0" applyFill="0" applyBorder="0" applyAlignment="0"/>
    <xf numFmtId="228" fontId="7" fillId="0" borderId="0" applyFill="0" applyBorder="0" applyAlignment="0"/>
    <xf numFmtId="224" fontId="7" fillId="0" borderId="0" applyFill="0" applyBorder="0" applyAlignment="0"/>
    <xf numFmtId="0" fontId="85" fillId="0" borderId="0" applyNumberFormat="0" applyAlignment="0">
      <alignment horizontal="left"/>
    </xf>
    <xf numFmtId="0" fontId="25" fillId="0" borderId="0" applyFont="0" applyFill="0" applyBorder="0" applyAlignment="0" applyProtection="0"/>
    <xf numFmtId="183" fontId="7" fillId="0" borderId="0" applyFont="0" applyFill="0" applyBorder="0" applyAlignment="0" applyProtection="0"/>
    <xf numFmtId="0" fontId="45" fillId="0" borderId="0">
      <protection locked="0"/>
    </xf>
    <xf numFmtId="0" fontId="86" fillId="0" borderId="0" applyNumberFormat="0" applyFont="0" applyFill="0" applyBorder="0" applyAlignment="0" applyProtection="0"/>
    <xf numFmtId="0" fontId="45" fillId="0" borderId="0">
      <protection locked="0"/>
    </xf>
    <xf numFmtId="0" fontId="86" fillId="0" borderId="0" applyNumberFormat="0" applyFont="0" applyFill="0" applyBorder="0" applyAlignment="0" applyProtection="0"/>
    <xf numFmtId="0" fontId="87" fillId="0" borderId="0">
      <protection locked="0"/>
    </xf>
    <xf numFmtId="0" fontId="86" fillId="0" borderId="0" applyNumberFormat="0" applyFont="0" applyFill="0" applyBorder="0" applyAlignment="0" applyProtection="0"/>
    <xf numFmtId="0" fontId="45" fillId="0" borderId="0">
      <protection locked="0"/>
    </xf>
    <xf numFmtId="0" fontId="86" fillId="0" borderId="0" applyNumberFormat="0" applyFont="0" applyFill="0" applyBorder="0" applyAlignment="0" applyProtection="0"/>
    <xf numFmtId="0" fontId="45" fillId="0" borderId="0">
      <protection locked="0"/>
    </xf>
    <xf numFmtId="0" fontId="86" fillId="0" borderId="0" applyNumberFormat="0" applyFont="0" applyFill="0" applyBorder="0" applyAlignment="0" applyProtection="0"/>
    <xf numFmtId="0" fontId="45" fillId="0" borderId="0">
      <protection locked="0"/>
    </xf>
    <xf numFmtId="0" fontId="86" fillId="0" borderId="0" applyNumberFormat="0" applyFont="0" applyFill="0" applyBorder="0" applyAlignment="0" applyProtection="0"/>
    <xf numFmtId="0" fontId="87" fillId="0" borderId="0">
      <protection locked="0"/>
    </xf>
    <xf numFmtId="0" fontId="86" fillId="0" borderId="0" applyNumberFormat="0" applyFont="0" applyFill="0" applyBorder="0" applyAlignment="0" applyProtection="0"/>
    <xf numFmtId="240" fontId="7" fillId="0" borderId="0">
      <protection locked="0"/>
    </xf>
    <xf numFmtId="38" fontId="88" fillId="6" borderId="0" applyNumberFormat="0" applyBorder="0" applyAlignment="0" applyProtection="0"/>
    <xf numFmtId="3" fontId="34" fillId="0" borderId="17">
      <alignment horizontal="right" vertical="center"/>
    </xf>
    <xf numFmtId="4" fontId="34" fillId="0" borderId="17">
      <alignment horizontal="right" vertical="center"/>
    </xf>
    <xf numFmtId="0" fontId="89" fillId="0" borderId="0" applyAlignment="0">
      <alignment horizontal="right"/>
    </xf>
    <xf numFmtId="0" fontId="90" fillId="0" borderId="0">
      <alignment horizontal="left"/>
    </xf>
    <xf numFmtId="0" fontId="91" fillId="0" borderId="43" applyNumberFormat="0" applyAlignment="0" applyProtection="0">
      <alignment horizontal="left" vertical="center"/>
    </xf>
    <xf numFmtId="0" fontId="91" fillId="0" borderId="16">
      <alignment horizontal="left" vertical="center"/>
    </xf>
    <xf numFmtId="0" fontId="92" fillId="0" borderId="0" applyNumberFormat="0" applyFill="0" applyBorder="0" applyAlignment="0" applyProtection="0"/>
    <xf numFmtId="0" fontId="45" fillId="0" borderId="0">
      <protection locked="0"/>
    </xf>
    <xf numFmtId="0" fontId="91" fillId="0" borderId="0" applyNumberFormat="0" applyFill="0" applyBorder="0" applyAlignment="0" applyProtection="0"/>
    <xf numFmtId="0" fontId="45" fillId="0" borderId="0">
      <protection locked="0"/>
    </xf>
    <xf numFmtId="241" fontId="7" fillId="0" borderId="0">
      <protection locked="0"/>
    </xf>
    <xf numFmtId="241" fontId="7" fillId="0" borderId="0">
      <protection locked="0"/>
    </xf>
    <xf numFmtId="0" fontId="93" fillId="0" borderId="0" applyNumberFormat="0" applyFill="0" applyBorder="0" applyAlignment="0" applyProtection="0"/>
    <xf numFmtId="0" fontId="94" fillId="0" borderId="44" applyNumberFormat="0" applyFill="0" applyAlignment="0" applyProtection="0"/>
    <xf numFmtId="0" fontId="63" fillId="0" borderId="0" applyFont="0" applyFill="0" applyBorder="0" applyAlignment="0" applyProtection="0"/>
    <xf numFmtId="10" fontId="88" fillId="5" borderId="39" applyNumberFormat="0" applyBorder="0" applyAlignment="0" applyProtection="0"/>
    <xf numFmtId="10" fontId="88" fillId="4" borderId="39" applyNumberFormat="0" applyBorder="0" applyAlignment="0" applyProtection="0"/>
    <xf numFmtId="0" fontId="95" fillId="0" borderId="32" applyNumberFormat="0" applyBorder="0" applyAlignment="0"/>
    <xf numFmtId="242" fontId="34" fillId="0" borderId="39">
      <alignment vertical="center"/>
    </xf>
    <xf numFmtId="243" fontId="7" fillId="0" borderId="0" applyFont="0" applyFill="0" applyBorder="0" applyAlignment="0" applyProtection="0"/>
    <xf numFmtId="177" fontId="7" fillId="0" borderId="0" applyFont="0" applyFill="0" applyBorder="0" applyAlignment="0" applyProtection="0"/>
    <xf numFmtId="244" fontId="34" fillId="0" borderId="39">
      <alignment vertical="center"/>
    </xf>
    <xf numFmtId="0" fontId="61" fillId="0" borderId="0" applyNumberFormat="0" applyFont="0" applyFill="0" applyBorder="0" applyProtection="0">
      <alignment horizontal="left" vertical="center"/>
    </xf>
    <xf numFmtId="2" fontId="96" fillId="0" borderId="0" applyFont="0" applyFill="0" applyBorder="0" applyAlignment="0"/>
    <xf numFmtId="223" fontId="7" fillId="0" borderId="0" applyFill="0" applyBorder="0" applyAlignment="0"/>
    <xf numFmtId="224" fontId="7" fillId="0" borderId="0" applyFill="0" applyBorder="0" applyAlignment="0"/>
    <xf numFmtId="223" fontId="7" fillId="0" borderId="0" applyFill="0" applyBorder="0" applyAlignment="0"/>
    <xf numFmtId="228" fontId="7" fillId="0" borderId="0" applyFill="0" applyBorder="0" applyAlignment="0"/>
    <xf numFmtId="224" fontId="7" fillId="0" borderId="0" applyFill="0" applyBorder="0" applyAlignment="0"/>
    <xf numFmtId="245" fontId="34" fillId="0" borderId="39">
      <alignment horizontal="right" vertical="center"/>
    </xf>
    <xf numFmtId="246" fontId="34" fillId="0" borderId="39">
      <alignment vertical="center"/>
    </xf>
    <xf numFmtId="247" fontId="34" fillId="0" borderId="39">
      <alignment vertical="center"/>
    </xf>
    <xf numFmtId="0" fontId="23" fillId="0" borderId="0" applyFont="0" applyFill="0" applyBorder="0" applyAlignment="0" applyProtection="0"/>
    <xf numFmtId="0" fontId="23" fillId="0" borderId="0" applyFont="0" applyFill="0" applyBorder="0" applyAlignment="0" applyProtection="0"/>
    <xf numFmtId="0" fontId="97" fillId="0" borderId="31"/>
    <xf numFmtId="0" fontId="23" fillId="0" borderId="0" applyFont="0" applyFill="0" applyBorder="0" applyAlignment="0" applyProtection="0"/>
    <xf numFmtId="0" fontId="23" fillId="0" borderId="0" applyFont="0" applyFill="0" applyBorder="0" applyAlignment="0" applyProtection="0"/>
    <xf numFmtId="181" fontId="73" fillId="0" borderId="0" applyFont="0" applyFill="0" applyBorder="0" applyAlignment="0" applyProtection="0"/>
    <xf numFmtId="0" fontId="98" fillId="8" borderId="39" applyNumberFormat="0" applyFont="0" applyBorder="0" applyAlignment="0" applyProtection="0">
      <alignment vertical="center"/>
    </xf>
    <xf numFmtId="37" fontId="99" fillId="0" borderId="0"/>
    <xf numFmtId="248" fontId="21" fillId="0" borderId="0"/>
    <xf numFmtId="249" fontId="23"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21" fillId="0" borderId="0"/>
    <xf numFmtId="0" fontId="23" fillId="0" borderId="0"/>
    <xf numFmtId="0" fontId="63" fillId="0" borderId="0" applyFont="0" applyFill="0" applyBorder="0" applyAlignment="0" applyProtection="0"/>
    <xf numFmtId="0" fontId="61" fillId="0" borderId="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xf numFmtId="199" fontId="101" fillId="0" borderId="0">
      <alignment vertical="center"/>
    </xf>
    <xf numFmtId="227" fontId="7" fillId="0" borderId="0" applyFont="0" applyFill="0" applyBorder="0" applyAlignment="0" applyProtection="0"/>
    <xf numFmtId="240" fontId="7" fillId="0" borderId="0" applyFont="0" applyFill="0" applyBorder="0" applyAlignment="0" applyProtection="0"/>
    <xf numFmtId="10" fontId="23" fillId="0" borderId="0" applyFont="0" applyFill="0" applyBorder="0" applyAlignment="0" applyProtection="0"/>
    <xf numFmtId="250" fontId="7" fillId="0" borderId="0">
      <protection locked="0"/>
    </xf>
    <xf numFmtId="250" fontId="7" fillId="0" borderId="0">
      <protection locked="0"/>
    </xf>
    <xf numFmtId="250" fontId="7" fillId="0" borderId="0">
      <protection locked="0"/>
    </xf>
    <xf numFmtId="250" fontId="7" fillId="0" borderId="0">
      <protection locked="0"/>
    </xf>
    <xf numFmtId="250" fontId="7" fillId="0" borderId="0">
      <protection locked="0"/>
    </xf>
    <xf numFmtId="251" fontId="7" fillId="0" borderId="0" applyFont="0" applyFill="0" applyBorder="0" applyAlignment="0" applyProtection="0"/>
    <xf numFmtId="223" fontId="7" fillId="0" borderId="0" applyFill="0" applyBorder="0" applyAlignment="0"/>
    <xf numFmtId="224" fontId="7" fillId="0" borderId="0" applyFill="0" applyBorder="0" applyAlignment="0"/>
    <xf numFmtId="223" fontId="7" fillId="0" borderId="0" applyFill="0" applyBorder="0" applyAlignment="0"/>
    <xf numFmtId="228" fontId="7" fillId="0" borderId="0" applyFill="0" applyBorder="0" applyAlignment="0"/>
    <xf numFmtId="224" fontId="7" fillId="0" borderId="0" applyFill="0" applyBorder="0" applyAlignment="0"/>
    <xf numFmtId="2" fontId="32" fillId="0" borderId="0">
      <alignment horizontal="right"/>
      <protection hidden="1"/>
    </xf>
    <xf numFmtId="9" fontId="102" fillId="0" borderId="0" applyFont="0" applyFill="0" applyProtection="0"/>
    <xf numFmtId="0" fontId="103" fillId="0" borderId="39" applyProtection="0">
      <alignment vertical="center"/>
    </xf>
    <xf numFmtId="30" fontId="104" fillId="0" borderId="0" applyNumberFormat="0" applyFill="0" applyBorder="0" applyAlignment="0" applyProtection="0">
      <alignment horizontal="left"/>
    </xf>
    <xf numFmtId="252" fontId="23" fillId="0" borderId="0" applyNumberFormat="0" applyFill="0" applyBorder="0" applyAlignment="0" applyProtection="0">
      <alignment horizontal="left"/>
    </xf>
    <xf numFmtId="0" fontId="105" fillId="0" borderId="0">
      <alignment horizontal="centerContinuous"/>
    </xf>
    <xf numFmtId="0" fontId="102" fillId="0" borderId="0"/>
    <xf numFmtId="0" fontId="35" fillId="0" borderId="0"/>
    <xf numFmtId="0" fontId="106" fillId="0" borderId="0">
      <alignment horizontal="center" vertical="center"/>
    </xf>
    <xf numFmtId="0" fontId="97" fillId="0" borderId="0"/>
    <xf numFmtId="40" fontId="107" fillId="0" borderId="0" applyBorder="0">
      <alignment horizontal="right"/>
    </xf>
    <xf numFmtId="49" fontId="84" fillId="0" borderId="0" applyFill="0" applyBorder="0" applyAlignment="0"/>
    <xf numFmtId="251" fontId="7" fillId="0" borderId="0" applyFill="0" applyBorder="0" applyAlignment="0"/>
    <xf numFmtId="253" fontId="7" fillId="0" borderId="0" applyFill="0" applyBorder="0" applyAlignment="0"/>
    <xf numFmtId="0" fontId="23" fillId="0" borderId="0"/>
    <xf numFmtId="0" fontId="108" fillId="6" borderId="0">
      <alignment horizontal="centerContinuous"/>
    </xf>
    <xf numFmtId="0" fontId="109" fillId="0" borderId="0" applyFill="0" applyBorder="0" applyProtection="0">
      <alignment horizontal="centerContinuous" vertical="center"/>
    </xf>
    <xf numFmtId="0" fontId="63" fillId="4" borderId="0" applyFill="0" applyBorder="0" applyProtection="0">
      <alignment horizontal="center" vertical="center"/>
    </xf>
    <xf numFmtId="49" fontId="95" fillId="0" borderId="0" applyBorder="0">
      <alignment horizontal="right"/>
    </xf>
    <xf numFmtId="49" fontId="95" fillId="0" borderId="0" applyBorder="0">
      <alignment horizontal="right"/>
    </xf>
    <xf numFmtId="49" fontId="95" fillId="0" borderId="0" applyBorder="0">
      <alignment horizontal="right"/>
    </xf>
    <xf numFmtId="49" fontId="95" fillId="0" borderId="0" applyBorder="0">
      <alignment horizontal="right"/>
    </xf>
    <xf numFmtId="49" fontId="95" fillId="0" borderId="0" applyBorder="0">
      <alignment horizontal="right"/>
    </xf>
    <xf numFmtId="254" fontId="34" fillId="0" borderId="39">
      <alignment vertical="center"/>
    </xf>
    <xf numFmtId="241" fontId="7" fillId="0" borderId="34">
      <protection locked="0"/>
    </xf>
    <xf numFmtId="0" fontId="22" fillId="0" borderId="6">
      <alignment horizontal="left"/>
    </xf>
    <xf numFmtId="37" fontId="88" fillId="7" borderId="0" applyNumberFormat="0" applyBorder="0" applyAlignment="0" applyProtection="0"/>
    <xf numFmtId="37" fontId="88" fillId="0" borderId="0"/>
    <xf numFmtId="3" fontId="110" fillId="0" borderId="44" applyProtection="0"/>
    <xf numFmtId="255" fontId="7" fillId="0" borderId="0" applyFont="0" applyFill="0" applyBorder="0" applyAlignment="0" applyProtection="0"/>
    <xf numFmtId="184" fontId="7"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111" fillId="0" borderId="0" applyNumberFormat="0" applyFont="0" applyFill="0" applyBorder="0" applyProtection="0">
      <alignment horizontal="center" vertical="center" wrapText="1"/>
    </xf>
    <xf numFmtId="0" fontId="112" fillId="0" borderId="0" applyNumberFormat="0" applyFill="0" applyBorder="0" applyAlignment="0" applyProtection="0">
      <alignment vertical="top"/>
      <protection locked="0"/>
    </xf>
    <xf numFmtId="0" fontId="113" fillId="0" borderId="0">
      <protection locked="0"/>
    </xf>
    <xf numFmtId="0" fontId="114" fillId="0" borderId="0" applyFont="0" applyFill="0" applyBorder="0" applyAlignment="0" applyProtection="0"/>
    <xf numFmtId="0" fontId="114" fillId="0" borderId="0" applyFont="0" applyFill="0" applyBorder="0" applyAlignment="0" applyProtection="0"/>
    <xf numFmtId="0" fontId="114" fillId="0" borderId="0"/>
    <xf numFmtId="49" fontId="34" fillId="0" borderId="39">
      <alignment horizontal="center" vertical="center"/>
    </xf>
    <xf numFmtId="256" fontId="34" fillId="0" borderId="39">
      <alignment vertical="center"/>
    </xf>
    <xf numFmtId="257" fontId="34" fillId="0" borderId="39">
      <alignment vertical="center"/>
    </xf>
    <xf numFmtId="258" fontId="34" fillId="0" borderId="39">
      <alignment vertical="center"/>
    </xf>
    <xf numFmtId="259" fontId="21" fillId="0" borderId="0">
      <protection locked="0"/>
    </xf>
    <xf numFmtId="260" fontId="21" fillId="0" borderId="0">
      <protection locked="0"/>
    </xf>
    <xf numFmtId="0" fontId="68" fillId="0" borderId="0">
      <protection locked="0"/>
    </xf>
    <xf numFmtId="0" fontId="68" fillId="0" borderId="0">
      <protection locked="0"/>
    </xf>
    <xf numFmtId="194" fontId="7" fillId="0" borderId="0"/>
    <xf numFmtId="261" fontId="7" fillId="0" borderId="0"/>
    <xf numFmtId="194" fontId="7" fillId="0" borderId="0"/>
    <xf numFmtId="261" fontId="7" fillId="0" borderId="0"/>
    <xf numFmtId="194" fontId="7" fillId="0" borderId="0"/>
    <xf numFmtId="261" fontId="7" fillId="0" borderId="0"/>
    <xf numFmtId="194" fontId="7" fillId="0" borderId="0"/>
    <xf numFmtId="261" fontId="7" fillId="0" borderId="0"/>
    <xf numFmtId="194" fontId="7" fillId="0" borderId="0"/>
    <xf numFmtId="261" fontId="7" fillId="0" borderId="0"/>
    <xf numFmtId="194" fontId="7" fillId="0" borderId="0"/>
    <xf numFmtId="261" fontId="7" fillId="0" borderId="0"/>
    <xf numFmtId="194" fontId="7" fillId="0" borderId="0"/>
    <xf numFmtId="261" fontId="7" fillId="0" borderId="0"/>
    <xf numFmtId="194" fontId="7" fillId="0" borderId="0"/>
    <xf numFmtId="261" fontId="7" fillId="0" borderId="0"/>
    <xf numFmtId="194" fontId="7" fillId="0" borderId="0"/>
    <xf numFmtId="261" fontId="7" fillId="0" borderId="0"/>
    <xf numFmtId="194" fontId="7" fillId="0" borderId="0"/>
    <xf numFmtId="261" fontId="7" fillId="0" borderId="0"/>
    <xf numFmtId="194" fontId="7" fillId="0" borderId="0"/>
    <xf numFmtId="261" fontId="7" fillId="0" borderId="0"/>
    <xf numFmtId="262" fontId="115" fillId="0" borderId="7">
      <alignment horizontal="right" vertical="center"/>
    </xf>
    <xf numFmtId="0" fontId="116" fillId="0" borderId="0" applyFont="0" applyBorder="0" applyAlignment="0">
      <alignment horizontal="left" vertical="center"/>
    </xf>
    <xf numFmtId="0" fontId="7" fillId="0" borderId="0">
      <protection locked="0"/>
    </xf>
    <xf numFmtId="0" fontId="45" fillId="0" borderId="0">
      <protection locked="0"/>
    </xf>
    <xf numFmtId="0" fontId="117" fillId="0" borderId="0">
      <alignment vertical="center"/>
    </xf>
    <xf numFmtId="3" fontId="35" fillId="0" borderId="10">
      <alignment horizontal="center"/>
    </xf>
    <xf numFmtId="0" fontId="37" fillId="0" borderId="7">
      <alignment horizontal="center" vertical="center"/>
    </xf>
    <xf numFmtId="0" fontId="21" fillId="9" borderId="0">
      <alignment horizontal="left"/>
    </xf>
    <xf numFmtId="0" fontId="118" fillId="9" borderId="0">
      <alignment horizontal="left"/>
    </xf>
    <xf numFmtId="0" fontId="45" fillId="0" borderId="0">
      <protection locked="0"/>
    </xf>
    <xf numFmtId="0" fontId="58" fillId="0" borderId="0" applyNumberFormat="0" applyFill="0" applyBorder="0" applyAlignment="0" applyProtection="0"/>
    <xf numFmtId="0" fontId="119" fillId="0" borderId="0" applyNumberFormat="0" applyFill="0" applyBorder="0" applyAlignment="0" applyProtection="0">
      <alignment vertical="top"/>
      <protection locked="0"/>
    </xf>
    <xf numFmtId="0" fontId="23" fillId="0" borderId="0" applyFont="0" applyFill="0" applyBorder="0" applyAlignment="0" applyProtection="0"/>
    <xf numFmtId="0" fontId="23" fillId="0" borderId="0" applyFont="0" applyFill="0" applyBorder="0" applyAlignment="0" applyProtection="0"/>
    <xf numFmtId="263" fontId="34" fillId="0" borderId="0">
      <alignment vertical="center"/>
    </xf>
    <xf numFmtId="263" fontId="34" fillId="0" borderId="0">
      <alignment vertical="center"/>
    </xf>
    <xf numFmtId="0" fontId="23" fillId="0" borderId="0" applyFont="0" applyFill="0" applyBorder="0" applyAlignment="0" applyProtection="0"/>
    <xf numFmtId="0" fontId="23" fillId="0" borderId="0" applyFont="0" applyFill="0" applyBorder="0" applyAlignment="0" applyProtection="0"/>
    <xf numFmtId="41" fontId="101" fillId="0" borderId="39" applyNumberFormat="0" applyFont="0" applyFill="0" applyBorder="0" applyProtection="0">
      <alignment horizontal="distributed" vertical="center"/>
    </xf>
    <xf numFmtId="215" fontId="7" fillId="0" borderId="0">
      <protection locked="0"/>
    </xf>
    <xf numFmtId="215" fontId="7" fillId="0" borderId="0">
      <protection locked="0"/>
    </xf>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9" fontId="25" fillId="4" borderId="0" applyFill="0" applyBorder="0" applyProtection="0">
      <alignment horizontal="right"/>
    </xf>
    <xf numFmtId="10" fontId="25" fillId="0" borderId="0" applyFill="0" applyBorder="0" applyProtection="0">
      <alignment horizontal="right"/>
    </xf>
    <xf numFmtId="0" fontId="21" fillId="0" borderId="51">
      <alignment horizontal="distributed"/>
    </xf>
    <xf numFmtId="264" fontId="7" fillId="0" borderId="0" applyFont="0" applyFill="0" applyBorder="0" applyAlignment="0" applyProtection="0"/>
    <xf numFmtId="265" fontId="7" fillId="0" borderId="0" applyFont="0" applyFill="0" applyBorder="0" applyAlignment="0" applyProtection="0"/>
    <xf numFmtId="0" fontId="120" fillId="0" borderId="0"/>
    <xf numFmtId="0" fontId="121" fillId="0" borderId="0"/>
    <xf numFmtId="266" fontId="7" fillId="0" borderId="30" applyBorder="0"/>
    <xf numFmtId="264" fontId="7" fillId="0" borderId="0" applyNumberFormat="0" applyFont="0" applyFill="0" applyBorder="0" applyProtection="0">
      <alignment horizontal="centerContinuous" vertical="center"/>
    </xf>
    <xf numFmtId="177" fontId="122" fillId="0" borderId="7">
      <alignment vertical="center"/>
    </xf>
    <xf numFmtId="3" fontId="101" fillId="0" borderId="39"/>
    <xf numFmtId="0" fontId="101" fillId="0" borderId="39"/>
    <xf numFmtId="3" fontId="101" fillId="0" borderId="33"/>
    <xf numFmtId="3" fontId="101" fillId="0" borderId="45"/>
    <xf numFmtId="0" fontId="123" fillId="0" borderId="39"/>
    <xf numFmtId="0" fontId="124" fillId="0" borderId="0">
      <alignment horizontal="center"/>
    </xf>
    <xf numFmtId="0" fontId="73" fillId="0" borderId="46">
      <alignment horizontal="center"/>
    </xf>
    <xf numFmtId="3" fontId="125" fillId="0" borderId="0">
      <alignment vertical="center" wrapText="1"/>
    </xf>
    <xf numFmtId="3" fontId="126" fillId="0" borderId="0">
      <alignment vertical="center" wrapText="1"/>
    </xf>
    <xf numFmtId="0" fontId="37" fillId="0" borderId="7">
      <alignment horizontal="center" vertical="center"/>
    </xf>
    <xf numFmtId="213" fontId="31" fillId="0" borderId="0">
      <alignment vertical="center"/>
    </xf>
    <xf numFmtId="267" fontId="7" fillId="0" borderId="0">
      <alignment vertical="center"/>
    </xf>
    <xf numFmtId="38" fontId="21" fillId="0" borderId="52">
      <alignment horizontal="right"/>
    </xf>
    <xf numFmtId="41" fontId="7" fillId="0" borderId="0" applyFont="0" applyFill="0" applyBorder="0" applyAlignment="0" applyProtection="0">
      <alignment vertical="center"/>
    </xf>
    <xf numFmtId="0" fontId="37" fillId="0" borderId="67">
      <alignment horizontal="centerContinuous" vertical="center"/>
    </xf>
    <xf numFmtId="41" fontId="7" fillId="0" borderId="0" applyFont="0" applyFill="0" applyBorder="0" applyAlignment="0" applyProtection="0">
      <alignment vertical="center"/>
    </xf>
    <xf numFmtId="41" fontId="37" fillId="0" borderId="0" applyFont="0" applyFill="0" applyBorder="0" applyAlignment="0" applyProtection="0">
      <alignment vertical="center"/>
    </xf>
    <xf numFmtId="262" fontId="127"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12" fillId="0" borderId="0" applyFont="0" applyFill="0" applyBorder="0" applyAlignment="0" applyProtection="0">
      <alignment vertical="center"/>
    </xf>
    <xf numFmtId="0" fontId="34" fillId="0" borderId="67">
      <alignment horizontal="centerContinuous" vertical="center"/>
    </xf>
    <xf numFmtId="0" fontId="32" fillId="0" borderId="0"/>
    <xf numFmtId="0" fontId="23" fillId="0" borderId="0"/>
    <xf numFmtId="0" fontId="21" fillId="0" borderId="0"/>
    <xf numFmtId="0" fontId="21" fillId="0" borderId="0" applyFont="0" applyFill="0" applyBorder="0" applyAlignment="0" applyProtection="0"/>
    <xf numFmtId="0" fontId="23" fillId="0" borderId="0"/>
    <xf numFmtId="0" fontId="21" fillId="0" borderId="0"/>
    <xf numFmtId="0" fontId="32" fillId="0" borderId="0"/>
    <xf numFmtId="208" fontId="7" fillId="0" borderId="0" applyFont="0" applyFill="0" applyBorder="0" applyAlignment="0" applyProtection="0"/>
    <xf numFmtId="0" fontId="32" fillId="0" borderId="0"/>
    <xf numFmtId="0" fontId="21" fillId="0" borderId="0"/>
    <xf numFmtId="0" fontId="32" fillId="0" borderId="0"/>
    <xf numFmtId="0" fontId="128" fillId="0" borderId="35"/>
    <xf numFmtId="0" fontId="34" fillId="0" borderId="12">
      <alignment vertical="center"/>
    </xf>
    <xf numFmtId="268" fontId="34" fillId="0" borderId="39" applyBorder="0">
      <alignment vertical="center"/>
    </xf>
    <xf numFmtId="269" fontId="34" fillId="0" borderId="39" applyBorder="0">
      <alignment horizontal="left" vertical="center"/>
    </xf>
    <xf numFmtId="270" fontId="129" fillId="0" borderId="0" applyFont="0" applyFill="0" applyBorder="0" applyAlignment="0" applyProtection="0"/>
    <xf numFmtId="0"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0"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0"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0"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0"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0"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0"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0"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0"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0"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0"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0"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0"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271" fontId="7" fillId="0" borderId="0" applyFont="0" applyFill="0" applyBorder="0" applyAlignment="0" applyProtection="0"/>
    <xf numFmtId="0" fontId="7" fillId="0" borderId="0" applyFont="0" applyFill="0" applyBorder="0" applyAlignment="0" applyProtection="0"/>
    <xf numFmtId="270" fontId="129" fillId="0" borderId="0" applyFont="0" applyFill="0" applyBorder="0" applyAlignment="0" applyProtection="0"/>
    <xf numFmtId="272" fontId="7" fillId="0" borderId="0" applyFont="0" applyFill="0" applyBorder="0" applyAlignment="0" applyProtection="0"/>
    <xf numFmtId="0" fontId="7" fillId="0" borderId="0" applyFont="0" applyFill="0" applyBorder="0" applyAlignment="0" applyProtection="0"/>
    <xf numFmtId="272" fontId="7" fillId="0" borderId="0" applyFont="0" applyFill="0" applyBorder="0" applyAlignment="0" applyProtection="0"/>
    <xf numFmtId="270" fontId="129" fillId="0" borderId="0" applyFont="0" applyFill="0" applyBorder="0" applyAlignment="0" applyProtection="0"/>
    <xf numFmtId="270" fontId="129" fillId="0" borderId="0" applyFont="0" applyFill="0" applyBorder="0" applyAlignment="0" applyProtection="0"/>
    <xf numFmtId="270" fontId="129" fillId="0" borderId="0" applyFont="0" applyFill="0" applyBorder="0" applyAlignment="0" applyProtection="0"/>
    <xf numFmtId="273" fontId="7" fillId="0" borderId="0" applyFont="0" applyFill="0" applyBorder="0" applyAlignment="0" applyProtection="0"/>
    <xf numFmtId="270" fontId="129"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0" fontId="129" fillId="0" borderId="0" applyFont="0" applyFill="0" applyBorder="0" applyAlignment="0" applyProtection="0"/>
    <xf numFmtId="0"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0" fontId="129" fillId="0" borderId="0" applyFont="0" applyFill="0" applyBorder="0" applyAlignment="0" applyProtection="0"/>
    <xf numFmtId="270" fontId="129" fillId="0" borderId="0" applyFont="0" applyFill="0" applyBorder="0" applyAlignment="0" applyProtection="0"/>
    <xf numFmtId="270" fontId="129" fillId="0" borderId="0" applyFont="0" applyFill="0" applyBorder="0" applyAlignment="0" applyProtection="0"/>
    <xf numFmtId="270" fontId="129" fillId="0" borderId="0" applyFont="0" applyFill="0" applyBorder="0" applyAlignment="0" applyProtection="0"/>
    <xf numFmtId="272" fontId="7" fillId="0" borderId="0" applyFont="0" applyFill="0" applyBorder="0" applyAlignment="0" applyProtection="0"/>
    <xf numFmtId="272" fontId="7" fillId="0" borderId="0" applyFont="0" applyFill="0" applyBorder="0" applyAlignment="0" applyProtection="0"/>
    <xf numFmtId="270" fontId="129" fillId="0" borderId="0" applyFont="0" applyFill="0" applyBorder="0" applyAlignment="0" applyProtection="0"/>
    <xf numFmtId="0" fontId="130" fillId="0" borderId="0">
      <alignment vertical="center"/>
    </xf>
    <xf numFmtId="0" fontId="131" fillId="0" borderId="0">
      <alignment horizontal="center" vertical="center"/>
    </xf>
    <xf numFmtId="0" fontId="67" fillId="0" borderId="0"/>
    <xf numFmtId="0" fontId="65" fillId="0" borderId="0" applyNumberFormat="0" applyAlignment="0">
      <alignment horizontal="left" vertical="center"/>
    </xf>
    <xf numFmtId="4" fontId="45" fillId="0" borderId="0">
      <protection locked="0"/>
    </xf>
    <xf numFmtId="0" fontId="132" fillId="0" borderId="0"/>
    <xf numFmtId="4" fontId="45" fillId="0" borderId="0">
      <protection locked="0"/>
    </xf>
    <xf numFmtId="274" fontId="21" fillId="0" borderId="0">
      <protection locked="0"/>
    </xf>
    <xf numFmtId="275" fontId="21" fillId="0" borderId="0">
      <protection locked="0"/>
    </xf>
    <xf numFmtId="0" fontId="21" fillId="0" borderId="39">
      <alignment horizontal="distributed" vertical="center"/>
    </xf>
    <xf numFmtId="0" fontId="21" fillId="0" borderId="30">
      <alignment horizontal="distributed" vertical="top"/>
    </xf>
    <xf numFmtId="0" fontId="21" fillId="0" borderId="28">
      <alignment horizontal="distributed"/>
    </xf>
    <xf numFmtId="181" fontId="133" fillId="0" borderId="0">
      <alignment vertical="center"/>
    </xf>
    <xf numFmtId="0" fontId="21" fillId="0" borderId="0"/>
    <xf numFmtId="41" fontId="67" fillId="0" borderId="0" applyFont="0" applyFill="0" applyBorder="0" applyAlignment="0" applyProtection="0"/>
    <xf numFmtId="43" fontId="67" fillId="0" borderId="0" applyFont="0" applyFill="0" applyBorder="0" applyAlignment="0" applyProtection="0"/>
    <xf numFmtId="0" fontId="37" fillId="0" borderId="7" applyFill="0" applyProtection="0">
      <alignment horizontal="center" vertical="center"/>
    </xf>
    <xf numFmtId="215" fontId="7" fillId="0" borderId="0">
      <protection locked="0"/>
    </xf>
    <xf numFmtId="215" fontId="7" fillId="0" borderId="0">
      <protection locked="0"/>
    </xf>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0" fontId="21" fillId="0" borderId="0" applyFont="0" applyFill="0" applyBorder="0" applyAlignment="0" applyProtection="0"/>
    <xf numFmtId="215" fontId="7" fillId="0" borderId="0">
      <protection locked="0"/>
    </xf>
    <xf numFmtId="41" fontId="7" fillId="0" borderId="0" applyFont="0" applyFill="0" applyBorder="0" applyAlignment="0" applyProtection="0"/>
    <xf numFmtId="276" fontId="7" fillId="0" borderId="0" applyFont="0" applyFill="0" applyBorder="0" applyAlignment="0" applyProtection="0"/>
    <xf numFmtId="181" fontId="21" fillId="0" borderId="0" applyNumberFormat="0" applyFont="0" applyFill="0" applyBorder="0" applyProtection="0">
      <alignment vertical="center"/>
    </xf>
    <xf numFmtId="0" fontId="25" fillId="4" borderId="0" applyFill="0" applyBorder="0" applyProtection="0">
      <alignment horizontal="right"/>
    </xf>
    <xf numFmtId="179" fontId="25" fillId="4" borderId="0" applyFill="0" applyBorder="0" applyProtection="0">
      <alignment horizontal="right"/>
    </xf>
    <xf numFmtId="38" fontId="101" fillId="0" borderId="0" applyFont="0" applyFill="0" applyBorder="0" applyAlignment="0" applyProtection="0">
      <alignment vertical="center"/>
    </xf>
    <xf numFmtId="176" fontId="7" fillId="0" borderId="0" applyFont="0" applyFill="0" applyBorder="0" applyAlignment="0" applyProtection="0">
      <alignment vertical="center"/>
    </xf>
    <xf numFmtId="277" fontId="7" fillId="0" borderId="0" applyFont="0" applyFill="0" applyBorder="0" applyAlignment="0" applyProtection="0">
      <alignment vertical="center"/>
    </xf>
    <xf numFmtId="0" fontId="63" fillId="0" borderId="0"/>
    <xf numFmtId="177" fontId="134" fillId="8" borderId="32" applyFont="0" applyFill="0" applyBorder="0" applyAlignment="0" applyProtection="0">
      <alignment vertical="center"/>
      <protection locked="0"/>
    </xf>
    <xf numFmtId="0" fontId="21" fillId="0" borderId="0" applyFont="0" applyFill="0" applyBorder="0" applyAlignment="0" applyProtection="0"/>
    <xf numFmtId="199" fontId="63" fillId="0" borderId="0" applyFont="0" applyFill="0" applyBorder="0" applyAlignment="0" applyProtection="0"/>
    <xf numFmtId="215" fontId="7" fillId="0" borderId="0">
      <protection locked="0"/>
    </xf>
    <xf numFmtId="215" fontId="7" fillId="0" borderId="0">
      <protection locked="0"/>
    </xf>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78" fontId="7" fillId="0" borderId="0">
      <protection locked="0"/>
    </xf>
    <xf numFmtId="279" fontId="21" fillId="0" borderId="0">
      <protection locked="0"/>
    </xf>
    <xf numFmtId="0" fontId="7" fillId="0" borderId="0"/>
    <xf numFmtId="0" fontId="7" fillId="0" borderId="0"/>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7" fontId="75" fillId="0" borderId="0">
      <protection locked="0"/>
    </xf>
    <xf numFmtId="217"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5" fillId="0" borderId="0">
      <protection locked="0"/>
    </xf>
    <xf numFmtId="0" fontId="75"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215" fontId="7" fillId="0" borderId="0">
      <protection locked="0"/>
    </xf>
    <xf numFmtId="0" fontId="7" fillId="0" borderId="0">
      <alignment vertical="center"/>
    </xf>
    <xf numFmtId="0" fontId="7" fillId="0" borderId="0">
      <alignment vertical="center"/>
    </xf>
    <xf numFmtId="0" fontId="37" fillId="0" borderId="67">
      <alignment horizontal="centerContinuous" vertical="center"/>
    </xf>
    <xf numFmtId="0" fontId="35" fillId="0" borderId="0"/>
    <xf numFmtId="0" fontId="7" fillId="0" borderId="0">
      <alignment vertical="center"/>
    </xf>
    <xf numFmtId="0" fontId="3" fillId="0" borderId="0">
      <alignment vertical="center"/>
    </xf>
    <xf numFmtId="0" fontId="60" fillId="0" borderId="0"/>
    <xf numFmtId="0" fontId="7" fillId="0" borderId="0">
      <alignment vertical="center"/>
    </xf>
    <xf numFmtId="0" fontId="37" fillId="0" borderId="0">
      <alignment vertical="center"/>
    </xf>
    <xf numFmtId="0" fontId="7" fillId="0" borderId="0">
      <alignment vertical="center"/>
    </xf>
    <xf numFmtId="0" fontId="3" fillId="0" borderId="0">
      <alignment vertical="center"/>
    </xf>
    <xf numFmtId="0" fontId="7" fillId="0" borderId="0">
      <alignment vertical="center"/>
    </xf>
    <xf numFmtId="0" fontId="21" fillId="0" borderId="0"/>
    <xf numFmtId="0" fontId="7" fillId="0" borderId="0"/>
    <xf numFmtId="0" fontId="21" fillId="0" borderId="7">
      <alignment vertical="center" wrapText="1"/>
    </xf>
    <xf numFmtId="0" fontId="65" fillId="0" borderId="0"/>
    <xf numFmtId="0" fontId="7" fillId="0" borderId="39" applyNumberFormat="0" applyFill="0" applyProtection="0">
      <alignment vertical="center"/>
    </xf>
    <xf numFmtId="5" fontId="7" fillId="0" borderId="0" applyBorder="0"/>
    <xf numFmtId="0" fontId="65" fillId="0" borderId="7">
      <alignment horizontal="center" vertical="center" wrapText="1"/>
    </xf>
    <xf numFmtId="0" fontId="45" fillId="0" borderId="42">
      <protection locked="0"/>
    </xf>
    <xf numFmtId="280" fontId="67" fillId="0" borderId="0" applyFont="0" applyFill="0" applyBorder="0" applyAlignment="0" applyProtection="0"/>
    <xf numFmtId="281" fontId="67" fillId="0" borderId="0" applyFont="0" applyFill="0" applyBorder="0" applyAlignment="0" applyProtection="0"/>
    <xf numFmtId="243" fontId="7" fillId="0" borderId="0">
      <protection locked="0"/>
    </xf>
    <xf numFmtId="282" fontId="21" fillId="0" borderId="0">
      <protection locked="0"/>
    </xf>
    <xf numFmtId="283" fontId="21" fillId="0" borderId="0">
      <protection locked="0"/>
    </xf>
    <xf numFmtId="284" fontId="21" fillId="0" borderId="0">
      <protection locked="0"/>
    </xf>
    <xf numFmtId="181" fontId="21" fillId="0" borderId="2"/>
    <xf numFmtId="214" fontId="34" fillId="0" borderId="75" applyBorder="0">
      <alignment vertical="center" wrapText="1"/>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6" fillId="0" borderId="37">
      <alignment horizontal="centerContinuous" vertical="center"/>
    </xf>
    <xf numFmtId="0" fontId="37" fillId="0" borderId="37">
      <alignment horizontal="centerContinuous" vertical="center"/>
    </xf>
    <xf numFmtId="0" fontId="34" fillId="0" borderId="37">
      <alignment horizontal="centerContinuous" vertical="center"/>
    </xf>
    <xf numFmtId="0" fontId="37" fillId="0" borderId="37">
      <alignment horizontal="centerContinuous" vertical="center"/>
    </xf>
    <xf numFmtId="0" fontId="36" fillId="0" borderId="57">
      <alignment horizontal="centerContinuous" vertical="center"/>
    </xf>
    <xf numFmtId="188" fontId="21" fillId="0" borderId="5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6" fillId="0" borderId="37">
      <alignment horizontal="centerContinuous" vertical="center"/>
    </xf>
    <xf numFmtId="0" fontId="37" fillId="0" borderId="37">
      <alignment horizontal="centerContinuous" vertical="center"/>
    </xf>
    <xf numFmtId="0" fontId="34" fillId="0" borderId="37">
      <alignment horizontal="centerContinuous" vertical="center"/>
    </xf>
    <xf numFmtId="0" fontId="37" fillId="0" borderId="37">
      <alignment horizontal="centerContinuous" vertical="center"/>
    </xf>
    <xf numFmtId="214" fontId="34" fillId="0" borderId="75" applyBorder="0">
      <alignment vertical="center" wrapText="1"/>
    </xf>
    <xf numFmtId="0" fontId="37" fillId="0" borderId="57">
      <alignment horizontal="centerContinuous" vertical="center"/>
    </xf>
    <xf numFmtId="0" fontId="36" fillId="0" borderId="67">
      <alignment horizontal="centerContinuous" vertical="center"/>
    </xf>
    <xf numFmtId="0" fontId="34" fillId="0" borderId="37">
      <alignment horizontal="centerContinuous" vertical="center"/>
    </xf>
    <xf numFmtId="188" fontId="21" fillId="0" borderId="37">
      <alignment horizontal="centerContinuous" vertical="center"/>
    </xf>
    <xf numFmtId="3" fontId="62" fillId="0" borderId="39"/>
    <xf numFmtId="207" fontId="34" fillId="0" borderId="39">
      <alignment vertical="center"/>
    </xf>
    <xf numFmtId="214" fontId="34" fillId="0" borderId="38" applyBorder="0">
      <alignment vertical="center" wrapText="1"/>
    </xf>
    <xf numFmtId="3" fontId="62" fillId="0" borderId="39"/>
    <xf numFmtId="3" fontId="62" fillId="0" borderId="39"/>
    <xf numFmtId="214" fontId="34" fillId="0" borderId="38" applyBorder="0">
      <alignment vertical="center" wrapText="1"/>
    </xf>
    <xf numFmtId="216" fontId="34" fillId="0" borderId="39">
      <alignment vertical="center"/>
    </xf>
    <xf numFmtId="235" fontId="34" fillId="0" borderId="39">
      <alignment vertical="center"/>
    </xf>
    <xf numFmtId="0" fontId="91" fillId="0" borderId="16">
      <alignment horizontal="left" vertical="center"/>
    </xf>
    <xf numFmtId="10" fontId="88" fillId="5" borderId="39" applyNumberFormat="0" applyBorder="0" applyAlignment="0" applyProtection="0"/>
    <xf numFmtId="10" fontId="88" fillId="4" borderId="39" applyNumberFormat="0" applyBorder="0" applyAlignment="0" applyProtection="0"/>
    <xf numFmtId="242" fontId="34" fillId="0" borderId="39">
      <alignment vertical="center"/>
    </xf>
    <xf numFmtId="244" fontId="34" fillId="0" borderId="39">
      <alignment vertical="center"/>
    </xf>
    <xf numFmtId="245" fontId="34" fillId="0" borderId="39">
      <alignment horizontal="right" vertical="center"/>
    </xf>
    <xf numFmtId="246" fontId="34" fillId="0" borderId="39">
      <alignment vertical="center"/>
    </xf>
    <xf numFmtId="247" fontId="34" fillId="0" borderId="39">
      <alignment vertical="center"/>
    </xf>
    <xf numFmtId="0" fontId="98" fillId="8" borderId="39" applyNumberFormat="0" applyFont="0" applyBorder="0" applyAlignment="0" applyProtection="0">
      <alignment vertical="center"/>
    </xf>
    <xf numFmtId="0" fontId="103" fillId="0" borderId="39" applyProtection="0">
      <alignment vertical="center"/>
    </xf>
    <xf numFmtId="254" fontId="34" fillId="0" borderId="39">
      <alignment vertical="center"/>
    </xf>
    <xf numFmtId="49" fontId="34" fillId="0" borderId="39">
      <alignment horizontal="center" vertical="center"/>
    </xf>
    <xf numFmtId="256" fontId="34" fillId="0" borderId="39">
      <alignment vertical="center"/>
    </xf>
    <xf numFmtId="257" fontId="34" fillId="0" borderId="39">
      <alignment vertical="center"/>
    </xf>
    <xf numFmtId="258" fontId="34" fillId="0" borderId="39">
      <alignment vertical="center"/>
    </xf>
    <xf numFmtId="41" fontId="101" fillId="0" borderId="39" applyNumberFormat="0" applyFont="0" applyFill="0" applyBorder="0" applyProtection="0">
      <alignment horizontal="distributed" vertical="center"/>
    </xf>
    <xf numFmtId="3" fontId="101" fillId="0" borderId="39"/>
    <xf numFmtId="0" fontId="101" fillId="0" borderId="39"/>
    <xf numFmtId="0" fontId="123" fillId="0" borderId="39"/>
    <xf numFmtId="0" fontId="34" fillId="0" borderId="36">
      <alignment vertical="center"/>
    </xf>
    <xf numFmtId="268" fontId="34" fillId="0" borderId="39" applyBorder="0">
      <alignment vertical="center"/>
    </xf>
    <xf numFmtId="269" fontId="34" fillId="0" borderId="39" applyBorder="0">
      <alignment horizontal="left" vertical="center"/>
    </xf>
    <xf numFmtId="0" fontId="21" fillId="0" borderId="39">
      <alignment horizontal="distributed" vertical="center"/>
    </xf>
    <xf numFmtId="0" fontId="21" fillId="0" borderId="28">
      <alignment horizontal="distributed"/>
    </xf>
    <xf numFmtId="38" fontId="21" fillId="0" borderId="22">
      <alignment horizontal="right"/>
    </xf>
    <xf numFmtId="0" fontId="37" fillId="0" borderId="57">
      <alignment horizontal="centerContinuous" vertical="center"/>
    </xf>
    <xf numFmtId="0" fontId="37" fillId="0" borderId="57">
      <alignment horizontal="centerContinuous" vertical="center"/>
    </xf>
    <xf numFmtId="0" fontId="37" fillId="0" borderId="67">
      <alignment horizontal="centerContinuous" vertical="center"/>
    </xf>
    <xf numFmtId="0" fontId="37" fillId="0" borderId="67">
      <alignment horizontal="centerContinuous" vertical="center"/>
    </xf>
    <xf numFmtId="3" fontId="62" fillId="0" borderId="18"/>
    <xf numFmtId="0" fontId="37" fillId="0" borderId="67">
      <alignment horizontal="centerContinuous" vertical="center"/>
    </xf>
    <xf numFmtId="188" fontId="21" fillId="0" borderId="15">
      <alignment horizontal="centerContinuous" vertical="center"/>
    </xf>
    <xf numFmtId="0" fontId="34" fillId="0" borderId="15">
      <alignment horizontal="centerContinuous" vertical="center"/>
    </xf>
    <xf numFmtId="0" fontId="7" fillId="0" borderId="39" applyNumberFormat="0" applyFill="0" applyProtection="0">
      <alignment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6" fillId="0" borderId="37">
      <alignment horizontal="centerContinuous" vertical="center"/>
    </xf>
    <xf numFmtId="0" fontId="37" fillId="0" borderId="37">
      <alignment horizontal="centerContinuous" vertical="center"/>
    </xf>
    <xf numFmtId="0" fontId="34" fillId="0" borderId="37">
      <alignment horizontal="centerContinuous" vertical="center"/>
    </xf>
    <xf numFmtId="0" fontId="37" fillId="0" borderId="37">
      <alignment horizontal="centerContinuous" vertical="center"/>
    </xf>
    <xf numFmtId="0" fontId="37"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6" fillId="0" borderId="37">
      <alignment horizontal="centerContinuous" vertical="center"/>
    </xf>
    <xf numFmtId="0" fontId="37" fillId="0" borderId="37">
      <alignment horizontal="centerContinuous" vertical="center"/>
    </xf>
    <xf numFmtId="0" fontId="34" fillId="0" borderId="37">
      <alignment horizontal="centerContinuous" vertical="center"/>
    </xf>
    <xf numFmtId="0" fontId="37" fillId="0" borderId="37">
      <alignment horizontal="centerContinuous" vertical="center"/>
    </xf>
    <xf numFmtId="0" fontId="37" fillId="0" borderId="15">
      <alignment horizontal="centerContinuous" vertical="center"/>
    </xf>
    <xf numFmtId="0" fontId="34" fillId="0" borderId="15">
      <alignment horizontal="centerContinuous" vertical="center"/>
    </xf>
    <xf numFmtId="0" fontId="37" fillId="0" borderId="15">
      <alignment horizontal="centerContinuous" vertical="center"/>
    </xf>
    <xf numFmtId="0" fontId="34" fillId="0" borderId="37">
      <alignment horizontal="centerContinuous" vertical="center"/>
    </xf>
    <xf numFmtId="188" fontId="21" fillId="0" borderId="37">
      <alignment horizontal="centerContinuous" vertical="center"/>
    </xf>
    <xf numFmtId="3" fontId="62" fillId="0" borderId="39"/>
    <xf numFmtId="207" fontId="34" fillId="0" borderId="39">
      <alignment vertical="center"/>
    </xf>
    <xf numFmtId="3" fontId="62" fillId="0" borderId="39"/>
    <xf numFmtId="3" fontId="62" fillId="0" borderId="39"/>
    <xf numFmtId="214" fontId="34" fillId="0" borderId="38" applyBorder="0">
      <alignment vertical="center" wrapText="1"/>
    </xf>
    <xf numFmtId="216" fontId="34" fillId="0" borderId="39">
      <alignment vertical="center"/>
    </xf>
    <xf numFmtId="235" fontId="34" fillId="0" borderId="39">
      <alignment vertical="center"/>
    </xf>
    <xf numFmtId="0" fontId="91" fillId="0" borderId="16">
      <alignment horizontal="left" vertical="center"/>
    </xf>
    <xf numFmtId="10" fontId="88" fillId="5" borderId="39" applyNumberFormat="0" applyBorder="0" applyAlignment="0" applyProtection="0"/>
    <xf numFmtId="10" fontId="88" fillId="4" borderId="39" applyNumberFormat="0" applyBorder="0" applyAlignment="0" applyProtection="0"/>
    <xf numFmtId="242" fontId="34" fillId="0" borderId="39">
      <alignment vertical="center"/>
    </xf>
    <xf numFmtId="244" fontId="34" fillId="0" borderId="39">
      <alignment vertical="center"/>
    </xf>
    <xf numFmtId="245" fontId="34" fillId="0" borderId="39">
      <alignment horizontal="right" vertical="center"/>
    </xf>
    <xf numFmtId="246" fontId="34" fillId="0" borderId="39">
      <alignment vertical="center"/>
    </xf>
    <xf numFmtId="247" fontId="34" fillId="0" borderId="39">
      <alignment vertical="center"/>
    </xf>
    <xf numFmtId="0" fontId="98" fillId="8" borderId="39" applyNumberFormat="0" applyFont="0" applyBorder="0" applyAlignment="0" applyProtection="0">
      <alignment vertical="center"/>
    </xf>
    <xf numFmtId="0" fontId="103" fillId="0" borderId="39" applyProtection="0">
      <alignment vertical="center"/>
    </xf>
    <xf numFmtId="254" fontId="34" fillId="0" borderId="39">
      <alignment vertical="center"/>
    </xf>
    <xf numFmtId="49" fontId="34" fillId="0" borderId="39">
      <alignment horizontal="center" vertical="center"/>
    </xf>
    <xf numFmtId="256" fontId="34" fillId="0" borderId="39">
      <alignment vertical="center"/>
    </xf>
    <xf numFmtId="257" fontId="34" fillId="0" borderId="39">
      <alignment vertical="center"/>
    </xf>
    <xf numFmtId="258" fontId="34" fillId="0" borderId="39">
      <alignment vertical="center"/>
    </xf>
    <xf numFmtId="41" fontId="101" fillId="0" borderId="39" applyNumberFormat="0" applyFont="0" applyFill="0" applyBorder="0" applyProtection="0">
      <alignment horizontal="distributed" vertical="center"/>
    </xf>
    <xf numFmtId="3" fontId="101" fillId="0" borderId="39"/>
    <xf numFmtId="0" fontId="101" fillId="0" borderId="39"/>
    <xf numFmtId="0" fontId="123" fillId="0" borderId="39"/>
    <xf numFmtId="0" fontId="34" fillId="0" borderId="36">
      <alignment vertical="center"/>
    </xf>
    <xf numFmtId="268" fontId="34" fillId="0" borderId="39" applyBorder="0">
      <alignment vertical="center"/>
    </xf>
    <xf numFmtId="269" fontId="34" fillId="0" borderId="39" applyBorder="0">
      <alignment horizontal="left" vertical="center"/>
    </xf>
    <xf numFmtId="0" fontId="21" fillId="0" borderId="39">
      <alignment horizontal="distributed" vertical="center"/>
    </xf>
    <xf numFmtId="0" fontId="21" fillId="0" borderId="28">
      <alignment horizontal="distributed"/>
    </xf>
    <xf numFmtId="0" fontId="7" fillId="0" borderId="39" applyNumberFormat="0" applyFill="0" applyProtection="0">
      <alignment vertical="center"/>
    </xf>
    <xf numFmtId="0" fontId="36"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216" fontId="34" fillId="0" borderId="81">
      <alignment vertical="center"/>
    </xf>
    <xf numFmtId="235" fontId="34" fillId="0" borderId="56">
      <alignment vertical="center"/>
    </xf>
    <xf numFmtId="3" fontId="62" fillId="0" borderId="81"/>
    <xf numFmtId="214" fontId="34" fillId="0" borderId="38" applyBorder="0">
      <alignment vertical="center" wrapText="1"/>
    </xf>
    <xf numFmtId="214" fontId="34" fillId="0" borderId="38" applyBorder="0">
      <alignment vertical="center" wrapText="1"/>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216" fontId="34" fillId="0" borderId="39">
      <alignment vertical="center"/>
    </xf>
    <xf numFmtId="3" fontId="62" fillId="0" borderId="39"/>
    <xf numFmtId="3" fontId="62" fillId="0" borderId="39"/>
    <xf numFmtId="214" fontId="34" fillId="0" borderId="38" applyBorder="0">
      <alignment vertical="center" wrapText="1"/>
    </xf>
    <xf numFmtId="207" fontId="34" fillId="0" borderId="39">
      <alignment vertical="center"/>
    </xf>
    <xf numFmtId="3" fontId="62" fillId="0" borderId="39"/>
    <xf numFmtId="188" fontId="21" fillId="0" borderId="37">
      <alignment horizontal="centerContinuous" vertical="center"/>
    </xf>
    <xf numFmtId="0" fontId="34" fillId="0" borderId="37">
      <alignment horizontal="centerContinuous" vertical="center"/>
    </xf>
    <xf numFmtId="214" fontId="34" fillId="0" borderId="50" applyBorder="0">
      <alignment vertical="center" wrapText="1"/>
    </xf>
    <xf numFmtId="0" fontId="91" fillId="0" borderId="53">
      <alignment horizontal="left" vertical="center"/>
    </xf>
    <xf numFmtId="0" fontId="34" fillId="0" borderId="37">
      <alignment horizontal="centerContinuous" vertical="center"/>
    </xf>
    <xf numFmtId="0" fontId="37" fillId="0" borderId="37">
      <alignment horizontal="centerContinuous" vertical="center"/>
    </xf>
    <xf numFmtId="235" fontId="34" fillId="0" borderId="39">
      <alignment vertical="center"/>
    </xf>
    <xf numFmtId="0" fontId="37" fillId="0" borderId="37">
      <alignment horizontal="centerContinuous" vertical="center"/>
    </xf>
    <xf numFmtId="0" fontId="34"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21" fillId="0" borderId="28">
      <alignment horizontal="distributed"/>
    </xf>
    <xf numFmtId="0" fontId="91" fillId="0" borderId="16">
      <alignment horizontal="left" vertical="center"/>
    </xf>
    <xf numFmtId="214" fontId="34" fillId="0" borderId="38" applyBorder="0">
      <alignment vertical="center" wrapText="1"/>
    </xf>
    <xf numFmtId="214" fontId="34" fillId="0" borderId="38" applyBorder="0">
      <alignment vertical="center" wrapText="1"/>
    </xf>
    <xf numFmtId="0" fontId="91" fillId="0" borderId="16">
      <alignment horizontal="left" vertical="center"/>
    </xf>
    <xf numFmtId="0" fontId="21" fillId="0" borderId="28">
      <alignment horizontal="distributed"/>
    </xf>
    <xf numFmtId="38" fontId="21" fillId="0" borderId="22">
      <alignment horizontal="right"/>
    </xf>
    <xf numFmtId="188" fontId="21" fillId="0" borderId="37">
      <alignment horizontal="centerContinuous" vertical="center"/>
    </xf>
    <xf numFmtId="0" fontId="34" fillId="0" borderId="37">
      <alignment horizontal="centerContinuous" vertical="center"/>
    </xf>
    <xf numFmtId="0" fontId="37" fillId="0" borderId="37">
      <alignment horizontal="centerContinuous" vertical="center"/>
    </xf>
    <xf numFmtId="0" fontId="34" fillId="0" borderId="37">
      <alignment horizontal="centerContinuous" vertical="center"/>
    </xf>
    <xf numFmtId="0" fontId="37" fillId="0" borderId="37">
      <alignment horizontal="centerContinuous" vertical="center"/>
    </xf>
    <xf numFmtId="0" fontId="36"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6" fillId="0" borderId="37">
      <alignment horizontal="centerContinuous" vertical="center"/>
    </xf>
    <xf numFmtId="0" fontId="37" fillId="0" borderId="37">
      <alignment horizontal="centerContinuous" vertical="center"/>
    </xf>
    <xf numFmtId="0" fontId="34"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6" fillId="0" borderId="37">
      <alignment horizontal="centerContinuous" vertical="center"/>
    </xf>
    <xf numFmtId="0" fontId="37" fillId="0" borderId="37">
      <alignment horizontal="centerContinuous" vertical="center"/>
    </xf>
    <xf numFmtId="0" fontId="34" fillId="0" borderId="37">
      <alignment horizontal="centerContinuous" vertical="center"/>
    </xf>
    <xf numFmtId="0" fontId="37" fillId="0" borderId="37">
      <alignment horizontal="centerContinuous" vertical="center"/>
    </xf>
    <xf numFmtId="0" fontId="34" fillId="0" borderId="37">
      <alignment horizontal="centerContinuous" vertical="center"/>
    </xf>
    <xf numFmtId="188" fontId="21" fillId="0" borderId="37">
      <alignment horizontal="centerContinuous" vertical="center"/>
    </xf>
    <xf numFmtId="3" fontId="62" fillId="0" borderId="39"/>
    <xf numFmtId="207" fontId="34" fillId="0" borderId="39">
      <alignment vertical="center"/>
    </xf>
    <xf numFmtId="214" fontId="34" fillId="0" borderId="38" applyBorder="0">
      <alignment vertical="center" wrapText="1"/>
    </xf>
    <xf numFmtId="3" fontId="62" fillId="0" borderId="39"/>
    <xf numFmtId="3" fontId="62" fillId="0" borderId="39"/>
    <xf numFmtId="214" fontId="34" fillId="0" borderId="38" applyBorder="0">
      <alignment vertical="center" wrapText="1"/>
    </xf>
    <xf numFmtId="216" fontId="34" fillId="0" borderId="39">
      <alignment vertical="center"/>
    </xf>
    <xf numFmtId="235" fontId="34" fillId="0" borderId="39">
      <alignment vertical="center"/>
    </xf>
    <xf numFmtId="0" fontId="91" fillId="0" borderId="16">
      <alignment horizontal="left" vertical="center"/>
    </xf>
    <xf numFmtId="10" fontId="88" fillId="5" borderId="39" applyNumberFormat="0" applyBorder="0" applyAlignment="0" applyProtection="0"/>
    <xf numFmtId="10" fontId="88" fillId="4" borderId="39" applyNumberFormat="0" applyBorder="0" applyAlignment="0" applyProtection="0"/>
    <xf numFmtId="242" fontId="34" fillId="0" borderId="39">
      <alignment vertical="center"/>
    </xf>
    <xf numFmtId="244" fontId="34" fillId="0" borderId="39">
      <alignment vertical="center"/>
    </xf>
    <xf numFmtId="245" fontId="34" fillId="0" borderId="39">
      <alignment horizontal="right" vertical="center"/>
    </xf>
    <xf numFmtId="246" fontId="34" fillId="0" borderId="39">
      <alignment vertical="center"/>
    </xf>
    <xf numFmtId="247" fontId="34" fillId="0" borderId="39">
      <alignment vertical="center"/>
    </xf>
    <xf numFmtId="0" fontId="98" fillId="8" borderId="39" applyNumberFormat="0" applyFont="0" applyBorder="0" applyAlignment="0" applyProtection="0">
      <alignment vertical="center"/>
    </xf>
    <xf numFmtId="0" fontId="103" fillId="0" borderId="39" applyProtection="0">
      <alignment vertical="center"/>
    </xf>
    <xf numFmtId="254" fontId="34" fillId="0" borderId="39">
      <alignment vertical="center"/>
    </xf>
    <xf numFmtId="49" fontId="34" fillId="0" borderId="39">
      <alignment horizontal="center" vertical="center"/>
    </xf>
    <xf numFmtId="256" fontId="34" fillId="0" borderId="39">
      <alignment vertical="center"/>
    </xf>
    <xf numFmtId="257" fontId="34" fillId="0" borderId="39">
      <alignment vertical="center"/>
    </xf>
    <xf numFmtId="258" fontId="34" fillId="0" borderId="39">
      <alignment vertical="center"/>
    </xf>
    <xf numFmtId="41" fontId="101" fillId="0" borderId="39" applyNumberFormat="0" applyFont="0" applyFill="0" applyBorder="0" applyProtection="0">
      <alignment horizontal="distributed" vertical="center"/>
    </xf>
    <xf numFmtId="3" fontId="101" fillId="0" borderId="39"/>
    <xf numFmtId="0" fontId="101" fillId="0" borderId="39"/>
    <xf numFmtId="0" fontId="123" fillId="0" borderId="39"/>
    <xf numFmtId="268" fontId="34" fillId="0" borderId="39" applyBorder="0">
      <alignment vertical="center"/>
    </xf>
    <xf numFmtId="269" fontId="34" fillId="0" borderId="39" applyBorder="0">
      <alignment horizontal="left" vertical="center"/>
    </xf>
    <xf numFmtId="0" fontId="21" fillId="0" borderId="39">
      <alignment horizontal="distributed" vertical="center"/>
    </xf>
    <xf numFmtId="0" fontId="21" fillId="0" borderId="28">
      <alignment horizontal="distributed"/>
    </xf>
    <xf numFmtId="246" fontId="34" fillId="0" borderId="74">
      <alignment vertical="center"/>
    </xf>
    <xf numFmtId="245" fontId="34" fillId="0" borderId="74">
      <alignment horizontal="right" vertical="center"/>
    </xf>
    <xf numFmtId="244" fontId="34" fillId="0" borderId="74">
      <alignment vertical="center"/>
    </xf>
    <xf numFmtId="10" fontId="88" fillId="5" borderId="74" applyNumberFormat="0" applyBorder="0" applyAlignment="0" applyProtection="0"/>
    <xf numFmtId="0" fontId="7" fillId="0" borderId="39" applyNumberFormat="0" applyFill="0" applyProtection="0">
      <alignment vertical="center"/>
    </xf>
    <xf numFmtId="0" fontId="36"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6" fillId="0" borderId="37">
      <alignment horizontal="centerContinuous" vertical="center"/>
    </xf>
    <xf numFmtId="0" fontId="37" fillId="0" borderId="37">
      <alignment horizontal="centerContinuous" vertical="center"/>
    </xf>
    <xf numFmtId="214" fontId="34" fillId="0" borderId="38" applyBorder="0">
      <alignment vertical="center" wrapText="1"/>
    </xf>
    <xf numFmtId="0" fontId="91" fillId="0" borderId="16">
      <alignment horizontal="left" vertical="center"/>
    </xf>
    <xf numFmtId="0" fontId="21" fillId="0" borderId="28">
      <alignment horizontal="distributed"/>
    </xf>
    <xf numFmtId="214" fontId="34" fillId="0" borderId="38" applyBorder="0">
      <alignment vertical="center" wrapText="1"/>
    </xf>
    <xf numFmtId="0" fontId="91" fillId="0" borderId="16">
      <alignment horizontal="left" vertical="center"/>
    </xf>
    <xf numFmtId="10" fontId="88" fillId="5" borderId="39" applyNumberFormat="0" applyBorder="0" applyAlignment="0" applyProtection="0"/>
    <xf numFmtId="10" fontId="88" fillId="4" borderId="39" applyNumberFormat="0" applyBorder="0" applyAlignment="0" applyProtection="0"/>
    <xf numFmtId="242" fontId="34" fillId="0" borderId="39">
      <alignment vertical="center"/>
    </xf>
    <xf numFmtId="244" fontId="34" fillId="0" borderId="39">
      <alignment vertical="center"/>
    </xf>
    <xf numFmtId="245" fontId="34" fillId="0" borderId="39">
      <alignment horizontal="right" vertical="center"/>
    </xf>
    <xf numFmtId="246" fontId="34" fillId="0" borderId="39">
      <alignment vertical="center"/>
    </xf>
    <xf numFmtId="247" fontId="34" fillId="0" borderId="39">
      <alignment vertical="center"/>
    </xf>
    <xf numFmtId="0" fontId="98" fillId="8" borderId="39" applyNumberFormat="0" applyFont="0" applyBorder="0" applyAlignment="0" applyProtection="0">
      <alignment vertical="center"/>
    </xf>
    <xf numFmtId="0" fontId="103" fillId="0" borderId="39" applyProtection="0">
      <alignment vertical="center"/>
    </xf>
    <xf numFmtId="254" fontId="34" fillId="0" borderId="39">
      <alignment vertical="center"/>
    </xf>
    <xf numFmtId="49" fontId="34" fillId="0" borderId="39">
      <alignment horizontal="center" vertical="center"/>
    </xf>
    <xf numFmtId="256" fontId="34" fillId="0" borderId="39">
      <alignment vertical="center"/>
    </xf>
    <xf numFmtId="257" fontId="34" fillId="0" borderId="39">
      <alignment vertical="center"/>
    </xf>
    <xf numFmtId="258" fontId="34" fillId="0" borderId="39">
      <alignment vertical="center"/>
    </xf>
    <xf numFmtId="41" fontId="101" fillId="0" borderId="39" applyNumberFormat="0" applyFont="0" applyFill="0" applyBorder="0" applyProtection="0">
      <alignment horizontal="distributed" vertical="center"/>
    </xf>
    <xf numFmtId="3" fontId="101" fillId="0" borderId="39"/>
    <xf numFmtId="0" fontId="101" fillId="0" borderId="39"/>
    <xf numFmtId="0" fontId="123" fillId="0" borderId="39"/>
    <xf numFmtId="268" fontId="34" fillId="0" borderId="39" applyBorder="0">
      <alignment vertical="center"/>
    </xf>
    <xf numFmtId="269" fontId="34" fillId="0" borderId="39" applyBorder="0">
      <alignment horizontal="left" vertical="center"/>
    </xf>
    <xf numFmtId="0" fontId="21" fillId="0" borderId="39">
      <alignment horizontal="distributed" vertical="center"/>
    </xf>
    <xf numFmtId="0" fontId="21" fillId="0" borderId="28">
      <alignment horizontal="distributed"/>
    </xf>
    <xf numFmtId="38" fontId="21" fillId="0" borderId="22">
      <alignment horizontal="right"/>
    </xf>
    <xf numFmtId="0" fontId="37" fillId="0" borderId="67">
      <alignment horizontal="centerContinuous" vertical="center"/>
    </xf>
    <xf numFmtId="0" fontId="37" fillId="0" borderId="67">
      <alignment horizontal="centerContinuous" vertical="center"/>
    </xf>
    <xf numFmtId="0" fontId="7" fillId="0" borderId="39" applyNumberFormat="0" applyFill="0" applyProtection="0">
      <alignment vertical="center"/>
    </xf>
    <xf numFmtId="0" fontId="37" fillId="0" borderId="67">
      <alignment horizontal="centerContinuous" vertical="center"/>
    </xf>
    <xf numFmtId="0" fontId="37" fillId="0" borderId="5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6" fillId="0" borderId="37">
      <alignment horizontal="centerContinuous" vertical="center"/>
    </xf>
    <xf numFmtId="0" fontId="37" fillId="0" borderId="37">
      <alignment horizontal="centerContinuous" vertical="center"/>
    </xf>
    <xf numFmtId="0" fontId="34" fillId="0" borderId="37">
      <alignment horizontal="centerContinuous" vertical="center"/>
    </xf>
    <xf numFmtId="0" fontId="37" fillId="0" borderId="37">
      <alignment horizontal="centerContinuous" vertical="center"/>
    </xf>
    <xf numFmtId="0" fontId="36" fillId="0" borderId="6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7" fillId="0" borderId="37">
      <alignment horizontal="centerContinuous" vertical="center"/>
    </xf>
    <xf numFmtId="0" fontId="36" fillId="0" borderId="37">
      <alignment horizontal="centerContinuous" vertical="center"/>
    </xf>
    <xf numFmtId="0" fontId="37" fillId="0" borderId="37">
      <alignment horizontal="centerContinuous" vertical="center"/>
    </xf>
    <xf numFmtId="0" fontId="34" fillId="0" borderId="37">
      <alignment horizontal="centerContinuous" vertical="center"/>
    </xf>
    <xf numFmtId="0" fontId="37" fillId="0" borderId="37">
      <alignment horizontal="centerContinuous" vertical="center"/>
    </xf>
    <xf numFmtId="3" fontId="62" fillId="0" borderId="81"/>
    <xf numFmtId="216" fontId="34" fillId="0" borderId="76">
      <alignment vertical="center"/>
    </xf>
    <xf numFmtId="0" fontId="34" fillId="0" borderId="37">
      <alignment horizontal="centerContinuous" vertical="center"/>
    </xf>
    <xf numFmtId="188" fontId="21" fillId="0" borderId="37">
      <alignment horizontal="centerContinuous" vertical="center"/>
    </xf>
    <xf numFmtId="3" fontId="62" fillId="0" borderId="39"/>
    <xf numFmtId="207" fontId="34" fillId="0" borderId="39">
      <alignment vertical="center"/>
    </xf>
    <xf numFmtId="3" fontId="62" fillId="0" borderId="39"/>
    <xf numFmtId="3" fontId="62" fillId="0" borderId="39"/>
    <xf numFmtId="214" fontId="34" fillId="0" borderId="38" applyBorder="0">
      <alignment vertical="center" wrapText="1"/>
    </xf>
    <xf numFmtId="216" fontId="34" fillId="0" borderId="39">
      <alignment vertical="center"/>
    </xf>
    <xf numFmtId="235" fontId="34" fillId="0" borderId="39">
      <alignment vertical="center"/>
    </xf>
    <xf numFmtId="0" fontId="91" fillId="0" borderId="16">
      <alignment horizontal="left" vertical="center"/>
    </xf>
    <xf numFmtId="10" fontId="88" fillId="5" borderId="39" applyNumberFormat="0" applyBorder="0" applyAlignment="0" applyProtection="0"/>
    <xf numFmtId="10" fontId="88" fillId="4" borderId="39" applyNumberFormat="0" applyBorder="0" applyAlignment="0" applyProtection="0"/>
    <xf numFmtId="242" fontId="34" fillId="0" borderId="39">
      <alignment vertical="center"/>
    </xf>
    <xf numFmtId="244" fontId="34" fillId="0" borderId="39">
      <alignment vertical="center"/>
    </xf>
    <xf numFmtId="245" fontId="34" fillId="0" borderId="39">
      <alignment horizontal="right" vertical="center"/>
    </xf>
    <xf numFmtId="246" fontId="34" fillId="0" borderId="39">
      <alignment vertical="center"/>
    </xf>
    <xf numFmtId="247" fontId="34" fillId="0" borderId="39">
      <alignment vertical="center"/>
    </xf>
    <xf numFmtId="0" fontId="98" fillId="8" borderId="39" applyNumberFormat="0" applyFont="0" applyBorder="0" applyAlignment="0" applyProtection="0">
      <alignment vertical="center"/>
    </xf>
    <xf numFmtId="0" fontId="103" fillId="0" borderId="39" applyProtection="0">
      <alignment vertical="center"/>
    </xf>
    <xf numFmtId="254" fontId="34" fillId="0" borderId="39">
      <alignment vertical="center"/>
    </xf>
    <xf numFmtId="49" fontId="34" fillId="0" borderId="39">
      <alignment horizontal="center" vertical="center"/>
    </xf>
    <xf numFmtId="256" fontId="34" fillId="0" borderId="39">
      <alignment vertical="center"/>
    </xf>
    <xf numFmtId="257" fontId="34" fillId="0" borderId="39">
      <alignment vertical="center"/>
    </xf>
    <xf numFmtId="258" fontId="34" fillId="0" borderId="39">
      <alignment vertical="center"/>
    </xf>
    <xf numFmtId="41" fontId="101" fillId="0" borderId="39" applyNumberFormat="0" applyFont="0" applyFill="0" applyBorder="0" applyProtection="0">
      <alignment horizontal="distributed" vertical="center"/>
    </xf>
    <xf numFmtId="3" fontId="101" fillId="0" borderId="39"/>
    <xf numFmtId="0" fontId="101" fillId="0" borderId="39"/>
    <xf numFmtId="0" fontId="123" fillId="0" borderId="39"/>
    <xf numFmtId="268" fontId="34" fillId="0" borderId="39" applyBorder="0">
      <alignment vertical="center"/>
    </xf>
    <xf numFmtId="269" fontId="34" fillId="0" borderId="39" applyBorder="0">
      <alignment horizontal="left" vertical="center"/>
    </xf>
    <xf numFmtId="0" fontId="21" fillId="0" borderId="39">
      <alignment horizontal="distributed" vertical="center"/>
    </xf>
    <xf numFmtId="0" fontId="21" fillId="0" borderId="28">
      <alignment horizontal="distributed"/>
    </xf>
    <xf numFmtId="0" fontId="7" fillId="0" borderId="39" applyNumberFormat="0" applyFill="0" applyProtection="0">
      <alignment vertical="center"/>
    </xf>
    <xf numFmtId="214" fontId="34" fillId="0" borderId="75" applyBorder="0">
      <alignment vertical="center" wrapText="1"/>
    </xf>
    <xf numFmtId="0" fontId="30" fillId="0" borderId="0">
      <alignment vertical="center"/>
    </xf>
    <xf numFmtId="214" fontId="34" fillId="0" borderId="38" applyBorder="0">
      <alignment vertical="center" wrapText="1"/>
    </xf>
    <xf numFmtId="0" fontId="91" fillId="0" borderId="53">
      <alignment horizontal="left" vertical="center"/>
    </xf>
    <xf numFmtId="214" fontId="34" fillId="0" borderId="50" applyBorder="0">
      <alignment vertical="center" wrapText="1"/>
    </xf>
    <xf numFmtId="214" fontId="34" fillId="0" borderId="50" applyBorder="0">
      <alignment vertical="center" wrapText="1"/>
    </xf>
    <xf numFmtId="207" fontId="34" fillId="0" borderId="18">
      <alignment vertical="center"/>
    </xf>
    <xf numFmtId="207" fontId="34" fillId="0" borderId="81">
      <alignment vertical="center"/>
    </xf>
    <xf numFmtId="3" fontId="62" fillId="0" borderId="81"/>
    <xf numFmtId="0" fontId="37" fillId="0" borderId="82">
      <alignment horizontal="centerContinuous" vertical="center"/>
    </xf>
    <xf numFmtId="0" fontId="34" fillId="0" borderId="57">
      <alignment horizontal="centerContinuous" vertical="center"/>
    </xf>
    <xf numFmtId="188" fontId="21" fillId="0" borderId="82">
      <alignment horizontal="centerContinuous" vertical="center"/>
    </xf>
    <xf numFmtId="0" fontId="37" fillId="0" borderId="57">
      <alignment horizontal="centerContinuous" vertical="center"/>
    </xf>
    <xf numFmtId="0" fontId="34" fillId="0" borderId="82">
      <alignment horizontal="centerContinuous" vertical="center"/>
    </xf>
    <xf numFmtId="0" fontId="21" fillId="0" borderId="63">
      <alignment horizontal="distributed"/>
    </xf>
    <xf numFmtId="214" fontId="34" fillId="0" borderId="62" applyBorder="0">
      <alignment vertical="center" wrapText="1"/>
    </xf>
    <xf numFmtId="0" fontId="91" fillId="0" borderId="65">
      <alignment horizontal="left" vertical="center"/>
    </xf>
    <xf numFmtId="0" fontId="21" fillId="0" borderId="63">
      <alignment horizontal="distributed"/>
    </xf>
    <xf numFmtId="0" fontId="37" fillId="0" borderId="67">
      <alignment horizontal="centerContinuous" vertical="center"/>
    </xf>
    <xf numFmtId="0" fontId="37" fillId="0" borderId="67">
      <alignment horizontal="centerContinuous" vertical="center"/>
    </xf>
    <xf numFmtId="0" fontId="37" fillId="0" borderId="67">
      <alignment horizontal="centerContinuous" vertical="center"/>
    </xf>
    <xf numFmtId="3" fontId="62" fillId="0" borderId="74"/>
    <xf numFmtId="235" fontId="34" fillId="0" borderId="66">
      <alignment vertical="center"/>
    </xf>
    <xf numFmtId="188" fontId="21" fillId="0" borderId="72">
      <alignment horizontal="centerContinuous" vertical="center"/>
    </xf>
    <xf numFmtId="0" fontId="34" fillId="0" borderId="72">
      <alignment horizontal="centerContinuous" vertical="center"/>
    </xf>
    <xf numFmtId="0" fontId="37" fillId="0" borderId="67">
      <alignment horizontal="centerContinuous" vertical="center"/>
    </xf>
    <xf numFmtId="0" fontId="34" fillId="0" borderId="67">
      <alignment horizontal="centerContinuous" vertical="center"/>
    </xf>
    <xf numFmtId="0" fontId="34" fillId="0" borderId="67">
      <alignment horizontal="centerContinuous" vertical="center"/>
    </xf>
    <xf numFmtId="0" fontId="7" fillId="0" borderId="0">
      <alignment vertical="center"/>
    </xf>
    <xf numFmtId="188" fontId="21" fillId="0" borderId="67">
      <alignment horizontal="centerContinuous" vertical="center"/>
    </xf>
    <xf numFmtId="3" fontId="62" fillId="0" borderId="66"/>
    <xf numFmtId="207" fontId="34" fillId="0" borderId="66">
      <alignment vertical="center"/>
    </xf>
    <xf numFmtId="214" fontId="34" fillId="0" borderId="62" applyBorder="0">
      <alignment vertical="center" wrapText="1"/>
    </xf>
    <xf numFmtId="3" fontId="62" fillId="0" borderId="66"/>
    <xf numFmtId="3" fontId="62" fillId="0" borderId="66"/>
    <xf numFmtId="216" fontId="34" fillId="0" borderId="66">
      <alignment vertical="center"/>
    </xf>
    <xf numFmtId="0" fontId="37" fillId="0" borderId="67">
      <alignment horizontal="centerContinuous" vertical="center"/>
    </xf>
    <xf numFmtId="0" fontId="37" fillId="0" borderId="67">
      <alignment horizontal="centerContinuous" vertical="center"/>
    </xf>
    <xf numFmtId="0" fontId="37" fillId="0" borderId="67">
      <alignment horizontal="centerContinuous" vertical="center"/>
    </xf>
    <xf numFmtId="214" fontId="34" fillId="0" borderId="62" applyBorder="0">
      <alignment vertical="center" wrapText="1"/>
    </xf>
    <xf numFmtId="0" fontId="37" fillId="0" borderId="72">
      <alignment horizontal="centerContinuous" vertical="center"/>
    </xf>
    <xf numFmtId="0" fontId="34" fillId="0" borderId="72">
      <alignment horizontal="centerContinuous" vertical="center"/>
    </xf>
    <xf numFmtId="0" fontId="37" fillId="0" borderId="72">
      <alignment horizontal="centerContinuous" vertical="center"/>
    </xf>
    <xf numFmtId="0" fontId="36" fillId="0" borderId="72">
      <alignment horizontal="centerContinuous" vertical="center"/>
    </xf>
    <xf numFmtId="0" fontId="91" fillId="0" borderId="65">
      <alignment horizontal="left" vertical="center"/>
    </xf>
    <xf numFmtId="214" fontId="34" fillId="0" borderId="62" applyBorder="0">
      <alignment vertical="center" wrapText="1"/>
    </xf>
    <xf numFmtId="3" fontId="62" fillId="0" borderId="76"/>
    <xf numFmtId="3" fontId="62" fillId="0" borderId="76"/>
    <xf numFmtId="242" fontId="34" fillId="0" borderId="76">
      <alignment vertical="center"/>
    </xf>
    <xf numFmtId="0" fontId="91" fillId="0" borderId="80">
      <alignment horizontal="left" vertical="center"/>
    </xf>
    <xf numFmtId="0" fontId="37" fillId="0" borderId="72">
      <alignment horizontal="centerContinuous" vertical="center"/>
    </xf>
    <xf numFmtId="0" fontId="37" fillId="0" borderId="72">
      <alignment horizontal="centerContinuous" vertical="center"/>
    </xf>
    <xf numFmtId="0" fontId="37" fillId="0" borderId="72">
      <alignment horizontal="centerContinuous" vertical="center"/>
    </xf>
    <xf numFmtId="0" fontId="37" fillId="0" borderId="82">
      <alignment horizontal="centerContinuous" vertical="center"/>
    </xf>
    <xf numFmtId="214" fontId="34" fillId="0" borderId="75" applyBorder="0">
      <alignment vertical="center" wrapText="1"/>
    </xf>
    <xf numFmtId="0" fontId="37" fillId="0" borderId="82">
      <alignment horizontal="centerContinuous" vertical="center"/>
    </xf>
    <xf numFmtId="0" fontId="37" fillId="0" borderId="79">
      <alignment horizontal="centerContinuous" vertical="center"/>
    </xf>
    <xf numFmtId="0" fontId="37" fillId="0" borderId="79">
      <alignment horizontal="centerContinuous" vertical="center"/>
    </xf>
    <xf numFmtId="0" fontId="37" fillId="0" borderId="72">
      <alignment horizontal="centerContinuous" vertical="center"/>
    </xf>
    <xf numFmtId="0" fontId="37" fillId="0" borderId="72">
      <alignment horizontal="centerContinuous" vertical="center"/>
    </xf>
    <xf numFmtId="0" fontId="37" fillId="0" borderId="82">
      <alignment horizontal="centerContinuous" vertical="center"/>
    </xf>
    <xf numFmtId="188" fontId="21" fillId="0" borderId="82">
      <alignment horizontal="centerContinuous" vertical="center"/>
    </xf>
    <xf numFmtId="0" fontId="36" fillId="0" borderId="82">
      <alignment horizontal="centerContinuous" vertical="center"/>
    </xf>
    <xf numFmtId="0" fontId="37" fillId="0" borderId="79">
      <alignment horizontal="centerContinuous" vertical="center"/>
    </xf>
    <xf numFmtId="0" fontId="37" fillId="0" borderId="79">
      <alignment horizontal="centerContinuous" vertical="center"/>
    </xf>
    <xf numFmtId="38" fontId="21" fillId="0" borderId="64">
      <alignment horizontal="right"/>
    </xf>
    <xf numFmtId="0" fontId="21" fillId="0" borderId="63">
      <alignment horizontal="distributed"/>
    </xf>
    <xf numFmtId="0" fontId="91" fillId="0" borderId="65">
      <alignment horizontal="left" vertical="center"/>
    </xf>
    <xf numFmtId="214" fontId="34" fillId="0" borderId="62" applyBorder="0">
      <alignment vertical="center" wrapText="1"/>
    </xf>
    <xf numFmtId="214" fontId="34" fillId="0" borderId="62" applyBorder="0">
      <alignment vertical="center" wrapText="1"/>
    </xf>
    <xf numFmtId="207" fontId="34" fillId="0" borderId="76">
      <alignment vertical="center"/>
    </xf>
    <xf numFmtId="214" fontId="34" fillId="0" borderId="75" applyBorder="0">
      <alignment vertical="center" wrapText="1"/>
    </xf>
    <xf numFmtId="10" fontId="88" fillId="4" borderId="76" applyNumberFormat="0" applyBorder="0" applyAlignment="0" applyProtection="0"/>
    <xf numFmtId="235" fontId="34" fillId="0" borderId="76">
      <alignment vertical="center"/>
    </xf>
    <xf numFmtId="0" fontId="37" fillId="0" borderId="82">
      <alignment horizontal="centerContinuous" vertical="center"/>
    </xf>
    <xf numFmtId="0" fontId="91" fillId="0" borderId="80">
      <alignment horizontal="left" vertical="center"/>
    </xf>
    <xf numFmtId="0" fontId="37" fillId="0" borderId="82">
      <alignment horizontal="centerContinuous" vertical="center"/>
    </xf>
    <xf numFmtId="0" fontId="37" fillId="0" borderId="79">
      <alignment horizontal="centerContinuous" vertical="center"/>
    </xf>
    <xf numFmtId="0" fontId="36" fillId="0" borderId="79">
      <alignment horizontal="centerContinuous" vertical="center"/>
    </xf>
    <xf numFmtId="0" fontId="37" fillId="0" borderId="82">
      <alignment horizontal="centerContinuous" vertical="center"/>
    </xf>
    <xf numFmtId="0" fontId="34" fillId="0" borderId="82">
      <alignment horizontal="centerContinuous" vertical="center"/>
    </xf>
    <xf numFmtId="38" fontId="21" fillId="0" borderId="78">
      <alignment horizontal="right"/>
    </xf>
    <xf numFmtId="0" fontId="37" fillId="0" borderId="82">
      <alignment horizontal="centerContinuous"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7" fillId="0" borderId="0">
      <alignment vertical="center"/>
    </xf>
    <xf numFmtId="38" fontId="21" fillId="0" borderId="69">
      <alignment horizontal="right"/>
    </xf>
    <xf numFmtId="207" fontId="34" fillId="0" borderId="74">
      <alignment vertical="center"/>
    </xf>
    <xf numFmtId="0" fontId="21" fillId="0" borderId="58">
      <alignment horizontal="distributed"/>
    </xf>
    <xf numFmtId="214" fontId="34" fillId="0" borderId="61" applyBorder="0">
      <alignment vertical="center" wrapText="1"/>
    </xf>
    <xf numFmtId="3" fontId="62" fillId="0" borderId="74"/>
    <xf numFmtId="3" fontId="62" fillId="0" borderId="74"/>
    <xf numFmtId="3" fontId="62" fillId="0" borderId="18"/>
    <xf numFmtId="214" fontId="34" fillId="0" borderId="73" applyBorder="0">
      <alignment vertical="center" wrapText="1"/>
    </xf>
    <xf numFmtId="3" fontId="62" fillId="0" borderId="18"/>
    <xf numFmtId="216" fontId="34" fillId="0" borderId="74">
      <alignment vertical="center"/>
    </xf>
    <xf numFmtId="216" fontId="34" fillId="0" borderId="18">
      <alignment vertical="center"/>
    </xf>
    <xf numFmtId="235" fontId="34" fillId="0" borderId="74">
      <alignment vertical="center"/>
    </xf>
    <xf numFmtId="247" fontId="34" fillId="0" borderId="74">
      <alignment vertical="center"/>
    </xf>
    <xf numFmtId="0" fontId="98" fillId="8" borderId="74" applyNumberFormat="0" applyFont="0" applyBorder="0" applyAlignment="0" applyProtection="0">
      <alignment vertical="center"/>
    </xf>
    <xf numFmtId="254" fontId="34" fillId="0" borderId="74">
      <alignment vertical="center"/>
    </xf>
    <xf numFmtId="49" fontId="34" fillId="0" borderId="74">
      <alignment horizontal="center" vertical="center"/>
    </xf>
    <xf numFmtId="256" fontId="34" fillId="0" borderId="74">
      <alignment vertical="center"/>
    </xf>
    <xf numFmtId="257" fontId="34" fillId="0" borderId="74">
      <alignment vertical="center"/>
    </xf>
    <xf numFmtId="258" fontId="34" fillId="0" borderId="74">
      <alignment vertical="center"/>
    </xf>
    <xf numFmtId="3" fontId="101" fillId="0" borderId="74"/>
    <xf numFmtId="0" fontId="101" fillId="0" borderId="74"/>
    <xf numFmtId="0" fontId="123" fillId="0" borderId="74"/>
    <xf numFmtId="235" fontId="34" fillId="0" borderId="18">
      <alignment vertical="center"/>
    </xf>
    <xf numFmtId="268" fontId="34" fillId="0" borderId="74" applyBorder="0">
      <alignment vertical="center"/>
    </xf>
    <xf numFmtId="10" fontId="88" fillId="5" borderId="18" applyNumberFormat="0" applyBorder="0" applyAlignment="0" applyProtection="0"/>
    <xf numFmtId="10" fontId="88" fillId="4" borderId="18" applyNumberFormat="0" applyBorder="0" applyAlignment="0" applyProtection="0"/>
    <xf numFmtId="242" fontId="34" fillId="0" borderId="18">
      <alignment vertical="center"/>
    </xf>
    <xf numFmtId="244" fontId="34" fillId="0" borderId="18">
      <alignment vertical="center"/>
    </xf>
    <xf numFmtId="245" fontId="34" fillId="0" borderId="18">
      <alignment horizontal="right" vertical="center"/>
    </xf>
    <xf numFmtId="246" fontId="34" fillId="0" borderId="18">
      <alignment vertical="center"/>
    </xf>
    <xf numFmtId="247" fontId="34" fillId="0" borderId="18">
      <alignment vertical="center"/>
    </xf>
    <xf numFmtId="0" fontId="98" fillId="8" borderId="18" applyNumberFormat="0" applyFont="0" applyBorder="0" applyAlignment="0" applyProtection="0">
      <alignment vertical="center"/>
    </xf>
    <xf numFmtId="0" fontId="103" fillId="0" borderId="18" applyProtection="0">
      <alignment vertical="center"/>
    </xf>
    <xf numFmtId="0" fontId="21" fillId="0" borderId="74">
      <alignment horizontal="distributed" vertical="center"/>
    </xf>
    <xf numFmtId="0" fontId="21" fillId="0" borderId="68">
      <alignment horizontal="distributed"/>
    </xf>
    <xf numFmtId="254" fontId="34" fillId="0" borderId="18">
      <alignment vertical="center"/>
    </xf>
    <xf numFmtId="49" fontId="34" fillId="0" borderId="18">
      <alignment horizontal="center" vertical="center"/>
    </xf>
    <xf numFmtId="256" fontId="34" fillId="0" borderId="18">
      <alignment vertical="center"/>
    </xf>
    <xf numFmtId="257" fontId="34" fillId="0" borderId="18">
      <alignment vertical="center"/>
    </xf>
    <xf numFmtId="258" fontId="34" fillId="0" borderId="18">
      <alignment vertical="center"/>
    </xf>
    <xf numFmtId="41" fontId="101" fillId="0" borderId="18" applyNumberFormat="0" applyFont="0" applyFill="0" applyBorder="0" applyProtection="0">
      <alignment horizontal="distributed" vertical="center"/>
    </xf>
    <xf numFmtId="3" fontId="101" fillId="0" borderId="18"/>
    <xf numFmtId="0" fontId="101" fillId="0" borderId="18"/>
    <xf numFmtId="0" fontId="123" fillId="0" borderId="18"/>
    <xf numFmtId="268" fontId="34" fillId="0" borderId="18" applyBorder="0">
      <alignment vertical="center"/>
    </xf>
    <xf numFmtId="269" fontId="34" fillId="0" borderId="18" applyBorder="0">
      <alignment horizontal="left" vertical="center"/>
    </xf>
    <xf numFmtId="0" fontId="7" fillId="0" borderId="0">
      <alignment vertical="center"/>
    </xf>
    <xf numFmtId="0" fontId="7" fillId="0" borderId="74" applyNumberFormat="0" applyFill="0" applyProtection="0">
      <alignment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6" fillId="0" borderId="79">
      <alignment horizontal="centerContinuous" vertical="center"/>
    </xf>
    <xf numFmtId="0" fontId="37" fillId="0" borderId="79">
      <alignment horizontal="centerContinuous" vertical="center"/>
    </xf>
    <xf numFmtId="0" fontId="34"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6" fillId="0" borderId="79">
      <alignment horizontal="centerContinuous" vertical="center"/>
    </xf>
    <xf numFmtId="0" fontId="37" fillId="0" borderId="79">
      <alignment horizontal="centerContinuous" vertical="center"/>
    </xf>
    <xf numFmtId="0" fontId="34" fillId="0" borderId="79">
      <alignment horizontal="centerContinuous" vertical="center"/>
    </xf>
    <xf numFmtId="0" fontId="37" fillId="0" borderId="79">
      <alignment horizontal="centerContinuous" vertical="center"/>
    </xf>
    <xf numFmtId="0" fontId="34" fillId="0" borderId="79">
      <alignment horizontal="centerContinuous" vertical="center"/>
    </xf>
    <xf numFmtId="188" fontId="21" fillId="0" borderId="79">
      <alignment horizontal="centerContinuous" vertical="center"/>
    </xf>
    <xf numFmtId="3" fontId="62" fillId="0" borderId="76"/>
    <xf numFmtId="207" fontId="34" fillId="0" borderId="76">
      <alignment vertical="center"/>
    </xf>
    <xf numFmtId="214" fontId="34" fillId="0" borderId="75" applyBorder="0">
      <alignment vertical="center" wrapText="1"/>
    </xf>
    <xf numFmtId="3" fontId="62" fillId="0" borderId="76"/>
    <xf numFmtId="3" fontId="62" fillId="0" borderId="76"/>
    <xf numFmtId="214" fontId="34" fillId="0" borderId="75" applyBorder="0">
      <alignment vertical="center" wrapText="1"/>
    </xf>
    <xf numFmtId="216" fontId="34" fillId="0" borderId="76">
      <alignment vertical="center"/>
    </xf>
    <xf numFmtId="235" fontId="34" fillId="0" borderId="76">
      <alignment vertical="center"/>
    </xf>
    <xf numFmtId="0" fontId="91" fillId="0" borderId="80">
      <alignment horizontal="left" vertical="center"/>
    </xf>
    <xf numFmtId="10" fontId="88" fillId="5" borderId="76" applyNumberFormat="0" applyBorder="0" applyAlignment="0" applyProtection="0"/>
    <xf numFmtId="10" fontId="88" fillId="4" borderId="76" applyNumberFormat="0" applyBorder="0" applyAlignment="0" applyProtection="0"/>
    <xf numFmtId="242" fontId="34" fillId="0" borderId="76">
      <alignment vertical="center"/>
    </xf>
    <xf numFmtId="244" fontId="34" fillId="0" borderId="76">
      <alignment vertical="center"/>
    </xf>
    <xf numFmtId="245" fontId="34" fillId="0" borderId="76">
      <alignment horizontal="right" vertical="center"/>
    </xf>
    <xf numFmtId="246" fontId="34" fillId="0" borderId="76">
      <alignment vertical="center"/>
    </xf>
    <xf numFmtId="247" fontId="34" fillId="0" borderId="76">
      <alignment vertical="center"/>
    </xf>
    <xf numFmtId="0" fontId="98" fillId="8" borderId="76" applyNumberFormat="0" applyFont="0" applyBorder="0" applyAlignment="0" applyProtection="0">
      <alignment vertical="center"/>
    </xf>
    <xf numFmtId="0" fontId="103" fillId="0" borderId="76" applyProtection="0">
      <alignment vertical="center"/>
    </xf>
    <xf numFmtId="254" fontId="34" fillId="0" borderId="76">
      <alignment vertical="center"/>
    </xf>
    <xf numFmtId="49" fontId="34" fillId="0" borderId="76">
      <alignment horizontal="center" vertical="center"/>
    </xf>
    <xf numFmtId="256" fontId="34" fillId="0" borderId="76">
      <alignment vertical="center"/>
    </xf>
    <xf numFmtId="257" fontId="34" fillId="0" borderId="76">
      <alignment vertical="center"/>
    </xf>
    <xf numFmtId="258" fontId="34" fillId="0" borderId="76">
      <alignment vertical="center"/>
    </xf>
    <xf numFmtId="41" fontId="101" fillId="0" borderId="76" applyNumberFormat="0" applyFont="0" applyFill="0" applyBorder="0" applyProtection="0">
      <alignment horizontal="distributed" vertical="center"/>
    </xf>
    <xf numFmtId="3" fontId="101" fillId="0" borderId="76"/>
    <xf numFmtId="0" fontId="101" fillId="0" borderId="76"/>
    <xf numFmtId="0" fontId="123" fillId="0" borderId="76"/>
    <xf numFmtId="268" fontId="34" fillId="0" borderId="76" applyBorder="0">
      <alignment vertical="center"/>
    </xf>
    <xf numFmtId="269" fontId="34" fillId="0" borderId="76" applyBorder="0">
      <alignment horizontal="left" vertical="center"/>
    </xf>
    <xf numFmtId="0" fontId="21" fillId="0" borderId="76">
      <alignment horizontal="distributed" vertical="center"/>
    </xf>
    <xf numFmtId="0" fontId="21" fillId="0" borderId="77">
      <alignment horizontal="distributed"/>
    </xf>
    <xf numFmtId="38" fontId="21" fillId="0" borderId="78">
      <alignment horizontal="right"/>
    </xf>
    <xf numFmtId="0" fontId="21" fillId="0" borderId="18">
      <alignment horizontal="distributed"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6" fillId="0" borderId="79">
      <alignment horizontal="centerContinuous" vertical="center"/>
    </xf>
    <xf numFmtId="0" fontId="37" fillId="0" borderId="79">
      <alignment horizontal="centerContinuous" vertical="center"/>
    </xf>
    <xf numFmtId="0" fontId="34"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34" fillId="0" borderId="79">
      <alignment horizontal="centerContinuous" vertical="center"/>
    </xf>
    <xf numFmtId="3" fontId="62" fillId="0" borderId="76"/>
    <xf numFmtId="38" fontId="21" fillId="0" borderId="59">
      <alignment horizontal="right"/>
    </xf>
    <xf numFmtId="214" fontId="34" fillId="0" borderId="75" applyBorder="0">
      <alignment vertical="center" wrapText="1"/>
    </xf>
    <xf numFmtId="216" fontId="34" fillId="0" borderId="76">
      <alignment vertical="center"/>
    </xf>
    <xf numFmtId="235" fontId="34" fillId="0" borderId="76">
      <alignment vertical="center"/>
    </xf>
    <xf numFmtId="0" fontId="91" fillId="0" borderId="80">
      <alignment horizontal="left" vertical="center"/>
    </xf>
    <xf numFmtId="10" fontId="88" fillId="5" borderId="76" applyNumberFormat="0" applyBorder="0" applyAlignment="0" applyProtection="0"/>
    <xf numFmtId="10" fontId="88" fillId="4" borderId="76" applyNumberFormat="0" applyBorder="0" applyAlignment="0" applyProtection="0"/>
    <xf numFmtId="242" fontId="34" fillId="0" borderId="76">
      <alignment vertical="center"/>
    </xf>
    <xf numFmtId="245" fontId="34" fillId="0" borderId="76">
      <alignment horizontal="right" vertical="center"/>
    </xf>
    <xf numFmtId="0" fontId="7" fillId="0" borderId="0">
      <alignment vertical="center"/>
    </xf>
    <xf numFmtId="246" fontId="34" fillId="0" borderId="76">
      <alignment vertical="center"/>
    </xf>
    <xf numFmtId="247" fontId="34" fillId="0" borderId="76">
      <alignment vertical="center"/>
    </xf>
    <xf numFmtId="0" fontId="98" fillId="8" borderId="76" applyNumberFormat="0" applyFont="0" applyBorder="0" applyAlignment="0" applyProtection="0">
      <alignment vertical="center"/>
    </xf>
    <xf numFmtId="0" fontId="103" fillId="0" borderId="76" applyProtection="0">
      <alignment vertical="center"/>
    </xf>
    <xf numFmtId="254" fontId="34" fillId="0" borderId="76">
      <alignment vertical="center"/>
    </xf>
    <xf numFmtId="49" fontId="34" fillId="0" borderId="76">
      <alignment horizontal="center" vertical="center"/>
    </xf>
    <xf numFmtId="256" fontId="34" fillId="0" borderId="76">
      <alignment vertical="center"/>
    </xf>
    <xf numFmtId="257" fontId="34" fillId="0" borderId="76">
      <alignment vertical="center"/>
    </xf>
    <xf numFmtId="258" fontId="34" fillId="0" borderId="76">
      <alignment vertical="center"/>
    </xf>
    <xf numFmtId="41" fontId="101" fillId="0" borderId="76" applyNumberFormat="0" applyFont="0" applyFill="0" applyBorder="0" applyProtection="0">
      <alignment horizontal="distributed" vertical="center"/>
    </xf>
    <xf numFmtId="3" fontId="101" fillId="0" borderId="76"/>
    <xf numFmtId="0" fontId="101" fillId="0" borderId="76"/>
    <xf numFmtId="268" fontId="34" fillId="0" borderId="76" applyBorder="0">
      <alignment vertical="center"/>
    </xf>
    <xf numFmtId="269" fontId="34" fillId="0" borderId="76" applyBorder="0">
      <alignment horizontal="left" vertical="center"/>
    </xf>
    <xf numFmtId="10" fontId="88" fillId="5" borderId="76" applyNumberFormat="0" applyBorder="0" applyAlignment="0" applyProtection="0"/>
    <xf numFmtId="0" fontId="34" fillId="0" borderId="82">
      <alignment horizontal="centerContinuous" vertical="center"/>
    </xf>
    <xf numFmtId="214" fontId="34" fillId="0" borderId="62" applyBorder="0">
      <alignment vertical="center" wrapText="1"/>
    </xf>
    <xf numFmtId="0" fontId="37" fillId="0" borderId="79">
      <alignment horizontal="centerContinuous" vertical="center"/>
    </xf>
    <xf numFmtId="0" fontId="34" fillId="0" borderId="79">
      <alignment horizontal="centerContinuous" vertical="center"/>
    </xf>
    <xf numFmtId="188" fontId="21" fillId="0" borderId="79">
      <alignment horizontal="centerContinuous" vertical="center"/>
    </xf>
    <xf numFmtId="0" fontId="37" fillId="0" borderId="67">
      <alignment horizontal="centerContinuous" vertical="center"/>
    </xf>
    <xf numFmtId="0" fontId="103" fillId="0" borderId="74" applyProtection="0">
      <alignment vertical="center"/>
    </xf>
    <xf numFmtId="214" fontId="34" fillId="0" borderId="62" applyBorder="0">
      <alignment vertical="center" wrapText="1"/>
    </xf>
    <xf numFmtId="3" fontId="62" fillId="0" borderId="76"/>
    <xf numFmtId="3" fontId="62" fillId="0" borderId="76"/>
    <xf numFmtId="214" fontId="34" fillId="0" borderId="75" applyBorder="0">
      <alignment vertical="center" wrapText="1"/>
    </xf>
    <xf numFmtId="244" fontId="34" fillId="0" borderId="76">
      <alignment vertical="center"/>
    </xf>
    <xf numFmtId="245" fontId="34" fillId="0" borderId="76">
      <alignment horizontal="right" vertical="center"/>
    </xf>
    <xf numFmtId="246" fontId="34" fillId="0" borderId="76">
      <alignment vertical="center"/>
    </xf>
    <xf numFmtId="247" fontId="34" fillId="0" borderId="76">
      <alignment vertical="center"/>
    </xf>
    <xf numFmtId="268" fontId="34" fillId="0" borderId="76" applyBorder="0">
      <alignment vertical="center"/>
    </xf>
    <xf numFmtId="0" fontId="21" fillId="0" borderId="77">
      <alignment horizontal="distributed"/>
    </xf>
    <xf numFmtId="0" fontId="91" fillId="0" borderId="65">
      <alignment horizontal="left" vertical="center"/>
    </xf>
    <xf numFmtId="207" fontId="34" fillId="0" borderId="76">
      <alignment vertical="center"/>
    </xf>
    <xf numFmtId="0" fontId="21" fillId="0" borderId="77">
      <alignment horizontal="distributed"/>
    </xf>
    <xf numFmtId="0" fontId="34" fillId="0" borderId="82">
      <alignment horizontal="centerContinuous" vertical="center"/>
    </xf>
    <xf numFmtId="235" fontId="34" fillId="0" borderId="81">
      <alignment vertical="center"/>
    </xf>
    <xf numFmtId="214" fontId="34" fillId="0" borderId="75" applyBorder="0">
      <alignment vertical="center" wrapText="1"/>
    </xf>
    <xf numFmtId="0" fontId="37" fillId="0" borderId="82">
      <alignment horizontal="centerContinuous" vertical="center"/>
    </xf>
    <xf numFmtId="0" fontId="37" fillId="0" borderId="82">
      <alignment horizontal="centerContinuous" vertical="center"/>
    </xf>
    <xf numFmtId="41" fontId="101" fillId="0" borderId="74" applyNumberFormat="0" applyFont="0" applyFill="0" applyBorder="0" applyProtection="0">
      <alignment horizontal="distributed" vertical="center"/>
    </xf>
    <xf numFmtId="269" fontId="34" fillId="0" borderId="74" applyBorder="0">
      <alignment horizontal="left" vertical="center"/>
    </xf>
    <xf numFmtId="0" fontId="21" fillId="0" borderId="76">
      <alignment horizontal="distributed" vertical="center"/>
    </xf>
    <xf numFmtId="0" fontId="36" fillId="0" borderId="79">
      <alignment horizontal="centerContinuous" vertical="center"/>
    </xf>
    <xf numFmtId="0" fontId="34" fillId="0" borderId="79">
      <alignment horizontal="centerContinuous" vertical="center"/>
    </xf>
    <xf numFmtId="0" fontId="7" fillId="0" borderId="0">
      <alignment vertical="center"/>
    </xf>
    <xf numFmtId="0" fontId="103" fillId="0" borderId="76" applyProtection="0">
      <alignment vertical="center"/>
    </xf>
    <xf numFmtId="254" fontId="34" fillId="0" borderId="76">
      <alignment vertical="center"/>
    </xf>
    <xf numFmtId="49" fontId="34" fillId="0" borderId="76">
      <alignment horizontal="center" vertical="center"/>
    </xf>
    <xf numFmtId="256" fontId="34" fillId="0" borderId="76">
      <alignment vertical="center"/>
    </xf>
    <xf numFmtId="0" fontId="37" fillId="0" borderId="57">
      <alignment horizontal="centerContinuous" vertical="center"/>
    </xf>
    <xf numFmtId="0" fontId="37" fillId="0" borderId="57">
      <alignment horizontal="centerContinuous" vertical="center"/>
    </xf>
    <xf numFmtId="0" fontId="37" fillId="0" borderId="57">
      <alignment horizontal="centerContinuous" vertical="center"/>
    </xf>
    <xf numFmtId="216" fontId="34" fillId="0" borderId="56">
      <alignment vertical="center"/>
    </xf>
    <xf numFmtId="3" fontId="62" fillId="0" borderId="56"/>
    <xf numFmtId="3" fontId="62" fillId="0" borderId="56"/>
    <xf numFmtId="207" fontId="34" fillId="0" borderId="56">
      <alignment vertical="center"/>
    </xf>
    <xf numFmtId="3" fontId="62" fillId="0" borderId="56"/>
    <xf numFmtId="0" fontId="7" fillId="0" borderId="18" applyNumberFormat="0" applyFill="0" applyProtection="0">
      <alignment vertical="center"/>
    </xf>
    <xf numFmtId="188" fontId="21" fillId="0" borderId="57">
      <alignment horizontal="centerContinuous" vertical="center"/>
    </xf>
    <xf numFmtId="0" fontId="34" fillId="0" borderId="57">
      <alignment horizontal="centerContinuous" vertical="center"/>
    </xf>
    <xf numFmtId="257" fontId="34" fillId="0" borderId="76">
      <alignment vertical="center"/>
    </xf>
    <xf numFmtId="258" fontId="34" fillId="0" borderId="76">
      <alignment vertical="center"/>
    </xf>
    <xf numFmtId="41" fontId="101" fillId="0" borderId="76" applyNumberFormat="0" applyFont="0" applyFill="0" applyBorder="0" applyProtection="0">
      <alignment horizontal="distributed" vertical="center"/>
    </xf>
    <xf numFmtId="3" fontId="101" fillId="0" borderId="76"/>
    <xf numFmtId="0" fontId="123" fillId="0" borderId="76"/>
    <xf numFmtId="0" fontId="34" fillId="0" borderId="57">
      <alignment horizontal="centerContinuous" vertical="center"/>
    </xf>
    <xf numFmtId="0" fontId="37" fillId="0" borderId="57">
      <alignment horizontal="centerContinuous" vertical="center"/>
    </xf>
    <xf numFmtId="242" fontId="34" fillId="0" borderId="74">
      <alignment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6" fillId="0" borderId="15">
      <alignment horizontal="centerContinuous" vertical="center"/>
    </xf>
    <xf numFmtId="0" fontId="37" fillId="0" borderId="15">
      <alignment horizontal="centerContinuous" vertical="center"/>
    </xf>
    <xf numFmtId="0" fontId="34"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6" fillId="0" borderId="15">
      <alignment horizontal="centerContinuous" vertical="center"/>
    </xf>
    <xf numFmtId="0" fontId="37" fillId="0" borderId="15">
      <alignment horizontal="centerContinuous" vertical="center"/>
    </xf>
    <xf numFmtId="0" fontId="34" fillId="0" borderId="15">
      <alignment horizontal="centerContinuous" vertical="center"/>
    </xf>
    <xf numFmtId="0" fontId="37" fillId="0" borderId="15">
      <alignment horizontal="centerContinuous" vertical="center"/>
    </xf>
    <xf numFmtId="0" fontId="34" fillId="0" borderId="15">
      <alignment horizontal="centerContinuous" vertical="center"/>
    </xf>
    <xf numFmtId="188" fontId="21" fillId="0" borderId="15">
      <alignment horizontal="centerContinuous" vertical="center"/>
    </xf>
    <xf numFmtId="3" fontId="62" fillId="0" borderId="18"/>
    <xf numFmtId="207" fontId="34" fillId="0" borderId="18">
      <alignment vertical="center"/>
    </xf>
    <xf numFmtId="3" fontId="62" fillId="0" borderId="18"/>
    <xf numFmtId="3" fontId="62" fillId="0" borderId="18"/>
    <xf numFmtId="216" fontId="34" fillId="0" borderId="18">
      <alignment vertical="center"/>
    </xf>
    <xf numFmtId="235" fontId="34" fillId="0" borderId="18">
      <alignment vertical="center"/>
    </xf>
    <xf numFmtId="10" fontId="88" fillId="5" borderId="18" applyNumberFormat="0" applyBorder="0" applyAlignment="0" applyProtection="0"/>
    <xf numFmtId="10" fontId="88" fillId="4" borderId="18" applyNumberFormat="0" applyBorder="0" applyAlignment="0" applyProtection="0"/>
    <xf numFmtId="242" fontId="34" fillId="0" borderId="18">
      <alignment vertical="center"/>
    </xf>
    <xf numFmtId="244" fontId="34" fillId="0" borderId="18">
      <alignment vertical="center"/>
    </xf>
    <xf numFmtId="245" fontId="34" fillId="0" borderId="18">
      <alignment horizontal="right" vertical="center"/>
    </xf>
    <xf numFmtId="246" fontId="34" fillId="0" borderId="18">
      <alignment vertical="center"/>
    </xf>
    <xf numFmtId="247" fontId="34" fillId="0" borderId="18">
      <alignment vertical="center"/>
    </xf>
    <xf numFmtId="0" fontId="98" fillId="8" borderId="18" applyNumberFormat="0" applyFont="0" applyBorder="0" applyAlignment="0" applyProtection="0">
      <alignment vertical="center"/>
    </xf>
    <xf numFmtId="0" fontId="103" fillId="0" borderId="18" applyProtection="0">
      <alignment vertical="center"/>
    </xf>
    <xf numFmtId="254" fontId="34" fillId="0" borderId="18">
      <alignment vertical="center"/>
    </xf>
    <xf numFmtId="49" fontId="34" fillId="0" borderId="18">
      <alignment horizontal="center" vertical="center"/>
    </xf>
    <xf numFmtId="256" fontId="34" fillId="0" borderId="18">
      <alignment vertical="center"/>
    </xf>
    <xf numFmtId="257" fontId="34" fillId="0" borderId="18">
      <alignment vertical="center"/>
    </xf>
    <xf numFmtId="258" fontId="34" fillId="0" borderId="18">
      <alignment vertical="center"/>
    </xf>
    <xf numFmtId="41" fontId="101" fillId="0" borderId="18" applyNumberFormat="0" applyFont="0" applyFill="0" applyBorder="0" applyProtection="0">
      <alignment horizontal="distributed" vertical="center"/>
    </xf>
    <xf numFmtId="3" fontId="101" fillId="0" borderId="18"/>
    <xf numFmtId="0" fontId="101" fillId="0" borderId="18"/>
    <xf numFmtId="0" fontId="123" fillId="0" borderId="18"/>
    <xf numFmtId="268" fontId="34" fillId="0" borderId="18" applyBorder="0">
      <alignment vertical="center"/>
    </xf>
    <xf numFmtId="269" fontId="34" fillId="0" borderId="18" applyBorder="0">
      <alignment horizontal="left" vertical="center"/>
    </xf>
    <xf numFmtId="0" fontId="21" fillId="0" borderId="18">
      <alignment horizontal="distributed" vertical="center"/>
    </xf>
    <xf numFmtId="0" fontId="7" fillId="0" borderId="76" applyNumberFormat="0" applyFill="0" applyProtection="0">
      <alignment vertical="center"/>
    </xf>
    <xf numFmtId="0" fontId="37" fillId="0" borderId="57">
      <alignment horizontal="centerContinuous" vertical="center"/>
    </xf>
    <xf numFmtId="0" fontId="37" fillId="0" borderId="67">
      <alignment horizontal="centerContinuous" vertical="center"/>
    </xf>
    <xf numFmtId="0" fontId="36" fillId="0" borderId="67">
      <alignment horizontal="centerContinuous" vertical="center"/>
    </xf>
    <xf numFmtId="0" fontId="37" fillId="0" borderId="57">
      <alignment horizontal="centerContinuous" vertical="center"/>
    </xf>
    <xf numFmtId="0" fontId="37" fillId="0" borderId="82">
      <alignment horizontal="centerContinuous" vertical="center"/>
    </xf>
    <xf numFmtId="0" fontId="7" fillId="0" borderId="18" applyNumberFormat="0" applyFill="0" applyProtection="0">
      <alignment vertical="center"/>
    </xf>
    <xf numFmtId="0" fontId="21" fillId="0" borderId="77">
      <alignment horizontal="distributed"/>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6" fillId="0" borderId="15">
      <alignment horizontal="centerContinuous" vertical="center"/>
    </xf>
    <xf numFmtId="0" fontId="37" fillId="0" borderId="15">
      <alignment horizontal="centerContinuous" vertical="center"/>
    </xf>
    <xf numFmtId="0" fontId="34" fillId="0" borderId="15">
      <alignment horizontal="centerContinuous" vertical="center"/>
    </xf>
    <xf numFmtId="0" fontId="37" fillId="0" borderId="15">
      <alignment horizontal="centerContinuous" vertical="center"/>
    </xf>
    <xf numFmtId="0" fontId="123" fillId="0" borderId="76"/>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6" fillId="0" borderId="15">
      <alignment horizontal="centerContinuous" vertical="center"/>
    </xf>
    <xf numFmtId="0" fontId="37" fillId="0" borderId="15">
      <alignment horizontal="centerContinuous" vertical="center"/>
    </xf>
    <xf numFmtId="0" fontId="34" fillId="0" borderId="15">
      <alignment horizontal="centerContinuous" vertical="center"/>
    </xf>
    <xf numFmtId="0" fontId="37" fillId="0" borderId="15">
      <alignment horizontal="centerContinuous" vertical="center"/>
    </xf>
    <xf numFmtId="0" fontId="34" fillId="0" borderId="15">
      <alignment horizontal="centerContinuous" vertical="center"/>
    </xf>
    <xf numFmtId="188" fontId="21" fillId="0" borderId="15">
      <alignment horizontal="centerContinuous" vertical="center"/>
    </xf>
    <xf numFmtId="3" fontId="62" fillId="0" borderId="18"/>
    <xf numFmtId="207" fontId="34" fillId="0" borderId="18">
      <alignment vertical="center"/>
    </xf>
    <xf numFmtId="3" fontId="62" fillId="0" borderId="18"/>
    <xf numFmtId="3" fontId="62" fillId="0" borderId="18"/>
    <xf numFmtId="216" fontId="34" fillId="0" borderId="18">
      <alignment vertical="center"/>
    </xf>
    <xf numFmtId="235" fontId="34" fillId="0" borderId="18">
      <alignment vertical="center"/>
    </xf>
    <xf numFmtId="10" fontId="88" fillId="5" borderId="18" applyNumberFormat="0" applyBorder="0" applyAlignment="0" applyProtection="0"/>
    <xf numFmtId="10" fontId="88" fillId="4" borderId="18" applyNumberFormat="0" applyBorder="0" applyAlignment="0" applyProtection="0"/>
    <xf numFmtId="242" fontId="34" fillId="0" borderId="18">
      <alignment vertical="center"/>
    </xf>
    <xf numFmtId="244" fontId="34" fillId="0" borderId="18">
      <alignment vertical="center"/>
    </xf>
    <xf numFmtId="245" fontId="34" fillId="0" borderId="18">
      <alignment horizontal="right" vertical="center"/>
    </xf>
    <xf numFmtId="246" fontId="34" fillId="0" borderId="18">
      <alignment vertical="center"/>
    </xf>
    <xf numFmtId="247" fontId="34" fillId="0" borderId="18">
      <alignment vertical="center"/>
    </xf>
    <xf numFmtId="0" fontId="98" fillId="8" borderId="18" applyNumberFormat="0" applyFont="0" applyBorder="0" applyAlignment="0" applyProtection="0">
      <alignment vertical="center"/>
    </xf>
    <xf numFmtId="0" fontId="103" fillId="0" borderId="18" applyProtection="0">
      <alignment vertical="center"/>
    </xf>
    <xf numFmtId="254" fontId="34" fillId="0" borderId="18">
      <alignment vertical="center"/>
    </xf>
    <xf numFmtId="49" fontId="34" fillId="0" borderId="18">
      <alignment horizontal="center" vertical="center"/>
    </xf>
    <xf numFmtId="256" fontId="34" fillId="0" borderId="18">
      <alignment vertical="center"/>
    </xf>
    <xf numFmtId="257" fontId="34" fillId="0" borderId="18">
      <alignment vertical="center"/>
    </xf>
    <xf numFmtId="258" fontId="34" fillId="0" borderId="18">
      <alignment vertical="center"/>
    </xf>
    <xf numFmtId="41" fontId="101" fillId="0" borderId="18" applyNumberFormat="0" applyFont="0" applyFill="0" applyBorder="0" applyProtection="0">
      <alignment horizontal="distributed" vertical="center"/>
    </xf>
    <xf numFmtId="3" fontId="101" fillId="0" borderId="18"/>
    <xf numFmtId="0" fontId="101" fillId="0" borderId="18"/>
    <xf numFmtId="0" fontId="123" fillId="0" borderId="18"/>
    <xf numFmtId="268" fontId="34" fillId="0" borderId="18" applyBorder="0">
      <alignment vertical="center"/>
    </xf>
    <xf numFmtId="269" fontId="34" fillId="0" borderId="18" applyBorder="0">
      <alignment horizontal="left" vertical="center"/>
    </xf>
    <xf numFmtId="0" fontId="21" fillId="0" borderId="18">
      <alignment horizontal="distributed" vertical="center"/>
    </xf>
    <xf numFmtId="0" fontId="7" fillId="0" borderId="18" applyNumberFormat="0" applyFill="0" applyProtection="0">
      <alignment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216" fontId="34" fillId="0" borderId="48">
      <alignment vertical="center"/>
    </xf>
    <xf numFmtId="3" fontId="62" fillId="0" borderId="48"/>
    <xf numFmtId="3" fontId="62" fillId="0" borderId="48"/>
    <xf numFmtId="207" fontId="34" fillId="0" borderId="48">
      <alignment vertical="center"/>
    </xf>
    <xf numFmtId="3" fontId="62" fillId="0" borderId="48"/>
    <xf numFmtId="188" fontId="21" fillId="0" borderId="49">
      <alignment horizontal="centerContinuous" vertical="center"/>
    </xf>
    <xf numFmtId="0" fontId="34" fillId="0" borderId="49">
      <alignment horizontal="centerContinuous" vertical="center"/>
    </xf>
    <xf numFmtId="0" fontId="34" fillId="0" borderId="49">
      <alignment horizontal="centerContinuous" vertical="center"/>
    </xf>
    <xf numFmtId="0" fontId="37" fillId="0" borderId="49">
      <alignment horizontal="centerContinuous" vertical="center"/>
    </xf>
    <xf numFmtId="235" fontId="34" fillId="0" borderId="48">
      <alignment vertical="center"/>
    </xf>
    <xf numFmtId="0" fontId="37" fillId="0" borderId="49">
      <alignment horizontal="centerContinuous" vertical="center"/>
    </xf>
    <xf numFmtId="0" fontId="34"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91" fillId="0" borderId="60">
      <alignment horizontal="left" vertical="center"/>
    </xf>
    <xf numFmtId="0" fontId="37" fillId="0" borderId="79">
      <alignment horizontal="centerContinuous" vertical="center"/>
    </xf>
    <xf numFmtId="0" fontId="37" fillId="0" borderId="79">
      <alignment horizontal="centerContinuous" vertical="center"/>
    </xf>
    <xf numFmtId="188" fontId="21" fillId="0" borderId="49">
      <alignment horizontal="centerContinuous" vertical="center"/>
    </xf>
    <xf numFmtId="0" fontId="34" fillId="0" borderId="49">
      <alignment horizontal="centerContinuous" vertical="center"/>
    </xf>
    <xf numFmtId="0" fontId="37" fillId="0" borderId="49">
      <alignment horizontal="centerContinuous" vertical="center"/>
    </xf>
    <xf numFmtId="0" fontId="34" fillId="0" borderId="49">
      <alignment horizontal="centerContinuous" vertical="center"/>
    </xf>
    <xf numFmtId="0" fontId="37" fillId="0" borderId="49">
      <alignment horizontal="centerContinuous" vertical="center"/>
    </xf>
    <xf numFmtId="0" fontId="36"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6" fillId="0" borderId="15">
      <alignment horizontal="centerContinuous" vertical="center"/>
    </xf>
    <xf numFmtId="0" fontId="37" fillId="0" borderId="15">
      <alignment horizontal="centerContinuous" vertical="center"/>
    </xf>
    <xf numFmtId="0" fontId="34"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7" fillId="0" borderId="15">
      <alignment horizontal="centerContinuous" vertical="center"/>
    </xf>
    <xf numFmtId="0" fontId="36" fillId="0" borderId="15">
      <alignment horizontal="centerContinuous" vertical="center"/>
    </xf>
    <xf numFmtId="0" fontId="37" fillId="0" borderId="15">
      <alignment horizontal="centerContinuous" vertical="center"/>
    </xf>
    <xf numFmtId="0" fontId="34" fillId="0" borderId="15">
      <alignment horizontal="centerContinuous" vertical="center"/>
    </xf>
    <xf numFmtId="0" fontId="37" fillId="0" borderId="15">
      <alignment horizontal="centerContinuous" vertical="center"/>
    </xf>
    <xf numFmtId="0" fontId="34" fillId="0" borderId="15">
      <alignment horizontal="centerContinuous" vertical="center"/>
    </xf>
    <xf numFmtId="188" fontId="21" fillId="0" borderId="15">
      <alignment horizontal="centerContinuous" vertical="center"/>
    </xf>
    <xf numFmtId="3" fontId="62" fillId="0" borderId="18"/>
    <xf numFmtId="207" fontId="34" fillId="0" borderId="18">
      <alignment vertical="center"/>
    </xf>
    <xf numFmtId="3" fontId="62" fillId="0" borderId="18"/>
    <xf numFmtId="3" fontId="62" fillId="0" borderId="18"/>
    <xf numFmtId="216" fontId="34" fillId="0" borderId="18">
      <alignment vertical="center"/>
    </xf>
    <xf numFmtId="235" fontId="34" fillId="0" borderId="18">
      <alignment vertical="center"/>
    </xf>
    <xf numFmtId="10" fontId="88" fillId="5" borderId="18" applyNumberFormat="0" applyBorder="0" applyAlignment="0" applyProtection="0"/>
    <xf numFmtId="10" fontId="88" fillId="4" borderId="18" applyNumberFormat="0" applyBorder="0" applyAlignment="0" applyProtection="0"/>
    <xf numFmtId="242" fontId="34" fillId="0" borderId="18">
      <alignment vertical="center"/>
    </xf>
    <xf numFmtId="244" fontId="34" fillId="0" borderId="18">
      <alignment vertical="center"/>
    </xf>
    <xf numFmtId="245" fontId="34" fillId="0" borderId="18">
      <alignment horizontal="right" vertical="center"/>
    </xf>
    <xf numFmtId="246" fontId="34" fillId="0" borderId="18">
      <alignment vertical="center"/>
    </xf>
    <xf numFmtId="247" fontId="34" fillId="0" borderId="18">
      <alignment vertical="center"/>
    </xf>
    <xf numFmtId="0" fontId="98" fillId="8" borderId="18" applyNumberFormat="0" applyFont="0" applyBorder="0" applyAlignment="0" applyProtection="0">
      <alignment vertical="center"/>
    </xf>
    <xf numFmtId="0" fontId="103" fillId="0" borderId="18" applyProtection="0">
      <alignment vertical="center"/>
    </xf>
    <xf numFmtId="254" fontId="34" fillId="0" borderId="18">
      <alignment vertical="center"/>
    </xf>
    <xf numFmtId="49" fontId="34" fillId="0" borderId="18">
      <alignment horizontal="center" vertical="center"/>
    </xf>
    <xf numFmtId="256" fontId="34" fillId="0" borderId="18">
      <alignment vertical="center"/>
    </xf>
    <xf numFmtId="257" fontId="34" fillId="0" borderId="18">
      <alignment vertical="center"/>
    </xf>
    <xf numFmtId="258" fontId="34" fillId="0" borderId="18">
      <alignment vertical="center"/>
    </xf>
    <xf numFmtId="41" fontId="101" fillId="0" borderId="18" applyNumberFormat="0" applyFont="0" applyFill="0" applyBorder="0" applyProtection="0">
      <alignment horizontal="distributed" vertical="center"/>
    </xf>
    <xf numFmtId="3" fontId="101" fillId="0" borderId="18"/>
    <xf numFmtId="0" fontId="101" fillId="0" borderId="18"/>
    <xf numFmtId="0" fontId="123" fillId="0" borderId="18"/>
    <xf numFmtId="268" fontId="34" fillId="0" borderId="18" applyBorder="0">
      <alignment vertical="center"/>
    </xf>
    <xf numFmtId="269" fontId="34" fillId="0" borderId="18" applyBorder="0">
      <alignment horizontal="left" vertical="center"/>
    </xf>
    <xf numFmtId="0" fontId="21" fillId="0" borderId="18">
      <alignment horizontal="distributed" vertical="center"/>
    </xf>
    <xf numFmtId="0" fontId="7" fillId="0" borderId="18" applyNumberFormat="0" applyFill="0" applyProtection="0">
      <alignment vertical="center"/>
    </xf>
    <xf numFmtId="0" fontId="36"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6" fillId="0" borderId="49">
      <alignment horizontal="centerContinuous" vertical="center"/>
    </xf>
    <xf numFmtId="0" fontId="37" fillId="0" borderId="49">
      <alignment horizontal="centerContinuous" vertical="center"/>
    </xf>
    <xf numFmtId="0" fontId="37" fillId="0" borderId="67">
      <alignment horizontal="centerContinuous" vertical="center"/>
    </xf>
    <xf numFmtId="10" fontId="88" fillId="4" borderId="74" applyNumberFormat="0" applyBorder="0" applyAlignment="0" applyProtection="0"/>
    <xf numFmtId="10" fontId="88" fillId="5" borderId="48" applyNumberFormat="0" applyBorder="0" applyAlignment="0" applyProtection="0"/>
    <xf numFmtId="10" fontId="88" fillId="4" borderId="48" applyNumberFormat="0" applyBorder="0" applyAlignment="0" applyProtection="0"/>
    <xf numFmtId="242" fontId="34" fillId="0" borderId="48">
      <alignment vertical="center"/>
    </xf>
    <xf numFmtId="244" fontId="34" fillId="0" borderId="48">
      <alignment vertical="center"/>
    </xf>
    <xf numFmtId="245" fontId="34" fillId="0" borderId="48">
      <alignment horizontal="right" vertical="center"/>
    </xf>
    <xf numFmtId="246" fontId="34" fillId="0" borderId="48">
      <alignment vertical="center"/>
    </xf>
    <xf numFmtId="247" fontId="34" fillId="0" borderId="48">
      <alignment vertical="center"/>
    </xf>
    <xf numFmtId="0" fontId="98" fillId="8" borderId="48" applyNumberFormat="0" applyFont="0" applyBorder="0" applyAlignment="0" applyProtection="0">
      <alignment vertical="center"/>
    </xf>
    <xf numFmtId="0" fontId="103" fillId="0" borderId="48" applyProtection="0">
      <alignment vertical="center"/>
    </xf>
    <xf numFmtId="254" fontId="34" fillId="0" borderId="48">
      <alignment vertical="center"/>
    </xf>
    <xf numFmtId="49" fontId="34" fillId="0" borderId="48">
      <alignment horizontal="center" vertical="center"/>
    </xf>
    <xf numFmtId="256" fontId="34" fillId="0" borderId="48">
      <alignment vertical="center"/>
    </xf>
    <xf numFmtId="257" fontId="34" fillId="0" borderId="48">
      <alignment vertical="center"/>
    </xf>
    <xf numFmtId="258" fontId="34" fillId="0" borderId="48">
      <alignment vertical="center"/>
    </xf>
    <xf numFmtId="41" fontId="101" fillId="0" borderId="48" applyNumberFormat="0" applyFont="0" applyFill="0" applyBorder="0" applyProtection="0">
      <alignment horizontal="distributed" vertical="center"/>
    </xf>
    <xf numFmtId="3" fontId="101" fillId="0" borderId="48"/>
    <xf numFmtId="0" fontId="101" fillId="0" borderId="48"/>
    <xf numFmtId="0" fontId="123" fillId="0" borderId="48"/>
    <xf numFmtId="268" fontId="34" fillId="0" borderId="48" applyBorder="0">
      <alignment vertical="center"/>
    </xf>
    <xf numFmtId="269" fontId="34" fillId="0" borderId="48" applyBorder="0">
      <alignment horizontal="left" vertical="center"/>
    </xf>
    <xf numFmtId="0" fontId="21" fillId="0" borderId="48">
      <alignment horizontal="distributed" vertical="center"/>
    </xf>
    <xf numFmtId="0" fontId="37" fillId="0" borderId="57">
      <alignment horizontal="centerContinuous" vertical="center"/>
    </xf>
    <xf numFmtId="0" fontId="37" fillId="0" borderId="57">
      <alignment horizontal="centerContinuous" vertical="center"/>
    </xf>
    <xf numFmtId="0" fontId="37" fillId="0" borderId="79">
      <alignment horizontal="centerContinuous" vertical="center"/>
    </xf>
    <xf numFmtId="0" fontId="7" fillId="0" borderId="48" applyNumberFormat="0" applyFill="0" applyProtection="0">
      <alignment vertical="center"/>
    </xf>
    <xf numFmtId="0" fontId="34" fillId="0" borderId="82">
      <alignment horizontal="centerContinuous" vertical="center"/>
    </xf>
    <xf numFmtId="0" fontId="30" fillId="0" borderId="0">
      <alignment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6" fillId="0" borderId="49">
      <alignment horizontal="centerContinuous" vertical="center"/>
    </xf>
    <xf numFmtId="0" fontId="37" fillId="0" borderId="49">
      <alignment horizontal="centerContinuous" vertical="center"/>
    </xf>
    <xf numFmtId="0" fontId="34"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7" fillId="0" borderId="49">
      <alignment horizontal="centerContinuous" vertical="center"/>
    </xf>
    <xf numFmtId="0" fontId="36" fillId="0" borderId="49">
      <alignment horizontal="centerContinuous" vertical="center"/>
    </xf>
    <xf numFmtId="0" fontId="37" fillId="0" borderId="49">
      <alignment horizontal="centerContinuous" vertical="center"/>
    </xf>
    <xf numFmtId="0" fontId="34" fillId="0" borderId="49">
      <alignment horizontal="centerContinuous" vertical="center"/>
    </xf>
    <xf numFmtId="0" fontId="37" fillId="0" borderId="49">
      <alignment horizontal="centerContinuous" vertical="center"/>
    </xf>
    <xf numFmtId="0" fontId="34" fillId="0" borderId="49">
      <alignment horizontal="centerContinuous" vertical="center"/>
    </xf>
    <xf numFmtId="188" fontId="21" fillId="0" borderId="49">
      <alignment horizontal="centerContinuous" vertical="center"/>
    </xf>
    <xf numFmtId="3" fontId="62" fillId="0" borderId="48"/>
    <xf numFmtId="207" fontId="34" fillId="0" borderId="48">
      <alignment vertical="center"/>
    </xf>
    <xf numFmtId="3" fontId="62" fillId="0" borderId="48"/>
    <xf numFmtId="3" fontId="62" fillId="0" borderId="48"/>
    <xf numFmtId="216" fontId="34" fillId="0" borderId="48">
      <alignment vertical="center"/>
    </xf>
    <xf numFmtId="235" fontId="34" fillId="0" borderId="48">
      <alignment vertical="center"/>
    </xf>
    <xf numFmtId="10" fontId="88" fillId="5" borderId="48" applyNumberFormat="0" applyBorder="0" applyAlignment="0" applyProtection="0"/>
    <xf numFmtId="10" fontId="88" fillId="4" borderId="48" applyNumberFormat="0" applyBorder="0" applyAlignment="0" applyProtection="0"/>
    <xf numFmtId="242" fontId="34" fillId="0" borderId="48">
      <alignment vertical="center"/>
    </xf>
    <xf numFmtId="244" fontId="34" fillId="0" borderId="48">
      <alignment vertical="center"/>
    </xf>
    <xf numFmtId="245" fontId="34" fillId="0" borderId="48">
      <alignment horizontal="right" vertical="center"/>
    </xf>
    <xf numFmtId="246" fontId="34" fillId="0" borderId="48">
      <alignment vertical="center"/>
    </xf>
    <xf numFmtId="247" fontId="34" fillId="0" borderId="48">
      <alignment vertical="center"/>
    </xf>
    <xf numFmtId="0" fontId="98" fillId="8" borderId="48" applyNumberFormat="0" applyFont="0" applyBorder="0" applyAlignment="0" applyProtection="0">
      <alignment vertical="center"/>
    </xf>
    <xf numFmtId="0" fontId="103" fillId="0" borderId="48" applyProtection="0">
      <alignment vertical="center"/>
    </xf>
    <xf numFmtId="254" fontId="34" fillId="0" borderId="48">
      <alignment vertical="center"/>
    </xf>
    <xf numFmtId="49" fontId="34" fillId="0" borderId="48">
      <alignment horizontal="center" vertical="center"/>
    </xf>
    <xf numFmtId="256" fontId="34" fillId="0" borderId="48">
      <alignment vertical="center"/>
    </xf>
    <xf numFmtId="257" fontId="34" fillId="0" borderId="48">
      <alignment vertical="center"/>
    </xf>
    <xf numFmtId="258" fontId="34" fillId="0" borderId="48">
      <alignment vertical="center"/>
    </xf>
    <xf numFmtId="41" fontId="101" fillId="0" borderId="48" applyNumberFormat="0" applyFont="0" applyFill="0" applyBorder="0" applyProtection="0">
      <alignment horizontal="distributed" vertical="center"/>
    </xf>
    <xf numFmtId="3" fontId="101" fillId="0" borderId="48"/>
    <xf numFmtId="0" fontId="101" fillId="0" borderId="48"/>
    <xf numFmtId="0" fontId="123" fillId="0" borderId="48"/>
    <xf numFmtId="268" fontId="34" fillId="0" borderId="48" applyBorder="0">
      <alignment vertical="center"/>
    </xf>
    <xf numFmtId="269" fontId="34" fillId="0" borderId="48" applyBorder="0">
      <alignment horizontal="left" vertical="center"/>
    </xf>
    <xf numFmtId="0" fontId="21" fillId="0" borderId="48">
      <alignment horizontal="distributed" vertical="center"/>
    </xf>
    <xf numFmtId="0" fontId="7" fillId="0" borderId="48" applyNumberFormat="0" applyFill="0" applyProtection="0">
      <alignment vertical="center"/>
    </xf>
    <xf numFmtId="0" fontId="21" fillId="0" borderId="51">
      <alignment horizontal="distributed"/>
    </xf>
    <xf numFmtId="0" fontId="34" fillId="0" borderId="67">
      <alignment horizontal="centerContinuous" vertical="center"/>
    </xf>
    <xf numFmtId="0" fontId="37" fillId="0" borderId="79">
      <alignment horizontal="centerContinuous" vertical="center"/>
    </xf>
    <xf numFmtId="214" fontId="34" fillId="0" borderId="50" applyBorder="0">
      <alignment vertical="center" wrapText="1"/>
    </xf>
    <xf numFmtId="214" fontId="34" fillId="0" borderId="50" applyBorder="0">
      <alignment vertical="center" wrapText="1"/>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216" fontId="34" fillId="0" borderId="54">
      <alignment vertical="center"/>
    </xf>
    <xf numFmtId="3" fontId="62" fillId="0" borderId="54"/>
    <xf numFmtId="3" fontId="62" fillId="0" borderId="54"/>
    <xf numFmtId="214" fontId="34" fillId="0" borderId="50" applyBorder="0">
      <alignment vertical="center" wrapText="1"/>
    </xf>
    <xf numFmtId="207" fontId="34" fillId="0" borderId="54">
      <alignment vertical="center"/>
    </xf>
    <xf numFmtId="3" fontId="62" fillId="0" borderId="54"/>
    <xf numFmtId="188" fontId="21" fillId="0" borderId="55">
      <alignment horizontal="centerContinuous" vertical="center"/>
    </xf>
    <xf numFmtId="0" fontId="34" fillId="0" borderId="55">
      <alignment horizontal="centerContinuous" vertical="center"/>
    </xf>
    <xf numFmtId="214" fontId="34" fillId="0" borderId="62" applyBorder="0">
      <alignment vertical="center" wrapText="1"/>
    </xf>
    <xf numFmtId="0" fontId="91" fillId="0" borderId="65">
      <alignment horizontal="left" vertical="center"/>
    </xf>
    <xf numFmtId="0" fontId="21" fillId="0" borderId="63">
      <alignment horizontal="distributed"/>
    </xf>
    <xf numFmtId="0" fontId="34" fillId="0" borderId="55">
      <alignment horizontal="centerContinuous" vertical="center"/>
    </xf>
    <xf numFmtId="0" fontId="37" fillId="0" borderId="55">
      <alignment horizontal="centerContinuous" vertical="center"/>
    </xf>
    <xf numFmtId="235" fontId="34" fillId="0" borderId="54">
      <alignment vertical="center"/>
    </xf>
    <xf numFmtId="0" fontId="37" fillId="0" borderId="55">
      <alignment horizontal="centerContinuous" vertical="center"/>
    </xf>
    <xf numFmtId="0" fontId="34"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21" fillId="0" borderId="51">
      <alignment horizontal="distributed"/>
    </xf>
    <xf numFmtId="0" fontId="91" fillId="0" borderId="53">
      <alignment horizontal="left" vertical="center"/>
    </xf>
    <xf numFmtId="214" fontId="34" fillId="0" borderId="50" applyBorder="0">
      <alignment vertical="center" wrapText="1"/>
    </xf>
    <xf numFmtId="214" fontId="34" fillId="0" borderId="50" applyBorder="0">
      <alignment vertical="center" wrapText="1"/>
    </xf>
    <xf numFmtId="0" fontId="91" fillId="0" borderId="53">
      <alignment horizontal="left" vertical="center"/>
    </xf>
    <xf numFmtId="0" fontId="21" fillId="0" borderId="51">
      <alignment horizontal="distributed"/>
    </xf>
    <xf numFmtId="38" fontId="21" fillId="0" borderId="52">
      <alignment horizontal="right"/>
    </xf>
    <xf numFmtId="188" fontId="21" fillId="0" borderId="55">
      <alignment horizontal="centerContinuous" vertical="center"/>
    </xf>
    <xf numFmtId="0" fontId="34" fillId="0" borderId="55">
      <alignment horizontal="centerContinuous" vertical="center"/>
    </xf>
    <xf numFmtId="0" fontId="91" fillId="0" borderId="70">
      <alignment horizontal="left" vertical="center"/>
    </xf>
    <xf numFmtId="0" fontId="37" fillId="0" borderId="55">
      <alignment horizontal="centerContinuous" vertical="center"/>
    </xf>
    <xf numFmtId="0" fontId="34" fillId="0" borderId="55">
      <alignment horizontal="centerContinuous" vertical="center"/>
    </xf>
    <xf numFmtId="0" fontId="37" fillId="0" borderId="55">
      <alignment horizontal="centerContinuous" vertical="center"/>
    </xf>
    <xf numFmtId="0" fontId="36"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4" fillId="0" borderId="57">
      <alignment horizontal="centerContinuous" vertical="center"/>
    </xf>
    <xf numFmtId="0" fontId="37" fillId="0" borderId="57">
      <alignment horizontal="centerContinuous" vertical="center"/>
    </xf>
    <xf numFmtId="3" fontId="62" fillId="0" borderId="76"/>
    <xf numFmtId="0" fontId="37" fillId="0" borderId="57">
      <alignment horizontal="centerContinuous" vertical="center"/>
    </xf>
    <xf numFmtId="0" fontId="34" fillId="0" borderId="57">
      <alignment horizontal="centerContinuous" vertical="center"/>
    </xf>
    <xf numFmtId="0" fontId="37" fillId="0" borderId="57">
      <alignment horizontal="centerContinuous" vertical="center"/>
    </xf>
    <xf numFmtId="214" fontId="34" fillId="0" borderId="50" applyBorder="0">
      <alignment vertical="center" wrapText="1"/>
    </xf>
    <xf numFmtId="214" fontId="34" fillId="0" borderId="50" applyBorder="0">
      <alignment vertical="center" wrapText="1"/>
    </xf>
    <xf numFmtId="0" fontId="91" fillId="0" borderId="53">
      <alignment horizontal="left" vertical="center"/>
    </xf>
    <xf numFmtId="0" fontId="21" fillId="0" borderId="51">
      <alignment horizontal="distributed"/>
    </xf>
    <xf numFmtId="0" fontId="37" fillId="0" borderId="67">
      <alignment horizontal="centerContinuous" vertical="center"/>
    </xf>
    <xf numFmtId="0" fontId="36"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6" fillId="0" borderId="55">
      <alignment horizontal="centerContinuous" vertical="center"/>
    </xf>
    <xf numFmtId="0" fontId="37" fillId="0" borderId="55">
      <alignment horizontal="centerContinuous" vertical="center"/>
    </xf>
    <xf numFmtId="214" fontId="34" fillId="0" borderId="50" applyBorder="0">
      <alignment vertical="center" wrapText="1"/>
    </xf>
    <xf numFmtId="0" fontId="91" fillId="0" borderId="53">
      <alignment horizontal="left" vertical="center"/>
    </xf>
    <xf numFmtId="0" fontId="21" fillId="0" borderId="51">
      <alignment horizontal="distributed"/>
    </xf>
    <xf numFmtId="214" fontId="34" fillId="0" borderId="50" applyBorder="0">
      <alignment vertical="center" wrapText="1"/>
    </xf>
    <xf numFmtId="0" fontId="91" fillId="0" borderId="53">
      <alignment horizontal="left" vertical="center"/>
    </xf>
    <xf numFmtId="10" fontId="88" fillId="5" borderId="54" applyNumberFormat="0" applyBorder="0" applyAlignment="0" applyProtection="0"/>
    <xf numFmtId="10" fontId="88" fillId="4" borderId="54" applyNumberFormat="0" applyBorder="0" applyAlignment="0" applyProtection="0"/>
    <xf numFmtId="242" fontId="34" fillId="0" borderId="54">
      <alignment vertical="center"/>
    </xf>
    <xf numFmtId="244" fontId="34" fillId="0" borderId="54">
      <alignment vertical="center"/>
    </xf>
    <xf numFmtId="245" fontId="34" fillId="0" borderId="54">
      <alignment horizontal="right" vertical="center"/>
    </xf>
    <xf numFmtId="246" fontId="34" fillId="0" borderId="54">
      <alignment vertical="center"/>
    </xf>
    <xf numFmtId="247" fontId="34" fillId="0" borderId="54">
      <alignment vertical="center"/>
    </xf>
    <xf numFmtId="0" fontId="98" fillId="8" borderId="54" applyNumberFormat="0" applyFont="0" applyBorder="0" applyAlignment="0" applyProtection="0">
      <alignment vertical="center"/>
    </xf>
    <xf numFmtId="0" fontId="103" fillId="0" borderId="54" applyProtection="0">
      <alignment vertical="center"/>
    </xf>
    <xf numFmtId="254" fontId="34" fillId="0" borderId="54">
      <alignment vertical="center"/>
    </xf>
    <xf numFmtId="49" fontId="34" fillId="0" borderId="54">
      <alignment horizontal="center" vertical="center"/>
    </xf>
    <xf numFmtId="256" fontId="34" fillId="0" borderId="54">
      <alignment vertical="center"/>
    </xf>
    <xf numFmtId="257" fontId="34" fillId="0" borderId="54">
      <alignment vertical="center"/>
    </xf>
    <xf numFmtId="258" fontId="34" fillId="0" borderId="54">
      <alignment vertical="center"/>
    </xf>
    <xf numFmtId="41" fontId="101" fillId="0" borderId="54" applyNumberFormat="0" applyFont="0" applyFill="0" applyBorder="0" applyProtection="0">
      <alignment horizontal="distributed" vertical="center"/>
    </xf>
    <xf numFmtId="3" fontId="101" fillId="0" borderId="54"/>
    <xf numFmtId="0" fontId="101" fillId="0" borderId="54"/>
    <xf numFmtId="0" fontId="123" fillId="0" borderId="54"/>
    <xf numFmtId="268" fontId="34" fillId="0" borderId="54" applyBorder="0">
      <alignment vertical="center"/>
    </xf>
    <xf numFmtId="269" fontId="34" fillId="0" borderId="54" applyBorder="0">
      <alignment horizontal="left" vertical="center"/>
    </xf>
    <xf numFmtId="0" fontId="21" fillId="0" borderId="54">
      <alignment horizontal="distributed" vertical="center"/>
    </xf>
    <xf numFmtId="0" fontId="21" fillId="0" borderId="51">
      <alignment horizontal="distributed"/>
    </xf>
    <xf numFmtId="38" fontId="21" fillId="0" borderId="52">
      <alignment horizontal="right"/>
    </xf>
    <xf numFmtId="0" fontId="21" fillId="0" borderId="63">
      <alignment horizontal="distributed"/>
    </xf>
    <xf numFmtId="0" fontId="7" fillId="0" borderId="54" applyNumberFormat="0" applyFill="0" applyProtection="0">
      <alignment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6" fillId="0" borderId="55">
      <alignment horizontal="centerContinuous" vertical="center"/>
    </xf>
    <xf numFmtId="0" fontId="37" fillId="0" borderId="55">
      <alignment horizontal="centerContinuous" vertical="center"/>
    </xf>
    <xf numFmtId="0" fontId="34" fillId="0" borderId="55">
      <alignment horizontal="centerContinuous" vertical="center"/>
    </xf>
    <xf numFmtId="0" fontId="37" fillId="0" borderId="55">
      <alignment horizontal="centerContinuous" vertical="center"/>
    </xf>
    <xf numFmtId="0" fontId="34" fillId="0" borderId="79">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7" fillId="0" borderId="55">
      <alignment horizontal="centerContinuous" vertical="center"/>
    </xf>
    <xf numFmtId="0" fontId="36" fillId="0" borderId="55">
      <alignment horizontal="centerContinuous" vertical="center"/>
    </xf>
    <xf numFmtId="0" fontId="37" fillId="0" borderId="55">
      <alignment horizontal="centerContinuous" vertical="center"/>
    </xf>
    <xf numFmtId="0" fontId="34" fillId="0" borderId="55">
      <alignment horizontal="centerContinuous" vertical="center"/>
    </xf>
    <xf numFmtId="0" fontId="37" fillId="0" borderId="55">
      <alignment horizontal="centerContinuous" vertical="center"/>
    </xf>
    <xf numFmtId="214" fontId="34" fillId="0" borderId="62" applyBorder="0">
      <alignment vertical="center" wrapText="1"/>
    </xf>
    <xf numFmtId="0" fontId="34" fillId="0" borderId="55">
      <alignment horizontal="centerContinuous" vertical="center"/>
    </xf>
    <xf numFmtId="188" fontId="21" fillId="0" borderId="55">
      <alignment horizontal="centerContinuous" vertical="center"/>
    </xf>
    <xf numFmtId="3" fontId="62" fillId="0" borderId="54"/>
    <xf numFmtId="207" fontId="34" fillId="0" borderId="54">
      <alignment vertical="center"/>
    </xf>
    <xf numFmtId="3" fontId="62" fillId="0" borderId="54"/>
    <xf numFmtId="3" fontId="62" fillId="0" borderId="54"/>
    <xf numFmtId="214" fontId="34" fillId="0" borderId="50" applyBorder="0">
      <alignment vertical="center" wrapText="1"/>
    </xf>
    <xf numFmtId="216" fontId="34" fillId="0" borderId="54">
      <alignment vertical="center"/>
    </xf>
    <xf numFmtId="235" fontId="34" fillId="0" borderId="54">
      <alignment vertical="center"/>
    </xf>
    <xf numFmtId="0" fontId="91" fillId="0" borderId="53">
      <alignment horizontal="left" vertical="center"/>
    </xf>
    <xf numFmtId="10" fontId="88" fillId="5" borderId="54" applyNumberFormat="0" applyBorder="0" applyAlignment="0" applyProtection="0"/>
    <xf numFmtId="10" fontId="88" fillId="4" borderId="54" applyNumberFormat="0" applyBorder="0" applyAlignment="0" applyProtection="0"/>
    <xf numFmtId="242" fontId="34" fillId="0" borderId="54">
      <alignment vertical="center"/>
    </xf>
    <xf numFmtId="244" fontId="34" fillId="0" borderId="54">
      <alignment vertical="center"/>
    </xf>
    <xf numFmtId="245" fontId="34" fillId="0" borderId="54">
      <alignment horizontal="right" vertical="center"/>
    </xf>
    <xf numFmtId="246" fontId="34" fillId="0" borderId="54">
      <alignment vertical="center"/>
    </xf>
    <xf numFmtId="247" fontId="34" fillId="0" borderId="54">
      <alignment vertical="center"/>
    </xf>
    <xf numFmtId="0" fontId="98" fillId="8" borderId="54" applyNumberFormat="0" applyFont="0" applyBorder="0" applyAlignment="0" applyProtection="0">
      <alignment vertical="center"/>
    </xf>
    <xf numFmtId="0" fontId="103" fillId="0" borderId="54" applyProtection="0">
      <alignment vertical="center"/>
    </xf>
    <xf numFmtId="254" fontId="34" fillId="0" borderId="54">
      <alignment vertical="center"/>
    </xf>
    <xf numFmtId="49" fontId="34" fillId="0" borderId="54">
      <alignment horizontal="center" vertical="center"/>
    </xf>
    <xf numFmtId="256" fontId="34" fillId="0" borderId="54">
      <alignment vertical="center"/>
    </xf>
    <xf numFmtId="257" fontId="34" fillId="0" borderId="54">
      <alignment vertical="center"/>
    </xf>
    <xf numFmtId="258" fontId="34" fillId="0" borderId="54">
      <alignment vertical="center"/>
    </xf>
    <xf numFmtId="41" fontId="101" fillId="0" borderId="54" applyNumberFormat="0" applyFont="0" applyFill="0" applyBorder="0" applyProtection="0">
      <alignment horizontal="distributed" vertical="center"/>
    </xf>
    <xf numFmtId="3" fontId="101" fillId="0" borderId="54"/>
    <xf numFmtId="0" fontId="101" fillId="0" borderId="54"/>
    <xf numFmtId="0" fontId="123" fillId="0" borderId="54"/>
    <xf numFmtId="268" fontId="34" fillId="0" borderId="54" applyBorder="0">
      <alignment vertical="center"/>
    </xf>
    <xf numFmtId="269" fontId="34" fillId="0" borderId="54" applyBorder="0">
      <alignment horizontal="left" vertical="center"/>
    </xf>
    <xf numFmtId="0" fontId="21" fillId="0" borderId="54">
      <alignment horizontal="distributed" vertical="center"/>
    </xf>
    <xf numFmtId="0" fontId="21" fillId="0" borderId="51">
      <alignment horizontal="distributed"/>
    </xf>
    <xf numFmtId="0" fontId="7" fillId="0" borderId="54" applyNumberFormat="0" applyFill="0" applyProtection="0">
      <alignment vertical="center"/>
    </xf>
    <xf numFmtId="0" fontId="37" fillId="0" borderId="67">
      <alignment horizontal="centerContinuous" vertical="center"/>
    </xf>
    <xf numFmtId="244" fontId="34" fillId="0" borderId="76">
      <alignment vertical="center"/>
    </xf>
    <xf numFmtId="214" fontId="34" fillId="0" borderId="50" applyBorder="0">
      <alignment vertical="center" wrapText="1"/>
    </xf>
    <xf numFmtId="0" fontId="7" fillId="0" borderId="76" applyNumberFormat="0" applyFill="0" applyProtection="0">
      <alignment vertical="center"/>
    </xf>
    <xf numFmtId="0" fontId="36" fillId="0" borderId="57">
      <alignment horizontal="centerContinuous" vertical="center"/>
    </xf>
    <xf numFmtId="0" fontId="37" fillId="0" borderId="57">
      <alignment horizontal="centerContinuous" vertical="center"/>
    </xf>
    <xf numFmtId="0" fontId="37" fillId="0" borderId="57">
      <alignment horizontal="centerContinuous" vertical="center"/>
    </xf>
    <xf numFmtId="0" fontId="37" fillId="0" borderId="57">
      <alignment horizontal="centerContinuous" vertical="center"/>
    </xf>
    <xf numFmtId="0" fontId="37" fillId="0" borderId="57">
      <alignment horizontal="centerContinuous" vertical="center"/>
    </xf>
    <xf numFmtId="0" fontId="36" fillId="0" borderId="57">
      <alignment horizontal="centerContinuous" vertical="center"/>
    </xf>
    <xf numFmtId="0" fontId="37" fillId="0" borderId="57">
      <alignment horizontal="centerContinuous" vertical="center"/>
    </xf>
    <xf numFmtId="10" fontId="88" fillId="5" borderId="56" applyNumberFormat="0" applyBorder="0" applyAlignment="0" applyProtection="0"/>
    <xf numFmtId="10" fontId="88" fillId="4" borderId="56" applyNumberFormat="0" applyBorder="0" applyAlignment="0" applyProtection="0"/>
    <xf numFmtId="242" fontId="34" fillId="0" borderId="56">
      <alignment vertical="center"/>
    </xf>
    <xf numFmtId="244" fontId="34" fillId="0" borderId="56">
      <alignment vertical="center"/>
    </xf>
    <xf numFmtId="245" fontId="34" fillId="0" borderId="56">
      <alignment horizontal="right" vertical="center"/>
    </xf>
    <xf numFmtId="246" fontId="34" fillId="0" borderId="56">
      <alignment vertical="center"/>
    </xf>
    <xf numFmtId="247" fontId="34" fillId="0" borderId="56">
      <alignment vertical="center"/>
    </xf>
    <xf numFmtId="0" fontId="98" fillId="8" borderId="56" applyNumberFormat="0" applyFont="0" applyBorder="0" applyAlignment="0" applyProtection="0">
      <alignment vertical="center"/>
    </xf>
    <xf numFmtId="0" fontId="103" fillId="0" borderId="56" applyProtection="0">
      <alignment vertical="center"/>
    </xf>
    <xf numFmtId="254" fontId="34" fillId="0" borderId="56">
      <alignment vertical="center"/>
    </xf>
    <xf numFmtId="49" fontId="34" fillId="0" borderId="56">
      <alignment horizontal="center" vertical="center"/>
    </xf>
    <xf numFmtId="256" fontId="34" fillId="0" borderId="56">
      <alignment vertical="center"/>
    </xf>
    <xf numFmtId="257" fontId="34" fillId="0" borderId="56">
      <alignment vertical="center"/>
    </xf>
    <xf numFmtId="258" fontId="34" fillId="0" borderId="56">
      <alignment vertical="center"/>
    </xf>
    <xf numFmtId="41" fontId="101" fillId="0" borderId="56" applyNumberFormat="0" applyFont="0" applyFill="0" applyBorder="0" applyProtection="0">
      <alignment horizontal="distributed" vertical="center"/>
    </xf>
    <xf numFmtId="3" fontId="101" fillId="0" borderId="56"/>
    <xf numFmtId="0" fontId="101" fillId="0" borderId="56"/>
    <xf numFmtId="0" fontId="123" fillId="0" borderId="56"/>
    <xf numFmtId="268" fontId="34" fillId="0" borderId="56" applyBorder="0">
      <alignment vertical="center"/>
    </xf>
    <xf numFmtId="269" fontId="34" fillId="0" borderId="56" applyBorder="0">
      <alignment horizontal="left" vertical="center"/>
    </xf>
    <xf numFmtId="0" fontId="21" fillId="0" borderId="56">
      <alignment horizontal="distributed" vertical="center"/>
    </xf>
    <xf numFmtId="0" fontId="37" fillId="0" borderId="79">
      <alignment horizontal="centerContinuous" vertical="center"/>
    </xf>
    <xf numFmtId="0" fontId="37" fillId="0" borderId="79">
      <alignment horizontal="centerContinuous" vertical="center"/>
    </xf>
    <xf numFmtId="0" fontId="7" fillId="0" borderId="56" applyNumberFormat="0" applyFill="0" applyProtection="0">
      <alignment vertical="center"/>
    </xf>
    <xf numFmtId="0" fontId="36" fillId="0" borderId="79">
      <alignment horizontal="centerContinuous" vertical="center"/>
    </xf>
    <xf numFmtId="0" fontId="34" fillId="0" borderId="79">
      <alignment horizontal="centerContinuous" vertical="center"/>
    </xf>
    <xf numFmtId="0" fontId="37" fillId="0" borderId="57">
      <alignment horizontal="centerContinuous" vertical="center"/>
    </xf>
    <xf numFmtId="0" fontId="37" fillId="0" borderId="57">
      <alignment horizontal="centerContinuous" vertical="center"/>
    </xf>
    <xf numFmtId="0" fontId="37" fillId="0" borderId="57">
      <alignment horizontal="centerContinuous" vertical="center"/>
    </xf>
    <xf numFmtId="0" fontId="37" fillId="0" borderId="57">
      <alignment horizontal="centerContinuous" vertical="center"/>
    </xf>
    <xf numFmtId="0" fontId="37" fillId="0" borderId="57">
      <alignment horizontal="centerContinuous" vertical="center"/>
    </xf>
    <xf numFmtId="0" fontId="36" fillId="0" borderId="57">
      <alignment horizontal="centerContinuous" vertical="center"/>
    </xf>
    <xf numFmtId="0" fontId="37" fillId="0" borderId="57">
      <alignment horizontal="centerContinuous" vertical="center"/>
    </xf>
    <xf numFmtId="0" fontId="34" fillId="0" borderId="57">
      <alignment horizontal="centerContinuous" vertical="center"/>
    </xf>
    <xf numFmtId="0" fontId="37" fillId="0" borderId="57">
      <alignment horizontal="centerContinuous" vertical="center"/>
    </xf>
    <xf numFmtId="0" fontId="37" fillId="0" borderId="79">
      <alignment horizontal="centerContinuous" vertical="center"/>
    </xf>
    <xf numFmtId="188" fontId="21" fillId="0" borderId="79">
      <alignment horizontal="centerContinuous" vertical="center"/>
    </xf>
    <xf numFmtId="0" fontId="91" fillId="0" borderId="80">
      <alignment horizontal="left" vertical="center"/>
    </xf>
    <xf numFmtId="0" fontId="37" fillId="0" borderId="57">
      <alignment horizontal="centerContinuous" vertical="center"/>
    </xf>
    <xf numFmtId="0" fontId="37" fillId="0" borderId="57">
      <alignment horizontal="centerContinuous" vertical="center"/>
    </xf>
    <xf numFmtId="0" fontId="37" fillId="0" borderId="57">
      <alignment horizontal="centerContinuous" vertical="center"/>
    </xf>
    <xf numFmtId="0" fontId="37" fillId="0" borderId="57">
      <alignment horizontal="centerContinuous" vertical="center"/>
    </xf>
    <xf numFmtId="0" fontId="37" fillId="0" borderId="57">
      <alignment horizontal="centerContinuous" vertical="center"/>
    </xf>
    <xf numFmtId="0" fontId="36" fillId="0" borderId="57">
      <alignment horizontal="centerContinuous" vertical="center"/>
    </xf>
    <xf numFmtId="0" fontId="37" fillId="0" borderId="57">
      <alignment horizontal="centerContinuous" vertical="center"/>
    </xf>
    <xf numFmtId="0" fontId="34" fillId="0" borderId="57">
      <alignment horizontal="centerContinuous" vertical="center"/>
    </xf>
    <xf numFmtId="0" fontId="37" fillId="0" borderId="57">
      <alignment horizontal="centerContinuous" vertical="center"/>
    </xf>
    <xf numFmtId="0" fontId="37" fillId="0" borderId="82">
      <alignment horizontal="centerContinuous" vertical="center"/>
    </xf>
    <xf numFmtId="0" fontId="37" fillId="0" borderId="82">
      <alignment horizontal="centerContinuous" vertical="center"/>
    </xf>
    <xf numFmtId="0" fontId="34" fillId="0" borderId="57">
      <alignment horizontal="centerContinuous" vertical="center"/>
    </xf>
    <xf numFmtId="188" fontId="21" fillId="0" borderId="57">
      <alignment horizontal="centerContinuous" vertical="center"/>
    </xf>
    <xf numFmtId="3" fontId="62" fillId="0" borderId="56"/>
    <xf numFmtId="207" fontId="34" fillId="0" borderId="56">
      <alignment vertical="center"/>
    </xf>
    <xf numFmtId="3" fontId="62" fillId="0" borderId="56"/>
    <xf numFmtId="3" fontId="62" fillId="0" borderId="56"/>
    <xf numFmtId="216" fontId="34" fillId="0" borderId="56">
      <alignment vertical="center"/>
    </xf>
    <xf numFmtId="235" fontId="34" fillId="0" borderId="56">
      <alignment vertical="center"/>
    </xf>
    <xf numFmtId="10" fontId="88" fillId="5" borderId="56" applyNumberFormat="0" applyBorder="0" applyAlignment="0" applyProtection="0"/>
    <xf numFmtId="10" fontId="88" fillId="4" borderId="56" applyNumberFormat="0" applyBorder="0" applyAlignment="0" applyProtection="0"/>
    <xf numFmtId="242" fontId="34" fillId="0" borderId="56">
      <alignment vertical="center"/>
    </xf>
    <xf numFmtId="244" fontId="34" fillId="0" borderId="56">
      <alignment vertical="center"/>
    </xf>
    <xf numFmtId="245" fontId="34" fillId="0" borderId="56">
      <alignment horizontal="right" vertical="center"/>
    </xf>
    <xf numFmtId="246" fontId="34" fillId="0" borderId="56">
      <alignment vertical="center"/>
    </xf>
    <xf numFmtId="247" fontId="34" fillId="0" borderId="56">
      <alignment vertical="center"/>
    </xf>
    <xf numFmtId="0" fontId="98" fillId="8" borderId="56" applyNumberFormat="0" applyFont="0" applyBorder="0" applyAlignment="0" applyProtection="0">
      <alignment vertical="center"/>
    </xf>
    <xf numFmtId="0" fontId="103" fillId="0" borderId="56" applyProtection="0">
      <alignment vertical="center"/>
    </xf>
    <xf numFmtId="254" fontId="34" fillId="0" borderId="56">
      <alignment vertical="center"/>
    </xf>
    <xf numFmtId="49" fontId="34" fillId="0" borderId="56">
      <alignment horizontal="center" vertical="center"/>
    </xf>
    <xf numFmtId="256" fontId="34" fillId="0" borderId="56">
      <alignment vertical="center"/>
    </xf>
    <xf numFmtId="257" fontId="34" fillId="0" borderId="56">
      <alignment vertical="center"/>
    </xf>
    <xf numFmtId="258" fontId="34" fillId="0" borderId="56">
      <alignment vertical="center"/>
    </xf>
    <xf numFmtId="41" fontId="101" fillId="0" borderId="56" applyNumberFormat="0" applyFont="0" applyFill="0" applyBorder="0" applyProtection="0">
      <alignment horizontal="distributed" vertical="center"/>
    </xf>
    <xf numFmtId="3" fontId="101" fillId="0" borderId="56"/>
    <xf numFmtId="0" fontId="101" fillId="0" borderId="56"/>
    <xf numFmtId="0" fontId="123" fillId="0" borderId="56"/>
    <xf numFmtId="268" fontId="34" fillId="0" borderId="56" applyBorder="0">
      <alignment vertical="center"/>
    </xf>
    <xf numFmtId="269" fontId="34" fillId="0" borderId="56" applyBorder="0">
      <alignment horizontal="left" vertical="center"/>
    </xf>
    <xf numFmtId="0" fontId="21" fillId="0" borderId="56">
      <alignment horizontal="distributed" vertical="center"/>
    </xf>
    <xf numFmtId="0" fontId="7" fillId="0" borderId="56" applyNumberFormat="0" applyFill="0" applyProtection="0">
      <alignment vertical="center"/>
    </xf>
    <xf numFmtId="0" fontId="37" fillId="0" borderId="79">
      <alignment horizontal="centerContinuous" vertical="center"/>
    </xf>
    <xf numFmtId="0" fontId="37" fillId="0" borderId="79">
      <alignment horizontal="centerContinuous" vertical="center"/>
    </xf>
    <xf numFmtId="0" fontId="37" fillId="0" borderId="79">
      <alignment horizontal="centerContinuous" vertical="center"/>
    </xf>
    <xf numFmtId="0" fontId="98" fillId="8" borderId="76" applyNumberFormat="0" applyFont="0" applyBorder="0" applyAlignment="0" applyProtection="0">
      <alignment vertical="center"/>
    </xf>
    <xf numFmtId="0" fontId="101" fillId="0" borderId="76"/>
    <xf numFmtId="214" fontId="34" fillId="0" borderId="62" applyBorder="0">
      <alignment vertical="center" wrapText="1"/>
    </xf>
    <xf numFmtId="0" fontId="91" fillId="0" borderId="65">
      <alignment horizontal="left" vertical="center"/>
    </xf>
    <xf numFmtId="10" fontId="88" fillId="5" borderId="66" applyNumberFormat="0" applyBorder="0" applyAlignment="0" applyProtection="0"/>
    <xf numFmtId="10" fontId="88" fillId="4" borderId="66" applyNumberFormat="0" applyBorder="0" applyAlignment="0" applyProtection="0"/>
    <xf numFmtId="242" fontId="34" fillId="0" borderId="66">
      <alignment vertical="center"/>
    </xf>
    <xf numFmtId="244" fontId="34" fillId="0" borderId="66">
      <alignment vertical="center"/>
    </xf>
    <xf numFmtId="245" fontId="34" fillId="0" borderId="66">
      <alignment horizontal="right" vertical="center"/>
    </xf>
    <xf numFmtId="246" fontId="34" fillId="0" borderId="66">
      <alignment vertical="center"/>
    </xf>
    <xf numFmtId="247" fontId="34" fillId="0" borderId="66">
      <alignment vertical="center"/>
    </xf>
    <xf numFmtId="0" fontId="98" fillId="8" borderId="66" applyNumberFormat="0" applyFont="0" applyBorder="0" applyAlignment="0" applyProtection="0">
      <alignment vertical="center"/>
    </xf>
    <xf numFmtId="0" fontId="103" fillId="0" borderId="66" applyProtection="0">
      <alignment vertical="center"/>
    </xf>
    <xf numFmtId="254" fontId="34" fillId="0" borderId="66">
      <alignment vertical="center"/>
    </xf>
    <xf numFmtId="49" fontId="34" fillId="0" borderId="66">
      <alignment horizontal="center" vertical="center"/>
    </xf>
    <xf numFmtId="256" fontId="34" fillId="0" borderId="66">
      <alignment vertical="center"/>
    </xf>
    <xf numFmtId="257" fontId="34" fillId="0" borderId="66">
      <alignment vertical="center"/>
    </xf>
    <xf numFmtId="258" fontId="34" fillId="0" borderId="66">
      <alignment vertical="center"/>
    </xf>
    <xf numFmtId="41" fontId="101" fillId="0" borderId="66" applyNumberFormat="0" applyFont="0" applyFill="0" applyBorder="0" applyProtection="0">
      <alignment horizontal="distributed" vertical="center"/>
    </xf>
    <xf numFmtId="3" fontId="101" fillId="0" borderId="66"/>
    <xf numFmtId="0" fontId="101" fillId="0" borderId="66"/>
    <xf numFmtId="0" fontId="123" fillId="0" borderId="66"/>
    <xf numFmtId="268" fontId="34" fillId="0" borderId="66" applyBorder="0">
      <alignment vertical="center"/>
    </xf>
    <xf numFmtId="269" fontId="34" fillId="0" borderId="66" applyBorder="0">
      <alignment horizontal="left" vertical="center"/>
    </xf>
    <xf numFmtId="0" fontId="21" fillId="0" borderId="66">
      <alignment horizontal="distributed" vertical="center"/>
    </xf>
    <xf numFmtId="0" fontId="21" fillId="0" borderId="63">
      <alignment horizontal="distributed"/>
    </xf>
    <xf numFmtId="38" fontId="21" fillId="0" borderId="64">
      <alignment horizontal="right"/>
    </xf>
    <xf numFmtId="0" fontId="7" fillId="0" borderId="66" applyNumberFormat="0" applyFill="0" applyProtection="0">
      <alignment vertical="center"/>
    </xf>
    <xf numFmtId="0" fontId="37" fillId="0" borderId="67">
      <alignment horizontal="centerContinuous" vertical="center"/>
    </xf>
    <xf numFmtId="0" fontId="37" fillId="0" borderId="67">
      <alignment horizontal="centerContinuous" vertical="center"/>
    </xf>
    <xf numFmtId="0" fontId="37" fillId="0" borderId="67">
      <alignment horizontal="centerContinuous" vertical="center"/>
    </xf>
    <xf numFmtId="0" fontId="37" fillId="0" borderId="67">
      <alignment horizontal="centerContinuous" vertical="center"/>
    </xf>
    <xf numFmtId="0" fontId="37" fillId="0" borderId="67">
      <alignment horizontal="centerContinuous" vertical="center"/>
    </xf>
    <xf numFmtId="0" fontId="36" fillId="0" borderId="67">
      <alignment horizontal="centerContinuous" vertical="center"/>
    </xf>
    <xf numFmtId="0" fontId="37" fillId="0" borderId="67">
      <alignment horizontal="centerContinuous" vertical="center"/>
    </xf>
    <xf numFmtId="0" fontId="34" fillId="0" borderId="67">
      <alignment horizontal="centerContinuous" vertical="center"/>
    </xf>
    <xf numFmtId="0" fontId="37" fillId="0" borderId="67">
      <alignment horizontal="centerContinuous" vertical="center"/>
    </xf>
    <xf numFmtId="0" fontId="37" fillId="0" borderId="67">
      <alignment horizontal="centerContinuous" vertical="center"/>
    </xf>
    <xf numFmtId="0" fontId="37" fillId="0" borderId="67">
      <alignment horizontal="centerContinuous" vertical="center"/>
    </xf>
    <xf numFmtId="0" fontId="37" fillId="0" borderId="67">
      <alignment horizontal="centerContinuous" vertical="center"/>
    </xf>
    <xf numFmtId="0" fontId="37" fillId="0" borderId="67">
      <alignment horizontal="centerContinuous" vertical="center"/>
    </xf>
    <xf numFmtId="0" fontId="37" fillId="0" borderId="67">
      <alignment horizontal="centerContinuous" vertical="center"/>
    </xf>
    <xf numFmtId="0" fontId="36" fillId="0" borderId="67">
      <alignment horizontal="centerContinuous" vertical="center"/>
    </xf>
    <xf numFmtId="0" fontId="37" fillId="0" borderId="67">
      <alignment horizontal="centerContinuous" vertical="center"/>
    </xf>
    <xf numFmtId="0" fontId="34" fillId="0" borderId="67">
      <alignment horizontal="centerContinuous" vertical="center"/>
    </xf>
    <xf numFmtId="0" fontId="37" fillId="0" borderId="67">
      <alignment horizontal="centerContinuous" vertical="center"/>
    </xf>
    <xf numFmtId="0" fontId="34" fillId="0" borderId="67">
      <alignment horizontal="centerContinuous" vertical="center"/>
    </xf>
    <xf numFmtId="188" fontId="21" fillId="0" borderId="67">
      <alignment horizontal="centerContinuous" vertical="center"/>
    </xf>
    <xf numFmtId="3" fontId="62" fillId="0" borderId="66"/>
    <xf numFmtId="207" fontId="34" fillId="0" borderId="66">
      <alignment vertical="center"/>
    </xf>
    <xf numFmtId="3" fontId="62" fillId="0" borderId="66"/>
    <xf numFmtId="3" fontId="62" fillId="0" borderId="66"/>
    <xf numFmtId="214" fontId="34" fillId="0" borderId="62" applyBorder="0">
      <alignment vertical="center" wrapText="1"/>
    </xf>
    <xf numFmtId="216" fontId="34" fillId="0" borderId="66">
      <alignment vertical="center"/>
    </xf>
    <xf numFmtId="235" fontId="34" fillId="0" borderId="66">
      <alignment vertical="center"/>
    </xf>
    <xf numFmtId="0" fontId="91" fillId="0" borderId="65">
      <alignment horizontal="left" vertical="center"/>
    </xf>
    <xf numFmtId="10" fontId="88" fillId="5" borderId="66" applyNumberFormat="0" applyBorder="0" applyAlignment="0" applyProtection="0"/>
    <xf numFmtId="10" fontId="88" fillId="4" borderId="66" applyNumberFormat="0" applyBorder="0" applyAlignment="0" applyProtection="0"/>
    <xf numFmtId="242" fontId="34" fillId="0" borderId="66">
      <alignment vertical="center"/>
    </xf>
    <xf numFmtId="244" fontId="34" fillId="0" borderId="66">
      <alignment vertical="center"/>
    </xf>
    <xf numFmtId="245" fontId="34" fillId="0" borderId="66">
      <alignment horizontal="right" vertical="center"/>
    </xf>
    <xf numFmtId="246" fontId="34" fillId="0" borderId="66">
      <alignment vertical="center"/>
    </xf>
    <xf numFmtId="247" fontId="34" fillId="0" borderId="66">
      <alignment vertical="center"/>
    </xf>
    <xf numFmtId="0" fontId="98" fillId="8" borderId="66" applyNumberFormat="0" applyFont="0" applyBorder="0" applyAlignment="0" applyProtection="0">
      <alignment vertical="center"/>
    </xf>
    <xf numFmtId="0" fontId="103" fillId="0" borderId="66" applyProtection="0">
      <alignment vertical="center"/>
    </xf>
    <xf numFmtId="254" fontId="34" fillId="0" borderId="66">
      <alignment vertical="center"/>
    </xf>
    <xf numFmtId="49" fontId="34" fillId="0" borderId="66">
      <alignment horizontal="center" vertical="center"/>
    </xf>
    <xf numFmtId="256" fontId="34" fillId="0" borderId="66">
      <alignment vertical="center"/>
    </xf>
    <xf numFmtId="257" fontId="34" fillId="0" borderId="66">
      <alignment vertical="center"/>
    </xf>
    <xf numFmtId="258" fontId="34" fillId="0" borderId="66">
      <alignment vertical="center"/>
    </xf>
    <xf numFmtId="41" fontId="101" fillId="0" borderId="66" applyNumberFormat="0" applyFont="0" applyFill="0" applyBorder="0" applyProtection="0">
      <alignment horizontal="distributed" vertical="center"/>
    </xf>
    <xf numFmtId="3" fontId="101" fillId="0" borderId="66"/>
    <xf numFmtId="0" fontId="101" fillId="0" borderId="66"/>
    <xf numFmtId="0" fontId="123" fillId="0" borderId="66"/>
    <xf numFmtId="268" fontId="34" fillId="0" borderId="66" applyBorder="0">
      <alignment vertical="center"/>
    </xf>
    <xf numFmtId="269" fontId="34" fillId="0" borderId="66" applyBorder="0">
      <alignment horizontal="left" vertical="center"/>
    </xf>
    <xf numFmtId="0" fontId="21" fillId="0" borderId="66">
      <alignment horizontal="distributed" vertical="center"/>
    </xf>
    <xf numFmtId="0" fontId="21" fillId="0" borderId="63">
      <alignment horizontal="distributed"/>
    </xf>
    <xf numFmtId="0" fontId="7" fillId="0" borderId="66" applyNumberFormat="0" applyFill="0" applyProtection="0">
      <alignment vertical="center"/>
    </xf>
    <xf numFmtId="214" fontId="34" fillId="0" borderId="62" applyBorder="0">
      <alignment vertical="center" wrapText="1"/>
    </xf>
    <xf numFmtId="269" fontId="34" fillId="0" borderId="76" applyBorder="0">
      <alignment horizontal="left" vertical="center"/>
    </xf>
    <xf numFmtId="0" fontId="21" fillId="0" borderId="76">
      <alignment horizontal="distributed" vertical="center"/>
    </xf>
    <xf numFmtId="0" fontId="21" fillId="0" borderId="77">
      <alignment horizontal="distributed"/>
    </xf>
    <xf numFmtId="0" fontId="7" fillId="0" borderId="76" applyNumberFormat="0" applyFill="0" applyProtection="0">
      <alignment vertical="center"/>
    </xf>
    <xf numFmtId="0" fontId="36"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6" fillId="0" borderId="82">
      <alignment horizontal="centerContinuous" vertical="center"/>
    </xf>
    <xf numFmtId="0" fontId="37" fillId="0" borderId="82">
      <alignment horizontal="centerContinuous" vertical="center"/>
    </xf>
    <xf numFmtId="214" fontId="34" fillId="0" borderId="75" applyBorder="0">
      <alignment vertical="center" wrapText="1"/>
    </xf>
    <xf numFmtId="0" fontId="91" fillId="0" borderId="80">
      <alignment horizontal="left" vertical="center"/>
    </xf>
    <xf numFmtId="0" fontId="21" fillId="0" borderId="77">
      <alignment horizontal="distributed"/>
    </xf>
    <xf numFmtId="214" fontId="34" fillId="0" borderId="75" applyBorder="0">
      <alignment vertical="center" wrapText="1"/>
    </xf>
    <xf numFmtId="0" fontId="91" fillId="0" borderId="80">
      <alignment horizontal="left" vertical="center"/>
    </xf>
    <xf numFmtId="10" fontId="88" fillId="5" borderId="81" applyNumberFormat="0" applyBorder="0" applyAlignment="0" applyProtection="0"/>
    <xf numFmtId="10" fontId="88" fillId="4" borderId="81" applyNumberFormat="0" applyBorder="0" applyAlignment="0" applyProtection="0"/>
    <xf numFmtId="242" fontId="34" fillId="0" borderId="81">
      <alignment vertical="center"/>
    </xf>
    <xf numFmtId="244" fontId="34" fillId="0" borderId="81">
      <alignment vertical="center"/>
    </xf>
    <xf numFmtId="245" fontId="34" fillId="0" borderId="81">
      <alignment horizontal="right" vertical="center"/>
    </xf>
    <xf numFmtId="246" fontId="34" fillId="0" borderId="81">
      <alignment vertical="center"/>
    </xf>
    <xf numFmtId="247" fontId="34" fillId="0" borderId="81">
      <alignment vertical="center"/>
    </xf>
    <xf numFmtId="0" fontId="98" fillId="8" borderId="81" applyNumberFormat="0" applyFont="0" applyBorder="0" applyAlignment="0" applyProtection="0">
      <alignment vertical="center"/>
    </xf>
    <xf numFmtId="0" fontId="103" fillId="0" borderId="81" applyProtection="0">
      <alignment vertical="center"/>
    </xf>
    <xf numFmtId="254" fontId="34" fillId="0" borderId="81">
      <alignment vertical="center"/>
    </xf>
    <xf numFmtId="49" fontId="34" fillId="0" borderId="81">
      <alignment horizontal="center" vertical="center"/>
    </xf>
    <xf numFmtId="256" fontId="34" fillId="0" borderId="81">
      <alignment vertical="center"/>
    </xf>
    <xf numFmtId="257" fontId="34" fillId="0" borderId="81">
      <alignment vertical="center"/>
    </xf>
    <xf numFmtId="258" fontId="34" fillId="0" borderId="81">
      <alignment vertical="center"/>
    </xf>
    <xf numFmtId="41" fontId="101" fillId="0" borderId="81" applyNumberFormat="0" applyFont="0" applyFill="0" applyBorder="0" applyProtection="0">
      <alignment horizontal="distributed" vertical="center"/>
    </xf>
    <xf numFmtId="3" fontId="101" fillId="0" borderId="81"/>
    <xf numFmtId="0" fontId="101" fillId="0" borderId="81"/>
    <xf numFmtId="0" fontId="123" fillId="0" borderId="81"/>
    <xf numFmtId="268" fontId="34" fillId="0" borderId="81" applyBorder="0">
      <alignment vertical="center"/>
    </xf>
    <xf numFmtId="269" fontId="34" fillId="0" borderId="81" applyBorder="0">
      <alignment horizontal="left" vertical="center"/>
    </xf>
    <xf numFmtId="0" fontId="21" fillId="0" borderId="81">
      <alignment horizontal="distributed" vertical="center"/>
    </xf>
    <xf numFmtId="0" fontId="21" fillId="0" borderId="77">
      <alignment horizontal="distributed"/>
    </xf>
    <xf numFmtId="38" fontId="21" fillId="0" borderId="78">
      <alignment horizontal="right"/>
    </xf>
    <xf numFmtId="0" fontId="7" fillId="0" borderId="81" applyNumberFormat="0" applyFill="0" applyProtection="0">
      <alignment vertical="center"/>
    </xf>
    <xf numFmtId="0" fontId="37"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6" fillId="0" borderId="82">
      <alignment horizontal="centerContinuous" vertical="center"/>
    </xf>
    <xf numFmtId="0" fontId="37" fillId="0" borderId="82">
      <alignment horizontal="centerContinuous" vertical="center"/>
    </xf>
    <xf numFmtId="0" fontId="34"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7" fillId="0" borderId="82">
      <alignment horizontal="centerContinuous" vertical="center"/>
    </xf>
    <xf numFmtId="0" fontId="36" fillId="0" borderId="82">
      <alignment horizontal="centerContinuous" vertical="center"/>
    </xf>
    <xf numFmtId="0" fontId="37" fillId="0" borderId="82">
      <alignment horizontal="centerContinuous" vertical="center"/>
    </xf>
    <xf numFmtId="0" fontId="34" fillId="0" borderId="82">
      <alignment horizontal="centerContinuous" vertical="center"/>
    </xf>
    <xf numFmtId="0" fontId="37" fillId="0" borderId="82">
      <alignment horizontal="centerContinuous" vertical="center"/>
    </xf>
    <xf numFmtId="0" fontId="34" fillId="0" borderId="82">
      <alignment horizontal="centerContinuous" vertical="center"/>
    </xf>
    <xf numFmtId="188" fontId="21" fillId="0" borderId="82">
      <alignment horizontal="centerContinuous" vertical="center"/>
    </xf>
    <xf numFmtId="3" fontId="62" fillId="0" borderId="81"/>
    <xf numFmtId="207" fontId="34" fillId="0" borderId="81">
      <alignment vertical="center"/>
    </xf>
    <xf numFmtId="3" fontId="62" fillId="0" borderId="81"/>
    <xf numFmtId="3" fontId="62" fillId="0" borderId="81"/>
    <xf numFmtId="214" fontId="34" fillId="0" borderId="75" applyBorder="0">
      <alignment vertical="center" wrapText="1"/>
    </xf>
    <xf numFmtId="216" fontId="34" fillId="0" borderId="81">
      <alignment vertical="center"/>
    </xf>
    <xf numFmtId="235" fontId="34" fillId="0" borderId="81">
      <alignment vertical="center"/>
    </xf>
    <xf numFmtId="0" fontId="91" fillId="0" borderId="80">
      <alignment horizontal="left" vertical="center"/>
    </xf>
    <xf numFmtId="10" fontId="88" fillId="5" borderId="81" applyNumberFormat="0" applyBorder="0" applyAlignment="0" applyProtection="0"/>
    <xf numFmtId="10" fontId="88" fillId="4" borderId="81" applyNumberFormat="0" applyBorder="0" applyAlignment="0" applyProtection="0"/>
    <xf numFmtId="242" fontId="34" fillId="0" borderId="81">
      <alignment vertical="center"/>
    </xf>
    <xf numFmtId="244" fontId="34" fillId="0" borderId="81">
      <alignment vertical="center"/>
    </xf>
    <xf numFmtId="245" fontId="34" fillId="0" borderId="81">
      <alignment horizontal="right" vertical="center"/>
    </xf>
    <xf numFmtId="246" fontId="34" fillId="0" borderId="81">
      <alignment vertical="center"/>
    </xf>
    <xf numFmtId="247" fontId="34" fillId="0" borderId="81">
      <alignment vertical="center"/>
    </xf>
    <xf numFmtId="0" fontId="98" fillId="8" borderId="81" applyNumberFormat="0" applyFont="0" applyBorder="0" applyAlignment="0" applyProtection="0">
      <alignment vertical="center"/>
    </xf>
    <xf numFmtId="0" fontId="103" fillId="0" borderId="81" applyProtection="0">
      <alignment vertical="center"/>
    </xf>
    <xf numFmtId="254" fontId="34" fillId="0" borderId="81">
      <alignment vertical="center"/>
    </xf>
    <xf numFmtId="49" fontId="34" fillId="0" borderId="81">
      <alignment horizontal="center" vertical="center"/>
    </xf>
    <xf numFmtId="256" fontId="34" fillId="0" borderId="81">
      <alignment vertical="center"/>
    </xf>
    <xf numFmtId="257" fontId="34" fillId="0" borderId="81">
      <alignment vertical="center"/>
    </xf>
    <xf numFmtId="258" fontId="34" fillId="0" borderId="81">
      <alignment vertical="center"/>
    </xf>
    <xf numFmtId="41" fontId="101" fillId="0" borderId="81" applyNumberFormat="0" applyFont="0" applyFill="0" applyBorder="0" applyProtection="0">
      <alignment horizontal="distributed" vertical="center"/>
    </xf>
    <xf numFmtId="3" fontId="101" fillId="0" borderId="81"/>
    <xf numFmtId="0" fontId="101" fillId="0" borderId="81"/>
    <xf numFmtId="0" fontId="123" fillId="0" borderId="81"/>
    <xf numFmtId="268" fontId="34" fillId="0" borderId="81" applyBorder="0">
      <alignment vertical="center"/>
    </xf>
    <xf numFmtId="269" fontId="34" fillId="0" borderId="81" applyBorder="0">
      <alignment horizontal="left" vertical="center"/>
    </xf>
    <xf numFmtId="0" fontId="21" fillId="0" borderId="81">
      <alignment horizontal="distributed" vertical="center"/>
    </xf>
    <xf numFmtId="0" fontId="21" fillId="0" borderId="77">
      <alignment horizontal="distributed"/>
    </xf>
    <xf numFmtId="0" fontId="7" fillId="0" borderId="81" applyNumberFormat="0" applyFill="0" applyProtection="0">
      <alignment vertical="center"/>
    </xf>
    <xf numFmtId="214" fontId="34" fillId="0" borderId="75" applyBorder="0">
      <alignment vertical="center" wrapText="1"/>
    </xf>
    <xf numFmtId="41" fontId="7" fillId="0" borderId="0" applyFont="0" applyFill="0" applyBorder="0" applyAlignment="0" applyProtection="0"/>
    <xf numFmtId="0" fontId="23" fillId="0" borderId="0"/>
    <xf numFmtId="3" fontId="147" fillId="0" borderId="0" applyFont="0" applyBorder="0">
      <alignment horizontal="center" vertical="center"/>
    </xf>
    <xf numFmtId="0" fontId="12" fillId="0" borderId="0">
      <alignment vertical="center"/>
    </xf>
    <xf numFmtId="0" fontId="12" fillId="0" borderId="0">
      <alignment vertical="center"/>
    </xf>
    <xf numFmtId="24" fontId="102" fillId="0" borderId="0" applyFont="0" applyFill="0" applyAlignment="0" applyProtection="0"/>
    <xf numFmtId="289" fontId="154" fillId="0" borderId="0" applyFont="0" applyFill="0" applyAlignment="0" applyProtection="0"/>
    <xf numFmtId="9" fontId="30" fillId="0" borderId="0" applyFont="0" applyFill="0" applyAlignment="0" applyProtection="0"/>
    <xf numFmtId="9" fontId="30" fillId="0" borderId="0" applyFont="0" applyFill="0" applyAlignment="0" applyProtection="0"/>
    <xf numFmtId="290" fontId="155" fillId="0" borderId="0" applyNumberFormat="0" applyFont="0" applyFill="0" applyBorder="0" applyAlignment="0" applyProtection="0"/>
    <xf numFmtId="291" fontId="30" fillId="0" borderId="0" applyNumberFormat="0" applyFont="0" applyFill="0" applyAlignment="0" applyProtection="0"/>
    <xf numFmtId="291" fontId="30" fillId="0" borderId="0" applyNumberFormat="0" applyFont="0" applyFill="0" applyAlignment="0" applyProtection="0"/>
    <xf numFmtId="291" fontId="30" fillId="0" borderId="0" applyNumberFormat="0" applyFont="0" applyFill="0" applyAlignment="0" applyProtection="0"/>
    <xf numFmtId="290" fontId="155" fillId="0" borderId="0" applyNumberFormat="0" applyFont="0" applyFill="0" applyBorder="0" applyAlignment="0" applyProtection="0"/>
    <xf numFmtId="41" fontId="30" fillId="0" borderId="0" applyFont="0" applyFill="0" applyAlignment="0" applyProtection="0"/>
    <xf numFmtId="292" fontId="30" fillId="0" borderId="0" applyNumberFormat="0" applyFont="0" applyFill="0" applyAlignment="0" applyProtection="0"/>
    <xf numFmtId="292" fontId="30" fillId="0" borderId="0" applyNumberFormat="0" applyFont="0" applyFill="0" applyAlignment="0" applyProtection="0"/>
    <xf numFmtId="293" fontId="7" fillId="0" borderId="0" applyNumberFormat="0" applyFont="0" applyFill="0" applyBorder="0" applyAlignment="0" applyProtection="0"/>
    <xf numFmtId="24" fontId="102" fillId="0" borderId="0" applyFont="0" applyFill="0" applyAlignment="0" applyProtection="0"/>
    <xf numFmtId="24" fontId="102" fillId="0" borderId="0" applyFont="0" applyFill="0" applyAlignment="0" applyProtection="0"/>
    <xf numFmtId="24" fontId="35" fillId="0" borderId="0" applyFont="0" applyFill="0" applyBorder="0" applyAlignment="0" applyProtection="0"/>
    <xf numFmtId="29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41" fontId="2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2" fillId="0" borderId="0">
      <alignment horizontal="centerContinuous"/>
    </xf>
    <xf numFmtId="195" fontId="47" fillId="0" borderId="0">
      <protection locked="0"/>
    </xf>
    <xf numFmtId="0" fontId="95" fillId="0" borderId="105">
      <alignment horizontal="center" vertical="center"/>
    </xf>
    <xf numFmtId="195" fontId="45" fillId="0" borderId="0">
      <protection locked="0"/>
    </xf>
    <xf numFmtId="195" fontId="47" fillId="0" borderId="0">
      <protection locked="0"/>
    </xf>
    <xf numFmtId="195" fontId="47" fillId="0" borderId="0">
      <protection locked="0"/>
    </xf>
    <xf numFmtId="195" fontId="47" fillId="0" borderId="0">
      <protection locked="0"/>
    </xf>
    <xf numFmtId="0" fontId="156" fillId="0" borderId="0" applyNumberFormat="0" applyFill="0" applyBorder="0" applyAlignment="0" applyProtection="0"/>
    <xf numFmtId="195" fontId="45" fillId="0" borderId="0">
      <protection locked="0"/>
    </xf>
    <xf numFmtId="195" fontId="47" fillId="0" borderId="0">
      <protection locked="0"/>
    </xf>
    <xf numFmtId="195" fontId="45" fillId="0" borderId="0">
      <protection locked="0"/>
    </xf>
    <xf numFmtId="295" fontId="157" fillId="0" borderId="0">
      <alignment horizontal="left"/>
    </xf>
    <xf numFmtId="181" fontId="23" fillId="0" borderId="0" applyFont="0" applyFill="0" applyBorder="0" applyAlignment="0" applyProtection="0"/>
    <xf numFmtId="296" fontId="158" fillId="0" borderId="0">
      <alignment horizontal="center"/>
    </xf>
    <xf numFmtId="0" fontId="73" fillId="0" borderId="0" applyNumberFormat="0" applyFill="0" applyBorder="0" applyAlignment="0" applyProtection="0"/>
    <xf numFmtId="40" fontId="159" fillId="0" borderId="0" applyFont="0" applyFill="0" applyBorder="0" applyAlignment="0" applyProtection="0"/>
    <xf numFmtId="38" fontId="159" fillId="0" borderId="0" applyFont="0" applyFill="0" applyBorder="0" applyAlignment="0" applyProtection="0"/>
    <xf numFmtId="297" fontId="160" fillId="0" borderId="106">
      <alignment horizontal="center" vertical="center"/>
    </xf>
    <xf numFmtId="0" fontId="159" fillId="0" borderId="0" applyFont="0" applyFill="0" applyBorder="0" applyAlignment="0" applyProtection="0"/>
    <xf numFmtId="0" fontId="159" fillId="0" borderId="0" applyFont="0" applyFill="0" applyBorder="0" applyAlignment="0" applyProtection="0"/>
    <xf numFmtId="0" fontId="7" fillId="0" borderId="0"/>
    <xf numFmtId="0" fontId="95" fillId="0" borderId="0" applyNumberFormat="0" applyFont="0" applyFill="0" applyBorder="0" applyProtection="0">
      <alignment horizontal="centerContinuous" vertical="center"/>
    </xf>
    <xf numFmtId="191" fontId="75" fillId="0" borderId="107" applyFont="0" applyFill="0" applyBorder="0" applyAlignment="0" applyProtection="0">
      <alignment vertical="center"/>
    </xf>
    <xf numFmtId="192" fontId="75" fillId="0" borderId="107" applyFont="0" applyFill="0" applyBorder="0" applyAlignment="0" applyProtection="0">
      <alignment vertical="center"/>
    </xf>
    <xf numFmtId="0" fontId="161" fillId="0" borderId="81" applyFont="0" applyFill="0" applyBorder="0" applyAlignment="0" applyProtection="0">
      <alignment horizontal="centerContinuous" vertical="center"/>
    </xf>
    <xf numFmtId="190" fontId="95" fillId="0" borderId="0" applyFont="0" applyFill="0" applyBorder="0" applyAlignment="0" applyProtection="0">
      <alignment horizontal="centerContinuous" vertical="center"/>
    </xf>
    <xf numFmtId="189" fontId="95" fillId="0" borderId="0" applyFont="0" applyFill="0" applyBorder="0" applyAlignment="0" applyProtection="0">
      <alignment vertical="center"/>
    </xf>
    <xf numFmtId="298" fontId="7" fillId="0" borderId="0" applyFont="0" applyFill="0" applyBorder="0" applyAlignment="0" applyProtection="0"/>
    <xf numFmtId="298" fontId="7" fillId="0" borderId="0" applyFont="0" applyFill="0" applyBorder="0" applyAlignment="0" applyProtection="0"/>
    <xf numFmtId="299" fontId="7" fillId="0" borderId="0" applyFont="0" applyFill="0" applyBorder="0" applyAlignment="0" applyProtection="0"/>
    <xf numFmtId="0" fontId="95" fillId="0" borderId="0" applyNumberFormat="0" applyFont="0" applyFill="0" applyBorder="0" applyProtection="0">
      <alignment vertical="center"/>
    </xf>
    <xf numFmtId="0" fontId="23" fillId="0" borderId="81"/>
    <xf numFmtId="300" fontId="35" fillId="0" borderId="0" applyFont="0" applyFill="0" applyBorder="0" applyAlignment="0" applyProtection="0"/>
    <xf numFmtId="301" fontId="35" fillId="0" borderId="0" applyFont="0" applyFill="0" applyBorder="0" applyAlignment="0" applyProtection="0"/>
    <xf numFmtId="286" fontId="82" fillId="0" borderId="81">
      <alignment vertical="center"/>
    </xf>
    <xf numFmtId="302" fontId="35" fillId="0" borderId="0" applyFont="0" applyFill="0" applyBorder="0" applyAlignment="0" applyProtection="0"/>
    <xf numFmtId="0" fontId="21" fillId="0" borderId="0" applyFont="0" applyFill="0" applyBorder="0" applyAlignment="0" applyProtection="0"/>
    <xf numFmtId="0" fontId="23" fillId="0" borderId="0"/>
    <xf numFmtId="0" fontId="23" fillId="0" borderId="0"/>
    <xf numFmtId="0" fontId="23" fillId="0" borderId="0"/>
    <xf numFmtId="0" fontId="95" fillId="0" borderId="105">
      <alignment horizontal="center" vertical="center"/>
    </xf>
    <xf numFmtId="303" fontId="127" fillId="0" borderId="0" applyFont="0" applyFill="0" applyBorder="0" applyAlignment="0" applyProtection="0"/>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0" fontId="7" fillId="0" borderId="0"/>
    <xf numFmtId="0" fontId="7" fillId="0" borderId="0"/>
    <xf numFmtId="0" fontId="7" fillId="0" borderId="0"/>
    <xf numFmtId="0" fontId="30" fillId="0" borderId="0" applyNumberFormat="0" applyFont="0" applyFill="0" applyBorder="0" applyAlignment="0" applyProtection="0"/>
    <xf numFmtId="0" fontId="30" fillId="0" borderId="0" applyNumberFormat="0" applyFont="0" applyFill="0" applyBorder="0" applyAlignment="0" applyProtection="0"/>
    <xf numFmtId="0" fontId="7" fillId="0" borderId="0"/>
    <xf numFmtId="0" fontId="30" fillId="0" borderId="0" applyNumberFormat="0" applyFont="0" applyFill="0" applyBorder="0" applyAlignment="0" applyProtection="0"/>
    <xf numFmtId="0" fontId="30" fillId="0" borderId="0" applyNumberFormat="0" applyFont="0" applyFill="0" applyBorder="0" applyAlignment="0" applyProtection="0"/>
    <xf numFmtId="0" fontId="7" fillId="0" borderId="0"/>
    <xf numFmtId="0" fontId="30" fillId="0" borderId="0" applyNumberFormat="0" applyFont="0" applyFill="0" applyBorder="0" applyAlignment="0" applyProtection="0"/>
    <xf numFmtId="0" fontId="30" fillId="0" borderId="0" applyNumberFormat="0" applyFont="0" applyFill="0" applyBorder="0" applyAlignment="0" applyProtection="0"/>
    <xf numFmtId="0" fontId="7" fillId="0" borderId="0"/>
    <xf numFmtId="0" fontId="30" fillId="0" borderId="0" applyNumberFormat="0" applyFont="0" applyFill="0" applyBorder="0" applyAlignment="0" applyProtection="0"/>
    <xf numFmtId="0" fontId="30" fillId="0" borderId="0" applyNumberFormat="0" applyFont="0" applyFill="0" applyBorder="0" applyAlignment="0" applyProtection="0"/>
    <xf numFmtId="197" fontId="7" fillId="0" borderId="0" applyNumberFormat="0" applyFont="0" applyFill="0" applyBorder="0" applyAlignment="0" applyProtection="0">
      <alignment vertical="center"/>
    </xf>
    <xf numFmtId="0" fontId="7" fillId="0" borderId="0"/>
    <xf numFmtId="0" fontId="7" fillId="0" borderId="0"/>
    <xf numFmtId="42" fontId="30" fillId="0" borderId="0" applyNumberFormat="0" applyFont="0" applyFill="0" applyBorder="0" applyAlignment="0" applyProtection="0"/>
    <xf numFmtId="42" fontId="30" fillId="0" borderId="0" applyNumberFormat="0" applyFont="0" applyFill="0" applyBorder="0" applyAlignment="0" applyProtection="0"/>
    <xf numFmtId="0" fontId="7" fillId="0" borderId="0"/>
    <xf numFmtId="0" fontId="30" fillId="0" borderId="0" applyNumberFormat="0" applyFont="0" applyFill="0" applyBorder="0" applyAlignment="0" applyProtection="0"/>
    <xf numFmtId="0" fontId="30" fillId="0" borderId="0" applyNumberFormat="0" applyFont="0" applyFill="0" applyBorder="0" applyAlignment="0" applyProtection="0"/>
    <xf numFmtId="0" fontId="7" fillId="0" borderId="0"/>
    <xf numFmtId="0" fontId="30" fillId="0" borderId="0" applyNumberFormat="0" applyFont="0" applyFill="0" applyBorder="0" applyAlignment="0" applyProtection="0"/>
    <xf numFmtId="0" fontId="30"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applyNumberFormat="0" applyFont="0" applyFill="0" applyBorder="0" applyAlignment="0" applyProtection="0">
      <alignment vertical="center"/>
    </xf>
    <xf numFmtId="0" fontId="30" fillId="0" borderId="0" applyNumberFormat="0" applyFont="0" applyFill="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23"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65" fillId="0" borderId="0" applyFont="0" applyFill="0" applyBorder="0" applyAlignment="0" applyProtection="0"/>
    <xf numFmtId="0" fontId="7" fillId="0" borderId="0"/>
    <xf numFmtId="0" fontId="7" fillId="0" borderId="0"/>
    <xf numFmtId="0" fontId="162" fillId="7" borderId="8">
      <alignment horizontal="center" vertical="center"/>
    </xf>
    <xf numFmtId="0" fontId="162" fillId="7" borderId="8">
      <alignment horizontal="center" vertical="center"/>
    </xf>
    <xf numFmtId="0" fontId="162" fillId="7" borderId="7">
      <alignment horizontal="center" vertical="center"/>
    </xf>
    <xf numFmtId="0" fontId="162" fillId="7" borderId="7">
      <alignment horizontal="center" vertical="center"/>
    </xf>
    <xf numFmtId="0" fontId="7" fillId="0" borderId="0"/>
    <xf numFmtId="0" fontId="7" fillId="0" borderId="0"/>
    <xf numFmtId="0" fontId="7" fillId="0" borderId="0"/>
    <xf numFmtId="0" fontId="30" fillId="0" borderId="0" applyNumberFormat="0" applyFont="0" applyFill="0" applyBorder="0" applyAlignment="0" applyProtection="0"/>
    <xf numFmtId="0" fontId="30"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3" fillId="0" borderId="0" applyNumberFormat="0" applyFont="0" applyFill="0" applyBorder="0" applyAlignment="0" applyProtection="0"/>
    <xf numFmtId="0" fontId="63" fillId="0" borderId="0" applyNumberFormat="0" applyFont="0" applyFill="0" applyBorder="0" applyAlignment="0" applyProtection="0"/>
    <xf numFmtId="0" fontId="7" fillId="0" borderId="0"/>
    <xf numFmtId="0" fontId="23" fillId="0" borderId="0"/>
    <xf numFmtId="0" fontId="23" fillId="0" borderId="0"/>
    <xf numFmtId="0" fontId="7" fillId="0" borderId="0"/>
    <xf numFmtId="0" fontId="163" fillId="0" borderId="0">
      <alignment vertical="center"/>
    </xf>
    <xf numFmtId="0" fontId="163" fillId="0" borderId="0">
      <alignment vertical="center"/>
    </xf>
    <xf numFmtId="0" fontId="65" fillId="0" borderId="0" applyFont="0" applyFill="0" applyBorder="0" applyAlignment="0" applyProtection="0"/>
    <xf numFmtId="0" fontId="7" fillId="0" borderId="0"/>
    <xf numFmtId="0" fontId="7" fillId="0" borderId="0"/>
    <xf numFmtId="0" fontId="23"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23" fillId="0" borderId="0"/>
    <xf numFmtId="0" fontId="7" fillId="0" borderId="0"/>
    <xf numFmtId="0" fontId="65" fillId="0" borderId="0" applyFont="0" applyFill="0" applyBorder="0" applyAlignment="0" applyProtection="0"/>
    <xf numFmtId="0" fontId="65" fillId="0" borderId="0" applyFont="0" applyFill="0" applyBorder="0" applyAlignment="0" applyProtection="0"/>
    <xf numFmtId="0" fontId="23" fillId="0" borderId="0"/>
    <xf numFmtId="0" fontId="7" fillId="0" borderId="0"/>
    <xf numFmtId="0" fontId="7" fillId="0" borderId="0"/>
    <xf numFmtId="0" fontId="162" fillId="0" borderId="0">
      <alignment horizontal="center" vertical="center"/>
    </xf>
    <xf numFmtId="0" fontId="162" fillId="0" borderId="0">
      <alignment horizontal="center" vertical="center"/>
    </xf>
    <xf numFmtId="0" fontId="162" fillId="0" borderId="0">
      <alignment vertical="center"/>
    </xf>
    <xf numFmtId="0" fontId="162" fillId="0" borderId="0">
      <alignment vertical="center"/>
    </xf>
    <xf numFmtId="0" fontId="23" fillId="0" borderId="0"/>
    <xf numFmtId="0" fontId="7" fillId="0" borderId="0"/>
    <xf numFmtId="41" fontId="3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2" fillId="0" borderId="10">
      <alignment horizontal="center" vertical="center"/>
    </xf>
    <xf numFmtId="0" fontId="162" fillId="0" borderId="10">
      <alignment horizontal="center" vertical="center"/>
    </xf>
    <xf numFmtId="0" fontId="162" fillId="0" borderId="10">
      <alignment horizontal="center" vertical="center" wrapText="1"/>
    </xf>
    <xf numFmtId="0" fontId="162" fillId="0" borderId="10">
      <alignment horizontal="center" vertical="center" wrapText="1"/>
    </xf>
    <xf numFmtId="0" fontId="7" fillId="0" borderId="0"/>
    <xf numFmtId="0" fontId="162" fillId="0" borderId="10">
      <alignment horizontal="center" vertical="center" wrapText="1"/>
    </xf>
    <xf numFmtId="0" fontId="162" fillId="0" borderId="10">
      <alignment horizontal="center" vertical="center" wrapText="1"/>
    </xf>
    <xf numFmtId="0" fontId="23" fillId="0" borderId="0"/>
    <xf numFmtId="0" fontId="23" fillId="0" borderId="0"/>
    <xf numFmtId="0" fontId="7" fillId="0" borderId="0"/>
    <xf numFmtId="0" fontId="162" fillId="0" borderId="108">
      <alignment horizontal="center" vertical="center" wrapText="1"/>
    </xf>
    <xf numFmtId="0" fontId="162" fillId="0" borderId="108">
      <alignment horizontal="center" vertical="center"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2" fillId="0" borderId="11">
      <alignment horizontal="center" vertical="center" wrapText="1"/>
    </xf>
    <xf numFmtId="0" fontId="162" fillId="0" borderId="11">
      <alignment horizontal="center" vertical="center"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4" fillId="0" borderId="109">
      <alignment horizontal="left" vertical="center"/>
    </xf>
    <xf numFmtId="0" fontId="164" fillId="0" borderId="109">
      <alignment horizontal="left" vertical="center"/>
    </xf>
    <xf numFmtId="0" fontId="7" fillId="0" borderId="0"/>
    <xf numFmtId="0" fontId="23" fillId="0" borderId="0"/>
    <xf numFmtId="0" fontId="23" fillId="0" borderId="0"/>
    <xf numFmtId="0" fontId="7" fillId="0" borderId="0"/>
    <xf numFmtId="0" fontId="162" fillId="0" borderId="13">
      <alignment horizontal="center" vertical="center" wrapText="1"/>
    </xf>
    <xf numFmtId="0" fontId="162" fillId="0" borderId="13">
      <alignment horizontal="center" vertical="center"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2" fillId="0" borderId="7">
      <alignment horizontal="center" vertical="center"/>
    </xf>
    <xf numFmtId="0" fontId="162" fillId="0" borderId="7">
      <alignment horizontal="center" vertical="center"/>
    </xf>
    <xf numFmtId="0" fontId="7" fillId="0" borderId="0"/>
    <xf numFmtId="0" fontId="23" fillId="0" borderId="0"/>
    <xf numFmtId="0" fontId="23"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162" fillId="0" borderId="13">
      <alignment horizontal="center" vertical="center"/>
    </xf>
    <xf numFmtId="0" fontId="162" fillId="0" borderId="13">
      <alignment horizontal="center" vertical="center"/>
    </xf>
    <xf numFmtId="0" fontId="7" fillId="0" borderId="0"/>
    <xf numFmtId="0" fontId="162" fillId="0" borderId="13">
      <alignment horizontal="center" vertical="center"/>
    </xf>
    <xf numFmtId="0" fontId="162" fillId="0" borderId="13">
      <alignment horizontal="center"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2" fillId="0" borderId="110">
      <alignment horizontal="center" vertical="center"/>
    </xf>
    <xf numFmtId="0" fontId="162" fillId="0" borderId="110">
      <alignment horizontal="center" vertical="center"/>
    </xf>
    <xf numFmtId="0" fontId="7" fillId="0" borderId="0"/>
    <xf numFmtId="0" fontId="7" fillId="0" borderId="0"/>
    <xf numFmtId="0" fontId="7" fillId="0" borderId="0"/>
    <xf numFmtId="0" fontId="7" fillId="0" borderId="0"/>
    <xf numFmtId="0" fontId="162" fillId="0" borderId="111">
      <alignment horizontal="center" vertical="center"/>
    </xf>
    <xf numFmtId="0" fontId="162" fillId="0" borderId="111">
      <alignment horizontal="center" vertical="center"/>
    </xf>
    <xf numFmtId="0" fontId="7" fillId="0" borderId="0"/>
    <xf numFmtId="0" fontId="162" fillId="7" borderId="6">
      <alignment horizontal="left" vertical="center" wrapText="1"/>
    </xf>
    <xf numFmtId="0" fontId="162" fillId="7" borderId="6">
      <alignment horizontal="left" vertical="center" wrapText="1"/>
    </xf>
    <xf numFmtId="0" fontId="7" fillId="0" borderId="0"/>
    <xf numFmtId="0" fontId="162" fillId="7" borderId="7">
      <alignment horizontal="left" vertical="center" wrapText="1"/>
    </xf>
    <xf numFmtId="0" fontId="162" fillId="7" borderId="7">
      <alignment horizontal="left" vertical="center" wrapText="1"/>
    </xf>
    <xf numFmtId="0" fontId="7" fillId="0" borderId="0"/>
    <xf numFmtId="0" fontId="7" fillId="0" borderId="0"/>
    <xf numFmtId="0" fontId="162" fillId="7" borderId="7">
      <alignment horizontal="center" vertical="center"/>
    </xf>
    <xf numFmtId="0" fontId="162" fillId="7" borderId="7">
      <alignment horizontal="center"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23" fillId="0" borderId="0"/>
    <xf numFmtId="0" fontId="23" fillId="0" borderId="0"/>
    <xf numFmtId="0" fontId="7" fillId="0" borderId="0"/>
    <xf numFmtId="0" fontId="7" fillId="0" borderId="0"/>
    <xf numFmtId="0" fontId="162" fillId="7" borderId="7">
      <alignment horizontal="left" vertical="center"/>
    </xf>
    <xf numFmtId="0" fontId="162" fillId="7" borderId="7">
      <alignment horizontal="left" vertical="center"/>
    </xf>
    <xf numFmtId="0" fontId="7" fillId="0" borderId="0"/>
    <xf numFmtId="0" fontId="162" fillId="7" borderId="107">
      <alignment horizontal="left" vertical="center"/>
    </xf>
    <xf numFmtId="0" fontId="162" fillId="7" borderId="107">
      <alignment horizontal="lef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2" fillId="7" borderId="8">
      <alignment horizontal="left" vertical="center"/>
    </xf>
    <xf numFmtId="0" fontId="162" fillId="7" borderId="8">
      <alignment horizontal="left" vertical="center"/>
    </xf>
    <xf numFmtId="0" fontId="7" fillId="0" borderId="0"/>
    <xf numFmtId="0" fontId="162" fillId="0" borderId="0">
      <alignment horizontal="left" vertical="center"/>
    </xf>
    <xf numFmtId="0" fontId="162" fillId="0" borderId="0">
      <alignment horizontal="left" vertical="center"/>
    </xf>
    <xf numFmtId="0" fontId="7" fillId="0" borderId="0"/>
    <xf numFmtId="0" fontId="162" fillId="7" borderId="6">
      <alignment horizontal="center" vertical="center" wrapText="1"/>
    </xf>
    <xf numFmtId="0" fontId="162" fillId="7" borderId="6">
      <alignment horizontal="center" vertical="center"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162" fillId="7" borderId="7">
      <alignment horizontal="center" vertical="center" wrapText="1"/>
    </xf>
    <xf numFmtId="0" fontId="162" fillId="7" borderId="7">
      <alignment horizontal="center" vertical="center" wrapText="1"/>
    </xf>
    <xf numFmtId="0" fontId="6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181" fontId="165" fillId="0" borderId="81">
      <alignment vertical="center"/>
    </xf>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3" fontId="62" fillId="0" borderId="81"/>
    <xf numFmtId="181" fontId="166" fillId="0" borderId="112" applyBorder="0">
      <alignment vertical="center"/>
    </xf>
    <xf numFmtId="3" fontId="71" fillId="0" borderId="13">
      <alignment horizontal="right" vertical="center"/>
    </xf>
    <xf numFmtId="3" fontId="71" fillId="0" borderId="13">
      <alignment horizontal="right" vertical="center"/>
    </xf>
    <xf numFmtId="304" fontId="7" fillId="0" borderId="0">
      <alignment vertical="center"/>
    </xf>
    <xf numFmtId="304" fontId="7" fillId="0" borderId="0">
      <alignment vertical="center"/>
    </xf>
    <xf numFmtId="304" fontId="7" fillId="0" borderId="0">
      <alignment vertical="center"/>
    </xf>
    <xf numFmtId="304" fontId="7" fillId="0" borderId="0">
      <alignment vertical="center"/>
    </xf>
    <xf numFmtId="304" fontId="7" fillId="0" borderId="0">
      <alignment vertical="center"/>
    </xf>
    <xf numFmtId="304" fontId="7" fillId="0" borderId="0">
      <alignment vertical="center"/>
    </xf>
    <xf numFmtId="304" fontId="7" fillId="0" borderId="0">
      <alignment vertical="center"/>
    </xf>
    <xf numFmtId="304" fontId="7" fillId="0" borderId="0">
      <alignment vertical="center"/>
    </xf>
    <xf numFmtId="304"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05" fontId="7" fillId="0" borderId="0">
      <alignmen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 fontId="71" fillId="0" borderId="13">
      <alignment horizontal="right" vertical="center"/>
    </xf>
    <xf numFmtId="306" fontId="167" fillId="0" borderId="0">
      <alignment vertical="center"/>
    </xf>
    <xf numFmtId="307" fontId="101" fillId="0" borderId="0">
      <alignment vertical="center"/>
    </xf>
    <xf numFmtId="0" fontId="7" fillId="0" borderId="0"/>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2" fontId="71" fillId="0" borderId="13">
      <alignment horizontal="right" vertical="center"/>
    </xf>
    <xf numFmtId="0" fontId="168" fillId="15" borderId="0" applyNumberFormat="0" applyBorder="0" applyAlignment="0" applyProtection="0">
      <alignment vertical="center"/>
    </xf>
    <xf numFmtId="0" fontId="168" fillId="15" borderId="0" applyNumberFormat="0" applyBorder="0" applyAlignment="0" applyProtection="0">
      <alignment vertical="center"/>
    </xf>
    <xf numFmtId="0" fontId="168" fillId="16" borderId="0" applyNumberFormat="0" applyBorder="0" applyAlignment="0" applyProtection="0">
      <alignment vertical="center"/>
    </xf>
    <xf numFmtId="0" fontId="168" fillId="16" borderId="0" applyNumberFormat="0" applyBorder="0" applyAlignment="0" applyProtection="0">
      <alignment vertical="center"/>
    </xf>
    <xf numFmtId="0" fontId="168" fillId="17" borderId="0" applyNumberFormat="0" applyBorder="0" applyAlignment="0" applyProtection="0">
      <alignment vertical="center"/>
    </xf>
    <xf numFmtId="0" fontId="168" fillId="17" borderId="0" applyNumberFormat="0" applyBorder="0" applyAlignment="0" applyProtection="0">
      <alignment vertical="center"/>
    </xf>
    <xf numFmtId="0" fontId="168" fillId="18" borderId="0" applyNumberFormat="0" applyBorder="0" applyAlignment="0" applyProtection="0">
      <alignment vertical="center"/>
    </xf>
    <xf numFmtId="0" fontId="168" fillId="18" borderId="0" applyNumberFormat="0" applyBorder="0" applyAlignment="0" applyProtection="0">
      <alignment vertical="center"/>
    </xf>
    <xf numFmtId="0" fontId="168" fillId="19" borderId="0" applyNumberFormat="0" applyBorder="0" applyAlignment="0" applyProtection="0">
      <alignment vertical="center"/>
    </xf>
    <xf numFmtId="0" fontId="168" fillId="19" borderId="0" applyNumberFormat="0" applyBorder="0" applyAlignment="0" applyProtection="0">
      <alignment vertical="center"/>
    </xf>
    <xf numFmtId="0" fontId="168" fillId="20" borderId="0" applyNumberFormat="0" applyBorder="0" applyAlignment="0" applyProtection="0">
      <alignment vertical="center"/>
    </xf>
    <xf numFmtId="0" fontId="168" fillId="20" borderId="0" applyNumberFormat="0" applyBorder="0" applyAlignment="0" applyProtection="0">
      <alignment vertical="center"/>
    </xf>
    <xf numFmtId="0" fontId="169" fillId="15" borderId="0" applyNumberFormat="0" applyBorder="0" applyAlignment="0" applyProtection="0">
      <alignment vertical="center"/>
    </xf>
    <xf numFmtId="0" fontId="169" fillId="16" borderId="0" applyNumberFormat="0" applyBorder="0" applyAlignment="0" applyProtection="0">
      <alignment vertical="center"/>
    </xf>
    <xf numFmtId="0" fontId="169" fillId="17" borderId="0" applyNumberFormat="0" applyBorder="0" applyAlignment="0" applyProtection="0">
      <alignment vertical="center"/>
    </xf>
    <xf numFmtId="0" fontId="169" fillId="18" borderId="0" applyNumberFormat="0" applyBorder="0" applyAlignment="0" applyProtection="0">
      <alignment vertical="center"/>
    </xf>
    <xf numFmtId="0" fontId="169" fillId="19" borderId="0" applyNumberFormat="0" applyBorder="0" applyAlignment="0" applyProtection="0">
      <alignment vertical="center"/>
    </xf>
    <xf numFmtId="0" fontId="169" fillId="20" borderId="0" applyNumberFormat="0" applyBorder="0" applyAlignment="0" applyProtection="0">
      <alignment vertical="center"/>
    </xf>
    <xf numFmtId="307" fontId="101" fillId="0" borderId="0">
      <alignment vertical="center"/>
    </xf>
    <xf numFmtId="0" fontId="168" fillId="21" borderId="0" applyNumberFormat="0" applyBorder="0" applyAlignment="0" applyProtection="0">
      <alignment vertical="center"/>
    </xf>
    <xf numFmtId="0" fontId="168" fillId="21" borderId="0" applyNumberFormat="0" applyBorder="0" applyAlignment="0" applyProtection="0">
      <alignment vertical="center"/>
    </xf>
    <xf numFmtId="0" fontId="168" fillId="22" borderId="0" applyNumberFormat="0" applyBorder="0" applyAlignment="0" applyProtection="0">
      <alignment vertical="center"/>
    </xf>
    <xf numFmtId="0" fontId="168" fillId="22" borderId="0" applyNumberFormat="0" applyBorder="0" applyAlignment="0" applyProtection="0">
      <alignment vertical="center"/>
    </xf>
    <xf numFmtId="0" fontId="168" fillId="23" borderId="0" applyNumberFormat="0" applyBorder="0" applyAlignment="0" applyProtection="0">
      <alignment vertical="center"/>
    </xf>
    <xf numFmtId="0" fontId="168" fillId="23" borderId="0" applyNumberFormat="0" applyBorder="0" applyAlignment="0" applyProtection="0">
      <alignment vertical="center"/>
    </xf>
    <xf numFmtId="0" fontId="168" fillId="18" borderId="0" applyNumberFormat="0" applyBorder="0" applyAlignment="0" applyProtection="0">
      <alignment vertical="center"/>
    </xf>
    <xf numFmtId="0" fontId="168" fillId="18" borderId="0" applyNumberFormat="0" applyBorder="0" applyAlignment="0" applyProtection="0">
      <alignment vertical="center"/>
    </xf>
    <xf numFmtId="0" fontId="168" fillId="21" borderId="0" applyNumberFormat="0" applyBorder="0" applyAlignment="0" applyProtection="0">
      <alignment vertical="center"/>
    </xf>
    <xf numFmtId="0" fontId="168" fillId="21" borderId="0" applyNumberFormat="0" applyBorder="0" applyAlignment="0" applyProtection="0">
      <alignment vertical="center"/>
    </xf>
    <xf numFmtId="0" fontId="168" fillId="24" borderId="0" applyNumberFormat="0" applyBorder="0" applyAlignment="0" applyProtection="0">
      <alignment vertical="center"/>
    </xf>
    <xf numFmtId="0" fontId="168" fillId="24" borderId="0" applyNumberFormat="0" applyBorder="0" applyAlignment="0" applyProtection="0">
      <alignment vertical="center"/>
    </xf>
    <xf numFmtId="0" fontId="169" fillId="21" borderId="0" applyNumberFormat="0" applyBorder="0" applyAlignment="0" applyProtection="0">
      <alignment vertical="center"/>
    </xf>
    <xf numFmtId="0" fontId="169" fillId="22" borderId="0" applyNumberFormat="0" applyBorder="0" applyAlignment="0" applyProtection="0">
      <alignment vertical="center"/>
    </xf>
    <xf numFmtId="0" fontId="169" fillId="23" borderId="0" applyNumberFormat="0" applyBorder="0" applyAlignment="0" applyProtection="0">
      <alignment vertical="center"/>
    </xf>
    <xf numFmtId="0" fontId="169" fillId="18" borderId="0" applyNumberFormat="0" applyBorder="0" applyAlignment="0" applyProtection="0">
      <alignment vertical="center"/>
    </xf>
    <xf numFmtId="0" fontId="169" fillId="21" borderId="0" applyNumberFormat="0" applyBorder="0" applyAlignment="0" applyProtection="0">
      <alignment vertical="center"/>
    </xf>
    <xf numFmtId="0" fontId="169" fillId="24" borderId="0" applyNumberFormat="0" applyBorder="0" applyAlignment="0" applyProtection="0">
      <alignment vertical="center"/>
    </xf>
    <xf numFmtId="0" fontId="170" fillId="25" borderId="0" applyNumberFormat="0" applyBorder="0" applyAlignment="0" applyProtection="0">
      <alignment vertical="center"/>
    </xf>
    <xf numFmtId="0" fontId="170" fillId="25" borderId="0" applyNumberFormat="0" applyBorder="0" applyAlignment="0" applyProtection="0">
      <alignment vertical="center"/>
    </xf>
    <xf numFmtId="0" fontId="170" fillId="22" borderId="0" applyNumberFormat="0" applyBorder="0" applyAlignment="0" applyProtection="0">
      <alignment vertical="center"/>
    </xf>
    <xf numFmtId="0" fontId="170" fillId="22" borderId="0" applyNumberFormat="0" applyBorder="0" applyAlignment="0" applyProtection="0">
      <alignment vertical="center"/>
    </xf>
    <xf numFmtId="0" fontId="170" fillId="23" borderId="0" applyNumberFormat="0" applyBorder="0" applyAlignment="0" applyProtection="0">
      <alignment vertical="center"/>
    </xf>
    <xf numFmtId="0" fontId="170" fillId="23" borderId="0" applyNumberFormat="0" applyBorder="0" applyAlignment="0" applyProtection="0">
      <alignment vertical="center"/>
    </xf>
    <xf numFmtId="0" fontId="170" fillId="26" borderId="0" applyNumberFormat="0" applyBorder="0" applyAlignment="0" applyProtection="0">
      <alignment vertical="center"/>
    </xf>
    <xf numFmtId="0" fontId="170" fillId="26" borderId="0" applyNumberFormat="0" applyBorder="0" applyAlignment="0" applyProtection="0">
      <alignment vertical="center"/>
    </xf>
    <xf numFmtId="0" fontId="170" fillId="27" borderId="0" applyNumberFormat="0" applyBorder="0" applyAlignment="0" applyProtection="0">
      <alignment vertical="center"/>
    </xf>
    <xf numFmtId="0" fontId="170" fillId="27" borderId="0" applyNumberFormat="0" applyBorder="0" applyAlignment="0" applyProtection="0">
      <alignment vertical="center"/>
    </xf>
    <xf numFmtId="0" fontId="170" fillId="28" borderId="0" applyNumberFormat="0" applyBorder="0" applyAlignment="0" applyProtection="0">
      <alignment vertical="center"/>
    </xf>
    <xf numFmtId="0" fontId="170" fillId="28" borderId="0" applyNumberFormat="0" applyBorder="0" applyAlignment="0" applyProtection="0">
      <alignment vertical="center"/>
    </xf>
    <xf numFmtId="0" fontId="171" fillId="25" borderId="0" applyNumberFormat="0" applyBorder="0" applyAlignment="0" applyProtection="0">
      <alignment vertical="center"/>
    </xf>
    <xf numFmtId="0" fontId="171" fillId="22" borderId="0" applyNumberFormat="0" applyBorder="0" applyAlignment="0" applyProtection="0">
      <alignment vertical="center"/>
    </xf>
    <xf numFmtId="0" fontId="171" fillId="23" borderId="0" applyNumberFormat="0" applyBorder="0" applyAlignment="0" applyProtection="0">
      <alignment vertical="center"/>
    </xf>
    <xf numFmtId="0" fontId="171" fillId="26" borderId="0" applyNumberFormat="0" applyBorder="0" applyAlignment="0" applyProtection="0">
      <alignment vertical="center"/>
    </xf>
    <xf numFmtId="0" fontId="171" fillId="27" borderId="0" applyNumberFormat="0" applyBorder="0" applyAlignment="0" applyProtection="0">
      <alignment vertical="center"/>
    </xf>
    <xf numFmtId="0" fontId="171" fillId="28" borderId="0" applyNumberFormat="0" applyBorder="0" applyAlignment="0" applyProtection="0">
      <alignment vertical="center"/>
    </xf>
    <xf numFmtId="9" fontId="62" fillId="0" borderId="0" applyFont="0" applyFill="0" applyBorder="0" applyAlignment="0" applyProtection="0"/>
    <xf numFmtId="199" fontId="62" fillId="0" borderId="0" applyFont="0" applyFill="0" applyBorder="0" applyAlignment="0" applyProtection="0"/>
    <xf numFmtId="0" fontId="74" fillId="0" borderId="0"/>
    <xf numFmtId="0" fontId="95" fillId="0" borderId="105">
      <alignment horizontal="center" vertical="center"/>
    </xf>
    <xf numFmtId="0" fontId="170" fillId="29" borderId="0" applyNumberFormat="0" applyBorder="0" applyAlignment="0" applyProtection="0">
      <alignment vertical="center"/>
    </xf>
    <xf numFmtId="0" fontId="170" fillId="29" borderId="0" applyNumberFormat="0" applyBorder="0" applyAlignment="0" applyProtection="0">
      <alignment vertical="center"/>
    </xf>
    <xf numFmtId="0" fontId="170" fillId="30" borderId="0" applyNumberFormat="0" applyBorder="0" applyAlignment="0" applyProtection="0">
      <alignment vertical="center"/>
    </xf>
    <xf numFmtId="0" fontId="170" fillId="30" borderId="0" applyNumberFormat="0" applyBorder="0" applyAlignment="0" applyProtection="0">
      <alignment vertical="center"/>
    </xf>
    <xf numFmtId="0" fontId="170" fillId="31" borderId="0" applyNumberFormat="0" applyBorder="0" applyAlignment="0" applyProtection="0">
      <alignment vertical="center"/>
    </xf>
    <xf numFmtId="0" fontId="170" fillId="31" borderId="0" applyNumberFormat="0" applyBorder="0" applyAlignment="0" applyProtection="0">
      <alignment vertical="center"/>
    </xf>
    <xf numFmtId="0" fontId="170" fillId="26" borderId="0" applyNumberFormat="0" applyBorder="0" applyAlignment="0" applyProtection="0">
      <alignment vertical="center"/>
    </xf>
    <xf numFmtId="0" fontId="170" fillId="26" borderId="0" applyNumberFormat="0" applyBorder="0" applyAlignment="0" applyProtection="0">
      <alignment vertical="center"/>
    </xf>
    <xf numFmtId="0" fontId="170" fillId="27" borderId="0" applyNumberFormat="0" applyBorder="0" applyAlignment="0" applyProtection="0">
      <alignment vertical="center"/>
    </xf>
    <xf numFmtId="0" fontId="170" fillId="27" borderId="0" applyNumberFormat="0" applyBorder="0" applyAlignment="0" applyProtection="0">
      <alignment vertical="center"/>
    </xf>
    <xf numFmtId="0" fontId="170" fillId="32" borderId="0" applyNumberFormat="0" applyBorder="0" applyAlignment="0" applyProtection="0">
      <alignment vertical="center"/>
    </xf>
    <xf numFmtId="0" fontId="170" fillId="32" borderId="0" applyNumberFormat="0" applyBorder="0" applyAlignment="0" applyProtection="0">
      <alignment vertical="center"/>
    </xf>
    <xf numFmtId="196" fontId="77" fillId="0" borderId="0" applyFont="0" applyFill="0" applyBorder="0" applyAlignment="0" applyProtection="0"/>
    <xf numFmtId="194" fontId="77" fillId="0" borderId="0" applyFont="0" applyFill="0" applyBorder="0" applyAlignment="0" applyProtection="0"/>
    <xf numFmtId="181" fontId="77" fillId="0" borderId="0" applyFont="0" applyFill="0" applyBorder="0" applyAlignment="0" applyProtection="0"/>
    <xf numFmtId="0" fontId="172" fillId="0" borderId="0" applyFont="0" applyFill="0" applyBorder="0" applyAlignment="0" applyProtection="0"/>
    <xf numFmtId="199" fontId="77" fillId="0" borderId="0" applyFont="0" applyFill="0" applyBorder="0" applyAlignment="0" applyProtection="0"/>
    <xf numFmtId="0" fontId="173" fillId="16" borderId="0" applyNumberFormat="0" applyBorder="0" applyAlignment="0" applyProtection="0">
      <alignment vertical="center"/>
    </xf>
    <xf numFmtId="0" fontId="173" fillId="16" borderId="0" applyNumberFormat="0" applyBorder="0" applyAlignment="0" applyProtection="0">
      <alignment vertical="center"/>
    </xf>
    <xf numFmtId="0" fontId="77" fillId="0" borderId="0"/>
    <xf numFmtId="0" fontId="38" fillId="0" borderId="0"/>
    <xf numFmtId="0" fontId="46" fillId="0" borderId="0"/>
    <xf numFmtId="0" fontId="7" fillId="0" borderId="0" applyFill="0" applyBorder="0" applyAlignment="0"/>
    <xf numFmtId="0" fontId="7" fillId="0" borderId="0" applyFill="0" applyBorder="0" applyAlignment="0"/>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4" fillId="33" borderId="113" applyNumberFormat="0" applyAlignment="0" applyProtection="0">
      <alignment vertical="center"/>
    </xf>
    <xf numFmtId="0" fontId="175" fillId="34" borderId="114" applyNumberFormat="0" applyAlignment="0" applyProtection="0">
      <alignment vertical="center"/>
    </xf>
    <xf numFmtId="0" fontId="175" fillId="34" borderId="114" applyNumberFormat="0" applyAlignment="0" applyProtection="0">
      <alignment vertical="center"/>
    </xf>
    <xf numFmtId="0" fontId="7" fillId="0" borderId="0">
      <protection locked="0"/>
    </xf>
    <xf numFmtId="179" fontId="7" fillId="0" borderId="0">
      <protection locked="0"/>
    </xf>
    <xf numFmtId="179" fontId="7" fillId="0" borderId="0">
      <protection locked="0"/>
    </xf>
    <xf numFmtId="305" fontId="21"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32" fontId="7" fillId="0" borderId="0"/>
    <xf numFmtId="232" fontId="7" fillId="0" borderId="0"/>
    <xf numFmtId="308" fontId="7" fillId="0" borderId="0"/>
    <xf numFmtId="309" fontId="65" fillId="0" borderId="0"/>
    <xf numFmtId="0" fontId="82" fillId="0" borderId="0">
      <protection locked="0"/>
    </xf>
    <xf numFmtId="0" fontId="7" fillId="0" borderId="0">
      <protection locked="0"/>
    </xf>
    <xf numFmtId="179" fontId="7" fillId="0" borderId="0">
      <protection locked="0"/>
    </xf>
    <xf numFmtId="0" fontId="7" fillId="0" borderId="0">
      <protection locked="0"/>
    </xf>
    <xf numFmtId="0" fontId="7" fillId="0" borderId="0">
      <protection locked="0"/>
    </xf>
    <xf numFmtId="0" fontId="7" fillId="0" borderId="0">
      <protection locked="0"/>
    </xf>
    <xf numFmtId="310" fontId="7" fillId="0" borderId="0"/>
    <xf numFmtId="0" fontId="34" fillId="0" borderId="0">
      <protection locked="0"/>
    </xf>
    <xf numFmtId="0" fontId="61" fillId="0" borderId="0"/>
    <xf numFmtId="0" fontId="7" fillId="0" borderId="0"/>
    <xf numFmtId="0" fontId="7" fillId="0" borderId="0"/>
    <xf numFmtId="0" fontId="7" fillId="0" borderId="0"/>
    <xf numFmtId="0" fontId="7" fillId="0" borderId="0"/>
    <xf numFmtId="311" fontId="7" fillId="0" borderId="0"/>
    <xf numFmtId="0" fontId="61" fillId="0" borderId="0"/>
    <xf numFmtId="0" fontId="61" fillId="0" borderId="0"/>
    <xf numFmtId="0" fontId="21" fillId="0" borderId="0"/>
    <xf numFmtId="305" fontId="21" fillId="0" borderId="0">
      <protection locked="0"/>
    </xf>
    <xf numFmtId="0" fontId="45" fillId="0" borderId="0">
      <protection locked="0"/>
    </xf>
    <xf numFmtId="194" fontId="7" fillId="0" borderId="0"/>
    <xf numFmtId="194" fontId="7" fillId="0" borderId="0"/>
    <xf numFmtId="194" fontId="21" fillId="0" borderId="0"/>
    <xf numFmtId="312" fontId="65" fillId="0" borderId="0"/>
    <xf numFmtId="0" fontId="176" fillId="0" borderId="0" applyNumberFormat="0" applyFill="0" applyBorder="0" applyAlignment="0" applyProtection="0">
      <alignment vertical="center"/>
    </xf>
    <xf numFmtId="0" fontId="176" fillId="0" borderId="0" applyNumberFormat="0" applyFill="0" applyBorder="0" applyAlignment="0" applyProtection="0">
      <alignment vertical="center"/>
    </xf>
    <xf numFmtId="305" fontId="21" fillId="0" borderId="0">
      <protection locked="0"/>
    </xf>
    <xf numFmtId="0" fontId="34" fillId="0" borderId="0">
      <protection locked="0"/>
    </xf>
    <xf numFmtId="0" fontId="34" fillId="0" borderId="0">
      <protection locked="0"/>
    </xf>
    <xf numFmtId="0" fontId="177" fillId="17" borderId="0" applyNumberFormat="0" applyBorder="0" applyAlignment="0" applyProtection="0">
      <alignment vertical="center"/>
    </xf>
    <xf numFmtId="0" fontId="177" fillId="17" borderId="0" applyNumberFormat="0" applyBorder="0" applyAlignment="0" applyProtection="0">
      <alignment vertical="center"/>
    </xf>
    <xf numFmtId="38" fontId="88" fillId="4" borderId="0" applyNumberFormat="0" applyBorder="0" applyAlignment="0" applyProtection="0"/>
    <xf numFmtId="38" fontId="88" fillId="4" borderId="0" applyNumberFormat="0" applyBorder="0" applyAlignment="0" applyProtection="0"/>
    <xf numFmtId="38" fontId="88" fillId="4" borderId="0" applyNumberFormat="0" applyBorder="0" applyAlignment="0" applyProtection="0"/>
    <xf numFmtId="0" fontId="45" fillId="0" borderId="0">
      <protection locked="0"/>
    </xf>
    <xf numFmtId="0" fontId="45" fillId="0" borderId="0">
      <protection locked="0"/>
    </xf>
    <xf numFmtId="0" fontId="178" fillId="0" borderId="115" applyNumberFormat="0" applyFill="0" applyAlignment="0" applyProtection="0">
      <alignment vertical="center"/>
    </xf>
    <xf numFmtId="0" fontId="178" fillId="0" borderId="115" applyNumberFormat="0" applyFill="0" applyAlignment="0" applyProtection="0">
      <alignment vertical="center"/>
    </xf>
    <xf numFmtId="0" fontId="178" fillId="0" borderId="0" applyNumberFormat="0" applyFill="0" applyBorder="0" applyAlignment="0" applyProtection="0">
      <alignment vertical="center"/>
    </xf>
    <xf numFmtId="0" fontId="178" fillId="0" borderId="0" applyNumberFormat="0" applyFill="0" applyBorder="0" applyAlignment="0" applyProtection="0">
      <alignment vertical="center"/>
    </xf>
    <xf numFmtId="305" fontId="21" fillId="0" borderId="0">
      <protection locked="0"/>
    </xf>
    <xf numFmtId="0" fontId="68" fillId="0" borderId="0">
      <protection locked="0"/>
    </xf>
    <xf numFmtId="0" fontId="68" fillId="0" borderId="0">
      <protection locked="0"/>
    </xf>
    <xf numFmtId="305" fontId="21" fillId="0" borderId="0">
      <protection locked="0"/>
    </xf>
    <xf numFmtId="0" fontId="68" fillId="0" borderId="0">
      <protection locked="0"/>
    </xf>
    <xf numFmtId="0" fontId="68" fillId="0" borderId="0">
      <protection locked="0"/>
    </xf>
    <xf numFmtId="0" fontId="179" fillId="20" borderId="113" applyNumberFormat="0" applyAlignment="0" applyProtection="0">
      <alignment vertical="center"/>
    </xf>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4"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10" fontId="88" fillId="5" borderId="81" applyNumberFormat="0" applyBorder="0" applyAlignment="0" applyProtection="0"/>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0" fontId="179" fillId="20" borderId="113" applyNumberFormat="0" applyAlignment="0" applyProtection="0">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242" fontId="34" fillId="0" borderId="116">
      <alignment vertical="center"/>
    </xf>
    <xf numFmtId="0" fontId="180" fillId="0" borderId="117" applyNumberFormat="0" applyFill="0" applyAlignment="0" applyProtection="0">
      <alignment vertical="center"/>
    </xf>
    <xf numFmtId="0" fontId="180" fillId="0" borderId="117" applyNumberFormat="0" applyFill="0" applyAlignment="0" applyProtection="0">
      <alignmen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5" fontId="34" fillId="0" borderId="116">
      <alignment horizontal="righ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6"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247" fontId="34" fillId="0" borderId="116">
      <alignment vertical="center"/>
    </xf>
    <xf numFmtId="0" fontId="181" fillId="35" borderId="0" applyNumberFormat="0" applyBorder="0" applyAlignment="0" applyProtection="0">
      <alignment vertical="center"/>
    </xf>
    <xf numFmtId="0" fontId="181" fillId="35" borderId="0" applyNumberFormat="0" applyBorder="0" applyAlignment="0" applyProtection="0">
      <alignment vertical="center"/>
    </xf>
    <xf numFmtId="313" fontId="21" fillId="0" borderId="0"/>
    <xf numFmtId="313" fontId="21" fillId="0" borderId="0"/>
    <xf numFmtId="225" fontId="7" fillId="0" borderId="0"/>
    <xf numFmtId="250" fontId="7" fillId="0" borderId="0"/>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54" fillId="36" borderId="118" applyNumberFormat="0" applyFont="0" applyAlignment="0" applyProtection="0">
      <alignment vertical="center"/>
    </xf>
    <xf numFmtId="0" fontId="154" fillId="36" borderId="118" applyNumberFormat="0" applyFont="0" applyAlignment="0" applyProtection="0">
      <alignment vertical="center"/>
    </xf>
    <xf numFmtId="0" fontId="154" fillId="36" borderId="118" applyNumberFormat="0" applyFont="0" applyAlignment="0" applyProtection="0">
      <alignment vertical="center"/>
    </xf>
    <xf numFmtId="0" fontId="154" fillId="36" borderId="118" applyNumberFormat="0" applyFont="0" applyAlignment="0" applyProtection="0">
      <alignment vertical="center"/>
    </xf>
    <xf numFmtId="0" fontId="154" fillId="36" borderId="118" applyNumberFormat="0" applyFont="0" applyAlignment="0" applyProtection="0">
      <alignment vertical="center"/>
    </xf>
    <xf numFmtId="0" fontId="154" fillId="36" borderId="118" applyNumberFormat="0" applyFont="0" applyAlignment="0" applyProtection="0">
      <alignment vertical="center"/>
    </xf>
    <xf numFmtId="0" fontId="154" fillId="36" borderId="118" applyNumberFormat="0" applyFont="0" applyAlignment="0" applyProtection="0">
      <alignment vertical="center"/>
    </xf>
    <xf numFmtId="0" fontId="154"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68" fillId="36" borderId="118" applyNumberFormat="0" applyFon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182" fillId="33" borderId="119" applyNumberFormat="0" applyAlignment="0" applyProtection="0">
      <alignment vertical="center"/>
    </xf>
    <xf numFmtId="0" fontId="7" fillId="0" borderId="0">
      <protection locked="0"/>
    </xf>
    <xf numFmtId="179" fontId="7" fillId="0" borderId="0">
      <protection locked="0"/>
    </xf>
    <xf numFmtId="0" fontId="7" fillId="0" borderId="0">
      <protection locked="0"/>
    </xf>
    <xf numFmtId="0" fontId="7" fillId="0" borderId="0">
      <protection locked="0"/>
    </xf>
    <xf numFmtId="0" fontId="7" fillId="0" borderId="0">
      <protection locked="0"/>
    </xf>
    <xf numFmtId="185" fontId="101" fillId="0" borderId="0">
      <alignment vertical="center"/>
    </xf>
    <xf numFmtId="185" fontId="101" fillId="0" borderId="0">
      <alignment vertical="distributed"/>
    </xf>
    <xf numFmtId="0" fontId="7" fillId="0" borderId="0"/>
    <xf numFmtId="0" fontId="183" fillId="0" borderId="0" applyNumberFormat="0" applyFill="0" applyBorder="0" applyAlignment="0" applyProtection="0">
      <alignment vertical="center"/>
    </xf>
    <xf numFmtId="0" fontId="183" fillId="0" borderId="0" applyNumberFormat="0" applyFill="0" applyBorder="0" applyAlignment="0" applyProtection="0">
      <alignment vertical="center"/>
    </xf>
    <xf numFmtId="0" fontId="183" fillId="0" borderId="0" applyNumberFormat="0" applyFill="0" applyBorder="0" applyAlignment="0" applyProtection="0">
      <alignment vertical="center"/>
    </xf>
    <xf numFmtId="305" fontId="21" fillId="0" borderId="34">
      <protection locked="0"/>
    </xf>
    <xf numFmtId="0" fontId="45" fillId="0" borderId="34">
      <protection locked="0"/>
    </xf>
    <xf numFmtId="0" fontId="45" fillId="0" borderId="34">
      <protection locked="0"/>
    </xf>
    <xf numFmtId="0" fontId="22" fillId="0" borderId="6">
      <alignment horizontal="left"/>
    </xf>
    <xf numFmtId="0" fontId="184" fillId="0" borderId="0" applyNumberFormat="0" applyFill="0" applyBorder="0" applyAlignment="0" applyProtection="0">
      <alignment vertical="center"/>
    </xf>
    <xf numFmtId="0" fontId="184" fillId="0" borderId="0" applyNumberFormat="0" applyFill="0" applyBorder="0" applyAlignment="0" applyProtection="0">
      <alignment vertical="center"/>
    </xf>
    <xf numFmtId="0" fontId="171" fillId="29" borderId="0" applyNumberFormat="0" applyBorder="0" applyAlignment="0" applyProtection="0">
      <alignment vertical="center"/>
    </xf>
    <xf numFmtId="0" fontId="171" fillId="30" borderId="0" applyNumberFormat="0" applyBorder="0" applyAlignment="0" applyProtection="0">
      <alignment vertical="center"/>
    </xf>
    <xf numFmtId="0" fontId="171" fillId="31" borderId="0" applyNumberFormat="0" applyBorder="0" applyAlignment="0" applyProtection="0">
      <alignment vertical="center"/>
    </xf>
    <xf numFmtId="0" fontId="171" fillId="26" borderId="0" applyNumberFormat="0" applyBorder="0" applyAlignment="0" applyProtection="0">
      <alignment vertical="center"/>
    </xf>
    <xf numFmtId="0" fontId="171" fillId="27" borderId="0" applyNumberFormat="0" applyBorder="0" applyAlignment="0" applyProtection="0">
      <alignment vertical="center"/>
    </xf>
    <xf numFmtId="0" fontId="171" fillId="32" borderId="0" applyNumberFormat="0" applyBorder="0" applyAlignment="0" applyProtection="0">
      <alignment vertical="center"/>
    </xf>
    <xf numFmtId="0" fontId="185" fillId="0" borderId="0" applyNumberFormat="0" applyFill="0" applyBorder="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0" fontId="186" fillId="33" borderId="113" applyNumberFormat="0" applyAlignment="0" applyProtection="0">
      <alignment vertical="center"/>
    </xf>
    <xf numFmtId="259" fontId="21" fillId="0" borderId="0">
      <protection locked="0"/>
    </xf>
    <xf numFmtId="259" fontId="21" fillId="0" borderId="0">
      <protection locked="0"/>
    </xf>
    <xf numFmtId="259" fontId="21" fillId="0" borderId="0">
      <protection locked="0"/>
    </xf>
    <xf numFmtId="314" fontId="154" fillId="0" borderId="0" applyFill="0" applyAlignment="0">
      <protection locked="0"/>
    </xf>
    <xf numFmtId="314" fontId="154" fillId="0" borderId="0" applyFill="0" applyAlignment="0">
      <protection locked="0"/>
    </xf>
    <xf numFmtId="0" fontId="68" fillId="0" borderId="0" applyFill="0" applyAlignment="0">
      <protection locked="0"/>
    </xf>
    <xf numFmtId="0" fontId="68" fillId="0" borderId="0">
      <protection locked="0"/>
    </xf>
    <xf numFmtId="0" fontId="68" fillId="0" borderId="0">
      <protection locked="0"/>
    </xf>
    <xf numFmtId="0" fontId="68" fillId="0" borderId="0">
      <protection locked="0"/>
    </xf>
    <xf numFmtId="0" fontId="68" fillId="0" borderId="0" applyFill="0" applyAlignment="0">
      <protection locked="0"/>
    </xf>
    <xf numFmtId="0" fontId="68" fillId="0" borderId="0" applyFill="0" applyAlignment="0">
      <protection locked="0"/>
    </xf>
    <xf numFmtId="0" fontId="68" fillId="0" borderId="0" applyFill="0" applyAlignment="0">
      <protection locked="0"/>
    </xf>
    <xf numFmtId="0" fontId="68" fillId="0" borderId="0">
      <protection locked="0"/>
    </xf>
    <xf numFmtId="0" fontId="68" fillId="0" borderId="0">
      <protection locked="0"/>
    </xf>
    <xf numFmtId="0" fontId="68" fillId="0" borderId="0">
      <protection locked="0"/>
    </xf>
    <xf numFmtId="0" fontId="68" fillId="0" borderId="0" applyFill="0" applyAlignment="0">
      <protection locked="0"/>
    </xf>
    <xf numFmtId="0" fontId="68" fillId="0" borderId="0" applyFill="0" applyAlignment="0">
      <protection locked="0"/>
    </xf>
    <xf numFmtId="0" fontId="132" fillId="0" borderId="0"/>
    <xf numFmtId="0" fontId="101" fillId="0" borderId="0">
      <alignment vertical="center"/>
    </xf>
    <xf numFmtId="0" fontId="7" fillId="0" borderId="0"/>
    <xf numFmtId="0" fontId="187" fillId="16" borderId="0" applyNumberFormat="0" applyBorder="0" applyAlignment="0" applyProtection="0">
      <alignment vertical="center"/>
    </xf>
    <xf numFmtId="0" fontId="45" fillId="0" borderId="0" applyFill="0" applyAlignment="0">
      <protection locked="0"/>
    </xf>
    <xf numFmtId="0" fontId="45" fillId="0" borderId="0">
      <protection locked="0"/>
    </xf>
    <xf numFmtId="0" fontId="45" fillId="0" borderId="0">
      <protection locked="0"/>
    </xf>
    <xf numFmtId="0" fontId="45" fillId="0" borderId="0">
      <protection locked="0"/>
    </xf>
    <xf numFmtId="0" fontId="45" fillId="0" borderId="0" applyFill="0" applyAlignment="0">
      <protection locked="0"/>
    </xf>
    <xf numFmtId="0" fontId="45" fillId="0" borderId="0" applyFill="0" applyAlignment="0">
      <protection locked="0"/>
    </xf>
    <xf numFmtId="3" fontId="35" fillId="0" borderId="10">
      <alignment horizontal="center"/>
    </xf>
    <xf numFmtId="0" fontId="156" fillId="0" borderId="36">
      <alignment vertical="center"/>
    </xf>
    <xf numFmtId="0" fontId="45" fillId="0" borderId="0" applyFill="0" applyAlignment="0">
      <protection locked="0"/>
    </xf>
    <xf numFmtId="0" fontId="45" fillId="0" borderId="0">
      <protection locked="0"/>
    </xf>
    <xf numFmtId="0" fontId="45" fillId="0" borderId="0">
      <protection locked="0"/>
    </xf>
    <xf numFmtId="0" fontId="45" fillId="0" borderId="0">
      <protection locked="0"/>
    </xf>
    <xf numFmtId="0" fontId="45" fillId="0" borderId="0" applyFill="0" applyAlignment="0">
      <protection locked="0"/>
    </xf>
    <xf numFmtId="0" fontId="45" fillId="0" borderId="0" applyFill="0" applyAlignment="0">
      <protection locked="0"/>
    </xf>
    <xf numFmtId="181" fontId="65" fillId="0" borderId="17">
      <alignment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65" fillId="0" borderId="116" applyFont="0" applyBorder="0">
      <alignment horizontal="center"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169" fillId="36" borderId="118" applyNumberFormat="0" applyFont="0" applyAlignment="0" applyProtection="0">
      <alignment vertical="center"/>
    </xf>
    <xf numFmtId="0" fontId="47" fillId="0" borderId="0">
      <protection locked="0"/>
    </xf>
    <xf numFmtId="0" fontId="47" fillId="0" borderId="0">
      <protection locked="0"/>
    </xf>
    <xf numFmtId="0" fontId="47" fillId="0" borderId="0">
      <protection locked="0"/>
    </xf>
    <xf numFmtId="10" fontId="166" fillId="0" borderId="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2" fillId="0" borderId="0" applyFont="0" applyFill="0" applyBorder="0" applyAlignment="0" applyProtection="0">
      <alignment vertical="center"/>
    </xf>
    <xf numFmtId="9" fontId="6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alignment vertical="center"/>
    </xf>
    <xf numFmtId="9" fontId="168"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8" fillId="0" borderId="0" applyFont="0" applyFill="0" applyBorder="0" applyAlignment="0" applyProtection="0">
      <alignment vertical="center"/>
    </xf>
    <xf numFmtId="9" fontId="168" fillId="0" borderId="0" applyFont="0" applyFill="0" applyBorder="0" applyAlignment="0" applyProtection="0">
      <alignment vertical="center"/>
    </xf>
    <xf numFmtId="9" fontId="168"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9" fontId="168" fillId="0" borderId="0" applyFont="0" applyFill="0" applyBorder="0" applyAlignment="0" applyProtection="0">
      <alignment vertical="center"/>
    </xf>
    <xf numFmtId="9" fontId="168" fillId="0" borderId="0" applyFont="0" applyFill="0" applyBorder="0" applyAlignment="0" applyProtection="0">
      <alignment vertical="center"/>
    </xf>
    <xf numFmtId="9" fontId="168" fillId="0" borderId="0" applyFont="0" applyFill="0" applyBorder="0" applyAlignment="0" applyProtection="0">
      <alignment vertical="center"/>
    </xf>
    <xf numFmtId="9" fontId="168" fillId="0" borderId="0" applyFont="0" applyFill="0" applyBorder="0" applyAlignment="0" applyProtection="0">
      <alignment vertical="center"/>
    </xf>
    <xf numFmtId="9" fontId="169" fillId="0" borderId="0" applyFont="0" applyFill="0" applyBorder="0" applyAlignment="0" applyProtection="0">
      <alignment vertical="center"/>
    </xf>
    <xf numFmtId="9" fontId="168" fillId="0" borderId="0" applyFont="0" applyFill="0" applyBorder="0" applyAlignment="0" applyProtection="0">
      <alignment vertical="center"/>
    </xf>
    <xf numFmtId="9" fontId="168" fillId="0" borderId="0" applyFont="0" applyFill="0" applyBorder="0" applyAlignment="0" applyProtection="0">
      <alignment vertical="center"/>
    </xf>
    <xf numFmtId="9" fontId="188" fillId="0" borderId="0" applyFont="0" applyFill="0" applyBorder="0" applyAlignment="0" applyProtection="0">
      <alignment vertical="center"/>
    </xf>
    <xf numFmtId="9" fontId="188" fillId="0" borderId="0" applyFont="0" applyFill="0" applyBorder="0" applyAlignment="0" applyProtection="0">
      <alignment vertical="center"/>
    </xf>
    <xf numFmtId="9" fontId="188" fillId="0" borderId="0" applyFont="0" applyFill="0" applyBorder="0" applyAlignment="0" applyProtection="0">
      <alignment vertical="center"/>
    </xf>
    <xf numFmtId="9" fontId="188" fillId="0" borderId="0" applyFont="0" applyFill="0" applyBorder="0" applyAlignment="0" applyProtection="0">
      <alignment vertical="center"/>
    </xf>
    <xf numFmtId="9" fontId="188" fillId="0" borderId="0" applyFont="0" applyFill="0" applyBorder="0" applyAlignment="0" applyProtection="0">
      <alignment vertical="center"/>
    </xf>
    <xf numFmtId="9" fontId="188" fillId="0" borderId="0" applyFont="0" applyFill="0" applyBorder="0" applyAlignment="0" applyProtection="0">
      <alignment vertical="center"/>
    </xf>
    <xf numFmtId="9" fontId="188" fillId="0" borderId="0" applyFont="0" applyFill="0" applyBorder="0" applyAlignment="0" applyProtection="0">
      <alignment vertical="center"/>
    </xf>
    <xf numFmtId="9" fontId="7" fillId="0" borderId="0" applyFont="0" applyFill="0" applyBorder="0" applyAlignment="0" applyProtection="0"/>
    <xf numFmtId="9" fontId="169" fillId="0" borderId="0" applyFont="0" applyFill="0" applyBorder="0" applyAlignment="0" applyProtection="0">
      <alignment vertical="center"/>
    </xf>
    <xf numFmtId="9" fontId="168" fillId="0" borderId="0" applyFont="0" applyFill="0" applyBorder="0" applyAlignment="0" applyProtection="0">
      <alignment vertical="center"/>
    </xf>
    <xf numFmtId="0" fontId="189" fillId="0" borderId="0" applyNumberFormat="0" applyBorder="0" applyProtection="0"/>
    <xf numFmtId="9" fontId="188" fillId="0" borderId="0" applyFont="0" applyFill="0" applyBorder="0" applyAlignment="0" applyProtection="0">
      <alignment vertical="center"/>
    </xf>
    <xf numFmtId="9" fontId="169" fillId="0" borderId="0" applyFont="0" applyFill="0" applyBorder="0" applyAlignment="0" applyProtection="0">
      <alignment vertical="center"/>
    </xf>
    <xf numFmtId="9" fontId="168" fillId="0" borderId="0" applyFont="0" applyFill="0" applyBorder="0" applyAlignment="0" applyProtection="0">
      <alignment vertical="center"/>
    </xf>
    <xf numFmtId="9" fontId="169" fillId="0" borderId="0" applyFont="0" applyFill="0" applyBorder="0" applyAlignment="0" applyProtection="0">
      <alignment vertical="center"/>
    </xf>
    <xf numFmtId="9" fontId="25" fillId="0" borderId="0" applyFont="0" applyFill="0" applyBorder="0" applyAlignment="0" applyProtection="0"/>
    <xf numFmtId="9" fontId="169" fillId="0" borderId="0" applyFont="0" applyFill="0" applyBorder="0" applyAlignment="0" applyProtection="0">
      <alignment vertical="center"/>
    </xf>
    <xf numFmtId="9" fontId="169" fillId="0" borderId="0" applyFont="0" applyFill="0" applyBorder="0" applyAlignment="0" applyProtection="0">
      <alignment vertical="center"/>
    </xf>
    <xf numFmtId="0" fontId="190" fillId="35" borderId="0" applyNumberFormat="0" applyBorder="0" applyAlignment="0" applyProtection="0">
      <alignment vertical="center"/>
    </xf>
    <xf numFmtId="315" fontId="191" fillId="0" borderId="47" applyFont="0" applyFill="0" applyAlignment="0" applyProtection="0">
      <alignment horizontal="center" vertical="center"/>
    </xf>
    <xf numFmtId="181" fontId="192" fillId="0" borderId="29">
      <alignment vertical="center"/>
    </xf>
    <xf numFmtId="0" fontId="193" fillId="0" borderId="0" applyNumberFormat="0" applyFill="0" applyBorder="0" applyAlignment="0" applyProtection="0">
      <alignment vertical="center"/>
    </xf>
    <xf numFmtId="0" fontId="194" fillId="34" borderId="114" applyNumberFormat="0" applyAlignment="0" applyProtection="0">
      <alignment vertical="center"/>
    </xf>
    <xf numFmtId="316" fontId="166" fillId="0" borderId="0">
      <alignment vertical="center"/>
    </xf>
    <xf numFmtId="181" fontId="155" fillId="0" borderId="29">
      <alignment vertical="center"/>
    </xf>
    <xf numFmtId="317" fontId="21" fillId="0" borderId="0">
      <alignment vertical="center"/>
    </xf>
    <xf numFmtId="317" fontId="21" fillId="0" borderId="0">
      <alignment vertical="center"/>
    </xf>
    <xf numFmtId="41" fontId="1" fillId="0" borderId="0" applyFont="0" applyFill="0" applyBorder="0" applyAlignment="0" applyProtection="0">
      <alignment vertical="center"/>
    </xf>
    <xf numFmtId="41" fontId="7" fillId="0" borderId="0" applyFont="0" applyFill="0" applyBorder="0" applyAlignment="0" applyProtection="0"/>
    <xf numFmtId="41" fontId="25" fillId="0" borderId="0" applyFont="0" applyFill="0" applyBorder="0" applyAlignment="0" applyProtection="0"/>
    <xf numFmtId="41" fontId="1" fillId="0" borderId="0" applyFont="0" applyFill="0" applyBorder="0" applyAlignment="0" applyProtection="0">
      <alignment vertical="center"/>
    </xf>
    <xf numFmtId="41" fontId="169" fillId="0" borderId="0" applyFont="0" applyFill="0" applyBorder="0" applyAlignment="0" applyProtection="0">
      <alignment vertical="center"/>
    </xf>
    <xf numFmtId="41" fontId="168" fillId="0" borderId="0" applyFont="0" applyFill="0" applyBorder="0" applyAlignment="0" applyProtection="0">
      <alignment vertical="center"/>
    </xf>
    <xf numFmtId="41" fontId="146" fillId="0" borderId="0" applyFont="0" applyFill="0" applyBorder="0" applyAlignment="0" applyProtection="0">
      <alignment vertical="center"/>
    </xf>
    <xf numFmtId="41" fontId="168" fillId="0" borderId="0" applyFont="0" applyFill="0" applyBorder="0" applyAlignment="0" applyProtection="0">
      <alignment vertical="center"/>
    </xf>
    <xf numFmtId="41" fontId="6" fillId="0" borderId="0" applyFont="0" applyFill="0" applyBorder="0" applyAlignment="0" applyProtection="0">
      <alignment vertical="center"/>
    </xf>
    <xf numFmtId="41" fontId="188" fillId="0" borderId="0" applyFont="0" applyFill="0" applyBorder="0" applyAlignment="0" applyProtection="0">
      <alignment vertical="center"/>
    </xf>
    <xf numFmtId="41" fontId="188" fillId="0" borderId="0" applyFont="0" applyFill="0" applyBorder="0" applyAlignment="0" applyProtection="0">
      <alignment vertical="center"/>
    </xf>
    <xf numFmtId="41" fontId="168" fillId="0" borderId="0" applyFont="0" applyFill="0" applyBorder="0" applyAlignment="0" applyProtection="0">
      <alignment vertical="center"/>
    </xf>
    <xf numFmtId="197" fontId="7" fillId="0" borderId="0" applyFont="0" applyFill="0" applyBorder="0" applyAlignment="0" applyProtection="0">
      <alignment vertical="center"/>
    </xf>
    <xf numFmtId="41" fontId="168" fillId="0" borderId="0" applyFont="0" applyFill="0" applyBorder="0" applyAlignment="0" applyProtection="0">
      <alignment vertical="center"/>
    </xf>
    <xf numFmtId="197" fontId="63" fillId="0" borderId="0" applyFont="0" applyFill="0" applyBorder="0" applyAlignment="0" applyProtection="0"/>
    <xf numFmtId="197" fontId="63" fillId="0" borderId="0" applyFont="0" applyFill="0" applyBorder="0" applyAlignment="0" applyProtection="0"/>
    <xf numFmtId="41" fontId="168" fillId="0" borderId="0" applyFont="0" applyFill="0" applyBorder="0" applyAlignment="0" applyProtection="0">
      <alignment vertical="center"/>
    </xf>
    <xf numFmtId="41" fontId="168" fillId="0" borderId="0" applyFont="0" applyFill="0" applyBorder="0" applyAlignment="0" applyProtection="0">
      <alignment vertical="center"/>
    </xf>
    <xf numFmtId="197" fontId="63" fillId="0" borderId="0" applyFont="0" applyFill="0" applyBorder="0" applyAlignment="0" applyProtection="0"/>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168" fillId="0" borderId="0" applyFont="0" applyFill="0" applyBorder="0" applyAlignment="0" applyProtection="0">
      <alignment vertical="center"/>
    </xf>
    <xf numFmtId="318" fontId="63" fillId="0" borderId="0" applyFont="0" applyFill="0" applyBorder="0" applyAlignment="0" applyProtection="0"/>
    <xf numFmtId="41" fontId="7" fillId="0" borderId="0" applyFont="0" applyFill="0" applyBorder="0" applyAlignment="0" applyProtection="0">
      <alignment vertical="center"/>
    </xf>
    <xf numFmtId="318" fontId="63" fillId="0" borderId="0" applyFont="0" applyFill="0" applyBorder="0" applyAlignment="0" applyProtection="0"/>
    <xf numFmtId="41" fontId="169" fillId="0" borderId="0" applyFont="0" applyFill="0" applyBorder="0" applyAlignment="0" applyProtection="0">
      <alignment vertical="center"/>
    </xf>
    <xf numFmtId="318" fontId="63"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97" fontId="63" fillId="0" borderId="0" applyFont="0" applyFill="0" applyBorder="0" applyAlignment="0" applyProtection="0"/>
    <xf numFmtId="41" fontId="12" fillId="0" borderId="0" applyFont="0" applyFill="0" applyBorder="0" applyAlignment="0" applyProtection="0">
      <alignment vertical="center"/>
    </xf>
    <xf numFmtId="41" fontId="7" fillId="0" borderId="0" applyFont="0" applyFill="0" applyBorder="0" applyAlignment="0" applyProtection="0"/>
    <xf numFmtId="197" fontId="63" fillId="0" borderId="0" applyFont="0" applyFill="0" applyBorder="0" applyAlignment="0" applyProtection="0"/>
    <xf numFmtId="41" fontId="146" fillId="0" borderId="0" applyFont="0" applyFill="0" applyBorder="0" applyAlignment="0" applyProtection="0">
      <alignment vertical="center"/>
    </xf>
    <xf numFmtId="41" fontId="169" fillId="0" borderId="0" applyFont="0" applyFill="0" applyBorder="0" applyAlignment="0" applyProtection="0">
      <alignment vertical="center"/>
    </xf>
    <xf numFmtId="41" fontId="6" fillId="0" borderId="0" applyFont="0" applyFill="0" applyBorder="0" applyAlignment="0" applyProtection="0">
      <alignment vertical="center"/>
    </xf>
    <xf numFmtId="41" fontId="169" fillId="0" borderId="0" applyFont="0" applyFill="0" applyBorder="0" applyAlignment="0" applyProtection="0">
      <alignment vertical="center"/>
    </xf>
    <xf numFmtId="41" fontId="7" fillId="0" borderId="0" applyFont="0" applyFill="0" applyBorder="0" applyAlignment="0" applyProtection="0">
      <alignment vertical="center"/>
    </xf>
    <xf numFmtId="197" fontId="63" fillId="0" borderId="0" applyFont="0" applyFill="0" applyBorder="0" applyAlignment="0" applyProtection="0"/>
    <xf numFmtId="41" fontId="168" fillId="0" borderId="0" applyFont="0" applyFill="0" applyBorder="0" applyAlignment="0" applyProtection="0">
      <alignment vertical="center"/>
    </xf>
    <xf numFmtId="191" fontId="7" fillId="0" borderId="0" applyFont="0" applyFill="0" applyBorder="0" applyAlignment="0" applyProtection="0">
      <alignment vertical="center"/>
    </xf>
    <xf numFmtId="191" fontId="7" fillId="0" borderId="0" applyFont="0" applyFill="0" applyBorder="0" applyAlignment="0" applyProtection="0">
      <alignment vertical="center"/>
    </xf>
    <xf numFmtId="191" fontId="7" fillId="0" borderId="0" applyFont="0" applyFill="0" applyBorder="0" applyAlignment="0" applyProtection="0">
      <alignment vertical="center"/>
    </xf>
    <xf numFmtId="41" fontId="168" fillId="0" borderId="0" applyFont="0" applyFill="0" applyBorder="0" applyAlignment="0" applyProtection="0">
      <alignment vertical="center"/>
    </xf>
    <xf numFmtId="41" fontId="168" fillId="0" borderId="0" applyFont="0" applyFill="0" applyBorder="0" applyAlignment="0" applyProtection="0">
      <alignment vertical="center"/>
    </xf>
    <xf numFmtId="41" fontId="12" fillId="0" borderId="0" applyFont="0" applyFill="0" applyBorder="0" applyAlignment="0" applyProtection="0">
      <alignment vertical="center"/>
    </xf>
    <xf numFmtId="41" fontId="168" fillId="0" borderId="0" applyFont="0" applyFill="0" applyBorder="0" applyAlignment="0" applyProtection="0">
      <alignment vertical="center"/>
    </xf>
    <xf numFmtId="41" fontId="6" fillId="0" borderId="0" applyFont="0" applyFill="0" applyBorder="0" applyAlignment="0" applyProtection="0">
      <alignment vertical="center"/>
    </xf>
    <xf numFmtId="41" fontId="25" fillId="0" borderId="0" applyFont="0" applyFill="0" applyBorder="0" applyAlignment="0" applyProtection="0"/>
    <xf numFmtId="41" fontId="1" fillId="0" borderId="0" applyFont="0" applyFill="0" applyBorder="0" applyAlignment="0" applyProtection="0">
      <alignment vertical="center"/>
    </xf>
    <xf numFmtId="41" fontId="168" fillId="0" borderId="0" applyFont="0" applyFill="0" applyBorder="0" applyAlignment="0" applyProtection="0">
      <alignment vertical="center"/>
    </xf>
    <xf numFmtId="191" fontId="7" fillId="0" borderId="0" applyFont="0" applyFill="0" applyBorder="0" applyAlignment="0" applyProtection="0">
      <alignment vertical="center"/>
    </xf>
    <xf numFmtId="41" fontId="12" fillId="0" borderId="0" applyFont="0" applyFill="0" applyBorder="0" applyAlignment="0" applyProtection="0">
      <alignment vertical="center"/>
    </xf>
    <xf numFmtId="41" fontId="168" fillId="0" borderId="0" applyFont="0" applyFill="0" applyBorder="0" applyAlignment="0" applyProtection="0">
      <alignment vertical="center"/>
    </xf>
    <xf numFmtId="41" fontId="7" fillId="0" borderId="0" applyFont="0" applyFill="0" applyBorder="0" applyAlignment="0" applyProtection="0"/>
    <xf numFmtId="197" fontId="168" fillId="0" borderId="0" applyFont="0" applyFill="0" applyBorder="0" applyAlignment="0" applyProtection="0">
      <alignment vertical="center"/>
    </xf>
    <xf numFmtId="197" fontId="168" fillId="0" borderId="0" applyFont="0" applyFill="0" applyBorder="0" applyAlignment="0" applyProtection="0">
      <alignment vertical="center"/>
    </xf>
    <xf numFmtId="41" fontId="168" fillId="0" borderId="0" applyFont="0" applyFill="0" applyBorder="0" applyAlignment="0" applyProtection="0">
      <alignment vertical="center"/>
    </xf>
    <xf numFmtId="41" fontId="168" fillId="0" borderId="0" applyFont="0" applyFill="0" applyBorder="0" applyAlignment="0" applyProtection="0">
      <alignment vertical="center"/>
    </xf>
    <xf numFmtId="41" fontId="7" fillId="0" borderId="0" applyFont="0" applyFill="0" applyBorder="0" applyAlignment="0" applyProtection="0"/>
    <xf numFmtId="41" fontId="168" fillId="0" borderId="0" applyFont="0" applyFill="0" applyBorder="0" applyAlignment="0" applyProtection="0">
      <alignment vertical="center"/>
    </xf>
    <xf numFmtId="41" fontId="7" fillId="0" borderId="0" applyFont="0" applyFill="0" applyBorder="0" applyAlignment="0" applyProtection="0"/>
    <xf numFmtId="319" fontId="6" fillId="0" borderId="0" applyFont="0" applyFill="0" applyBorder="0" applyAlignment="0" applyProtection="0">
      <alignment vertical="center"/>
    </xf>
    <xf numFmtId="41" fontId="168" fillId="0" borderId="0" applyFont="0" applyFill="0" applyBorder="0" applyAlignment="0" applyProtection="0">
      <alignment vertical="center"/>
    </xf>
    <xf numFmtId="0" fontId="35" fillId="0" borderId="0" applyFont="0" applyFill="0" applyBorder="0" applyAlignment="0" applyProtection="0"/>
    <xf numFmtId="319" fontId="6" fillId="0" borderId="0" applyFont="0" applyFill="0" applyBorder="0" applyAlignment="0" applyProtection="0">
      <alignment vertical="center"/>
    </xf>
    <xf numFmtId="41" fontId="168" fillId="0" borderId="0" applyFont="0" applyFill="0" applyBorder="0" applyAlignment="0" applyProtection="0">
      <alignment vertical="center"/>
    </xf>
    <xf numFmtId="0" fontId="7" fillId="0" borderId="0"/>
    <xf numFmtId="0" fontId="195" fillId="0" borderId="117" applyNumberFormat="0" applyFill="0" applyAlignment="0" applyProtection="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268" fontId="34" fillId="0" borderId="116" applyBorder="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6" fillId="0" borderId="120" applyNumberFormat="0" applyFill="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7" fillId="20" borderId="113" applyNumberFormat="0" applyAlignment="0" applyProtection="0">
      <alignment vertical="center"/>
    </xf>
    <xf numFmtId="0" fontId="198" fillId="0" borderId="121" applyNumberFormat="0" applyFill="0" applyAlignment="0" applyProtection="0">
      <alignment vertical="center"/>
    </xf>
    <xf numFmtId="0" fontId="199" fillId="0" borderId="122" applyNumberFormat="0" applyFill="0" applyAlignment="0" applyProtection="0">
      <alignment vertical="center"/>
    </xf>
    <xf numFmtId="0" fontId="200" fillId="0" borderId="115" applyNumberFormat="0" applyFill="0" applyAlignment="0" applyProtection="0">
      <alignment vertical="center"/>
    </xf>
    <xf numFmtId="0" fontId="200" fillId="0" borderId="0" applyNumberFormat="0" applyFill="0" applyBorder="0" applyAlignment="0" applyProtection="0">
      <alignment vertical="center"/>
    </xf>
    <xf numFmtId="0" fontId="183" fillId="0" borderId="0" applyNumberFormat="0" applyFill="0" applyBorder="0" applyAlignment="0" applyProtection="0">
      <alignment vertical="center"/>
    </xf>
    <xf numFmtId="0" fontId="201" fillId="17" borderId="0" applyNumberFormat="0" applyBorder="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202" fillId="33" borderId="119" applyNumberFormat="0" applyAlignment="0" applyProtection="0">
      <alignment vertical="center"/>
    </xf>
    <xf numFmtId="0" fontId="47" fillId="0" borderId="0">
      <protection locked="0"/>
    </xf>
    <xf numFmtId="0" fontId="47" fillId="0" borderId="0">
      <protection locked="0"/>
    </xf>
    <xf numFmtId="0" fontId="47" fillId="0" borderId="0">
      <protection locked="0"/>
    </xf>
    <xf numFmtId="0" fontId="21" fillId="0" borderId="0" applyFont="0" applyFill="0" applyBorder="0" applyAlignment="0" applyProtection="0"/>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41" fontId="155" fillId="0" borderId="123"/>
    <xf numFmtId="316" fontId="82" fillId="0" borderId="0" applyFont="0" applyFill="0" applyBorder="0" applyAlignment="0" applyProtection="0"/>
    <xf numFmtId="0" fontId="47" fillId="0" borderId="0">
      <protection locked="0"/>
    </xf>
    <xf numFmtId="0" fontId="47" fillId="0" borderId="0">
      <protection locked="0"/>
    </xf>
    <xf numFmtId="0" fontId="47" fillId="0" borderId="0">
      <protection locked="0"/>
    </xf>
    <xf numFmtId="320" fontId="7" fillId="0" borderId="0" applyFont="0" applyFill="0" applyBorder="0" applyAlignment="0" applyProtection="0">
      <alignment vertical="center"/>
    </xf>
    <xf numFmtId="42" fontId="12" fillId="0" borderId="0" applyFont="0" applyFill="0" applyBorder="0" applyAlignment="0" applyProtection="0">
      <alignment vertical="center"/>
    </xf>
    <xf numFmtId="42" fontId="168" fillId="0" borderId="0" applyFont="0" applyFill="0" applyBorder="0" applyAlignment="0" applyProtection="0">
      <alignment vertical="center"/>
    </xf>
    <xf numFmtId="321" fontId="21" fillId="0" borderId="0">
      <protection locked="0"/>
    </xf>
    <xf numFmtId="321" fontId="21" fillId="0" borderId="0">
      <protection locked="0"/>
    </xf>
    <xf numFmtId="0" fontId="155" fillId="0" borderId="7">
      <alignment horizontal="center" vertical="center"/>
    </xf>
    <xf numFmtId="0" fontId="155" fillId="0" borderId="7">
      <alignment horizontal="left" vertical="center"/>
    </xf>
    <xf numFmtId="0" fontId="155" fillId="0" borderId="7">
      <alignment vertical="center" textRotation="255"/>
    </xf>
    <xf numFmtId="0" fontId="47" fillId="0" borderId="0">
      <protection locked="0"/>
    </xf>
    <xf numFmtId="0" fontId="47" fillId="0" borderId="0">
      <protection locked="0"/>
    </xf>
    <xf numFmtId="0" fontId="47" fillId="0" borderId="0">
      <protection locked="0"/>
    </xf>
    <xf numFmtId="0" fontId="169" fillId="0" borderId="0">
      <alignment vertical="center"/>
    </xf>
    <xf numFmtId="0" fontId="25" fillId="0" borderId="0"/>
    <xf numFmtId="0" fontId="188" fillId="0" borderId="0">
      <alignment vertical="center"/>
    </xf>
    <xf numFmtId="0" fontId="188" fillId="0" borderId="0">
      <alignment vertical="center"/>
    </xf>
    <xf numFmtId="0" fontId="12" fillId="0" borderId="0">
      <alignment vertical="center"/>
    </xf>
    <xf numFmtId="0" fontId="12" fillId="0" borderId="0">
      <alignment vertical="center"/>
    </xf>
    <xf numFmtId="0" fontId="7" fillId="0" borderId="0"/>
    <xf numFmtId="0" fontId="168" fillId="0" borderId="0"/>
    <xf numFmtId="0" fontId="12" fillId="0" borderId="0">
      <alignment vertical="center"/>
    </xf>
    <xf numFmtId="0" fontId="12" fillId="0" borderId="0">
      <alignment vertical="center"/>
    </xf>
    <xf numFmtId="0" fontId="12" fillId="0" borderId="0">
      <alignment vertical="center"/>
    </xf>
    <xf numFmtId="0" fontId="3" fillId="0" borderId="0">
      <alignment vertical="center"/>
    </xf>
    <xf numFmtId="0" fontId="12" fillId="0" borderId="0">
      <alignment vertical="center"/>
    </xf>
    <xf numFmtId="0" fontId="12" fillId="0" borderId="0">
      <alignment vertical="center"/>
    </xf>
    <xf numFmtId="0" fontId="6" fillId="0" borderId="0">
      <alignment vertical="center"/>
    </xf>
    <xf numFmtId="0" fontId="203" fillId="0" borderId="0"/>
    <xf numFmtId="0" fontId="168" fillId="0" borderId="0">
      <alignment vertical="center"/>
    </xf>
    <xf numFmtId="0" fontId="168" fillId="0" borderId="0">
      <alignment vertical="center"/>
    </xf>
    <xf numFmtId="0" fontId="168" fillId="0" borderId="0">
      <alignment vertical="center"/>
    </xf>
    <xf numFmtId="0" fontId="168" fillId="0" borderId="0">
      <alignment vertical="center"/>
    </xf>
    <xf numFmtId="0" fontId="168" fillId="0" borderId="0">
      <alignment vertical="center"/>
    </xf>
    <xf numFmtId="0" fontId="7" fillId="0" borderId="0">
      <alignment vertical="center"/>
    </xf>
    <xf numFmtId="0" fontId="7" fillId="0" borderId="0">
      <alignment vertical="center"/>
    </xf>
    <xf numFmtId="0" fontId="63" fillId="0" borderId="0"/>
    <xf numFmtId="0" fontId="7" fillId="0" borderId="0"/>
    <xf numFmtId="0" fontId="63" fillId="0" borderId="0"/>
    <xf numFmtId="0" fontId="7" fillId="0" borderId="0"/>
    <xf numFmtId="0" fontId="188" fillId="0" borderId="0">
      <alignment vertical="center"/>
    </xf>
    <xf numFmtId="0" fontId="12" fillId="0" borderId="0">
      <alignment vertical="center"/>
    </xf>
    <xf numFmtId="0" fontId="12" fillId="0" borderId="0">
      <alignment vertical="center"/>
    </xf>
    <xf numFmtId="0" fontId="7" fillId="0" borderId="0"/>
    <xf numFmtId="0" fontId="7" fillId="0" borderId="0"/>
    <xf numFmtId="0" fontId="168" fillId="0" borderId="0">
      <alignment vertical="center"/>
    </xf>
    <xf numFmtId="0" fontId="188" fillId="0" borderId="0">
      <alignment vertical="center"/>
    </xf>
    <xf numFmtId="0" fontId="1" fillId="0" borderId="0">
      <alignment vertical="center"/>
    </xf>
    <xf numFmtId="0" fontId="1" fillId="0" borderId="0">
      <alignment vertical="center"/>
    </xf>
    <xf numFmtId="0" fontId="7" fillId="0" borderId="0"/>
    <xf numFmtId="0" fontId="188" fillId="0" borderId="0">
      <alignment vertical="center"/>
    </xf>
    <xf numFmtId="0" fontId="7" fillId="0" borderId="0"/>
    <xf numFmtId="0" fontId="7" fillId="0" borderId="0">
      <alignment vertical="center"/>
    </xf>
    <xf numFmtId="0" fontId="3" fillId="0" borderId="0">
      <alignment vertical="center"/>
    </xf>
    <xf numFmtId="0" fontId="7" fillId="0" borderId="0"/>
    <xf numFmtId="0" fontId="204" fillId="0" borderId="0">
      <alignment vertical="center"/>
    </xf>
    <xf numFmtId="0" fontId="168" fillId="0" borderId="0">
      <alignment vertical="center"/>
    </xf>
    <xf numFmtId="0" fontId="63" fillId="0" borderId="0"/>
    <xf numFmtId="0" fontId="63" fillId="0" borderId="0"/>
    <xf numFmtId="0" fontId="168" fillId="0" borderId="0">
      <alignment vertical="center"/>
    </xf>
    <xf numFmtId="0" fontId="168" fillId="0" borderId="0">
      <alignment vertical="center"/>
    </xf>
    <xf numFmtId="0" fontId="168" fillId="0" borderId="0">
      <alignment vertical="center"/>
    </xf>
    <xf numFmtId="0" fontId="25" fillId="0" borderId="0"/>
    <xf numFmtId="0" fontId="3" fillId="0" borderId="0">
      <alignment vertical="center"/>
    </xf>
    <xf numFmtId="0" fontId="169" fillId="0" borderId="0">
      <alignment vertical="center"/>
    </xf>
    <xf numFmtId="0" fontId="12" fillId="0" borderId="0">
      <alignment vertical="center"/>
    </xf>
    <xf numFmtId="0" fontId="7" fillId="0" borderId="0">
      <alignment vertical="center"/>
    </xf>
    <xf numFmtId="0" fontId="168" fillId="0" borderId="0">
      <alignment vertical="center"/>
    </xf>
    <xf numFmtId="0" fontId="7" fillId="0" borderId="0">
      <alignment vertical="center"/>
    </xf>
    <xf numFmtId="0" fontId="12" fillId="0" borderId="0">
      <alignment vertical="center"/>
    </xf>
    <xf numFmtId="0" fontId="1" fillId="0" borderId="0">
      <alignment vertical="center"/>
    </xf>
    <xf numFmtId="0" fontId="168" fillId="0" borderId="0">
      <alignment vertical="center"/>
    </xf>
    <xf numFmtId="0" fontId="117" fillId="0" borderId="0">
      <alignment vertical="center"/>
    </xf>
    <xf numFmtId="0" fontId="205" fillId="0" borderId="0"/>
    <xf numFmtId="0" fontId="1" fillId="0" borderId="0">
      <alignment vertical="center"/>
    </xf>
    <xf numFmtId="0" fontId="12" fillId="0" borderId="0">
      <alignment vertical="center"/>
    </xf>
    <xf numFmtId="0" fontId="154" fillId="0" borderId="0" applyFill="0" applyAlignment="0"/>
    <xf numFmtId="0" fontId="7" fillId="0" borderId="0">
      <alignment vertical="center"/>
    </xf>
    <xf numFmtId="0" fontId="12" fillId="0" borderId="0">
      <alignment vertical="center"/>
    </xf>
    <xf numFmtId="0" fontId="154" fillId="0" borderId="0" applyFill="0" applyAlignment="0"/>
    <xf numFmtId="0" fontId="117"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alignment vertical="center"/>
    </xf>
    <xf numFmtId="0" fontId="12" fillId="0" borderId="0">
      <alignment vertical="center"/>
    </xf>
    <xf numFmtId="0" fontId="12" fillId="0" borderId="0">
      <alignment vertical="center"/>
    </xf>
    <xf numFmtId="0" fontId="168" fillId="0" borderId="0">
      <alignment vertical="center"/>
    </xf>
    <xf numFmtId="0" fontId="6" fillId="0" borderId="0">
      <alignment vertical="center"/>
    </xf>
    <xf numFmtId="0" fontId="168" fillId="0" borderId="0">
      <alignment vertical="center"/>
    </xf>
    <xf numFmtId="0" fontId="12" fillId="0" borderId="0">
      <alignment vertical="center"/>
    </xf>
    <xf numFmtId="0" fontId="168" fillId="0" borderId="0"/>
    <xf numFmtId="0" fontId="168" fillId="0" borderId="0"/>
    <xf numFmtId="0" fontId="7" fillId="0" borderId="0"/>
    <xf numFmtId="0" fontId="12" fillId="0" borderId="0"/>
    <xf numFmtId="0" fontId="168" fillId="0" borderId="0"/>
    <xf numFmtId="0" fontId="188" fillId="0" borderId="0">
      <alignment vertical="center"/>
    </xf>
    <xf numFmtId="0" fontId="12" fillId="0" borderId="0">
      <alignment vertical="center"/>
    </xf>
    <xf numFmtId="0" fontId="7" fillId="0" borderId="0"/>
    <xf numFmtId="0" fontId="168" fillId="0" borderId="0">
      <alignment vertical="center"/>
    </xf>
    <xf numFmtId="0" fontId="12" fillId="0" borderId="0">
      <alignment vertical="center"/>
    </xf>
    <xf numFmtId="0" fontId="25" fillId="0" borderId="0"/>
    <xf numFmtId="0" fontId="7" fillId="0" borderId="0"/>
    <xf numFmtId="0" fontId="3" fillId="0" borderId="0">
      <alignment vertical="center"/>
    </xf>
    <xf numFmtId="0" fontId="95" fillId="0" borderId="105">
      <alignment horizontal="center" vertical="center"/>
    </xf>
    <xf numFmtId="0" fontId="206" fillId="0" borderId="0" applyNumberFormat="0" applyFill="0" applyBorder="0" applyAlignment="0" applyProtection="0">
      <alignment vertical="top"/>
      <protection locked="0"/>
    </xf>
    <xf numFmtId="322" fontId="21" fillId="0" borderId="0">
      <protection locked="0"/>
    </xf>
    <xf numFmtId="322" fontId="21" fillId="0" borderId="0">
      <protection locked="0"/>
    </xf>
    <xf numFmtId="0" fontId="75" fillId="0" borderId="0">
      <alignment vertical="center"/>
    </xf>
    <xf numFmtId="0" fontId="7" fillId="0" borderId="0"/>
    <xf numFmtId="0" fontId="12" fillId="0" borderId="0">
      <alignment vertical="center"/>
    </xf>
    <xf numFmtId="0" fontId="21" fillId="0" borderId="0"/>
    <xf numFmtId="0" fontId="21" fillId="0" borderId="0"/>
    <xf numFmtId="198" fontId="7" fillId="0" borderId="145"/>
    <xf numFmtId="0" fontId="213" fillId="0" borderId="146"/>
    <xf numFmtId="0" fontId="214" fillId="0" borderId="147"/>
    <xf numFmtId="0" fontId="1" fillId="0" borderId="0">
      <alignment vertical="center"/>
    </xf>
    <xf numFmtId="0" fontId="1" fillId="0" borderId="0">
      <alignment vertical="center"/>
    </xf>
    <xf numFmtId="0" fontId="215" fillId="0" borderId="0" applyNumberFormat="0" applyFill="0" applyBorder="0" applyAlignment="0" applyProtection="0">
      <alignment vertical="top"/>
      <protection locked="0"/>
    </xf>
    <xf numFmtId="0" fontId="84" fillId="0" borderId="0"/>
  </cellStyleXfs>
  <cellXfs count="413">
    <xf numFmtId="0" fontId="0" fillId="0" borderId="0" xfId="0">
      <alignment vertical="center"/>
    </xf>
    <xf numFmtId="0" fontId="6" fillId="0" borderId="0" xfId="0" applyFont="1">
      <alignment vertical="center"/>
    </xf>
    <xf numFmtId="0" fontId="9" fillId="0" borderId="0" xfId="5" applyFont="1" applyAlignment="1">
      <alignment horizontal="center" vertical="center"/>
    </xf>
    <xf numFmtId="0" fontId="9" fillId="0" borderId="0" xfId="5" applyFont="1">
      <alignment vertical="center"/>
    </xf>
    <xf numFmtId="0" fontId="17" fillId="0" borderId="0" xfId="5" applyFont="1">
      <alignment vertical="center"/>
    </xf>
    <xf numFmtId="0" fontId="6" fillId="0" borderId="0" xfId="5" applyFont="1" applyAlignment="1">
      <alignment horizontal="center" vertical="center"/>
    </xf>
    <xf numFmtId="0" fontId="6" fillId="0" borderId="0" xfId="5" applyFont="1">
      <alignment vertical="center"/>
    </xf>
    <xf numFmtId="0" fontId="19" fillId="0" borderId="0" xfId="5" applyFont="1" applyAlignment="1">
      <alignment horizontal="center" vertical="center"/>
    </xf>
    <xf numFmtId="0" fontId="20" fillId="0" borderId="0" xfId="5" applyFont="1" applyAlignment="1">
      <alignment horizontal="center" vertical="center"/>
    </xf>
    <xf numFmtId="177" fontId="10" fillId="0" borderId="0" xfId="5" applyNumberFormat="1" applyFont="1" applyAlignment="1">
      <alignment horizontal="center" vertical="center"/>
    </xf>
    <xf numFmtId="177" fontId="19" fillId="0" borderId="0" xfId="5" applyNumberFormat="1" applyFont="1" applyAlignment="1">
      <alignment horizontal="center" vertical="center"/>
    </xf>
    <xf numFmtId="0" fontId="19" fillId="0" borderId="7" xfId="0" applyFont="1" applyBorder="1" applyAlignment="1">
      <alignment horizontal="center" vertical="center"/>
    </xf>
    <xf numFmtId="177" fontId="19" fillId="0" borderId="7" xfId="0" applyNumberFormat="1" applyFont="1" applyBorder="1" applyAlignment="1">
      <alignment horizontal="right" vertical="center"/>
    </xf>
    <xf numFmtId="0" fontId="14" fillId="0" borderId="0" xfId="5" applyFont="1">
      <alignment vertical="center"/>
    </xf>
    <xf numFmtId="0" fontId="20" fillId="0" borderId="0" xfId="5" applyFont="1" applyAlignment="1">
      <alignment horizontal="right" vertical="center"/>
    </xf>
    <xf numFmtId="0" fontId="6" fillId="0" borderId="0" xfId="0" applyFont="1" applyAlignment="1">
      <alignment horizontal="right" vertical="center"/>
    </xf>
    <xf numFmtId="0" fontId="19" fillId="0" borderId="7" xfId="0" applyFont="1" applyBorder="1">
      <alignment vertical="center"/>
    </xf>
    <xf numFmtId="178" fontId="6" fillId="0" borderId="0" xfId="0" applyNumberFormat="1" applyFont="1" applyAlignment="1">
      <alignment horizontal="center" vertical="center"/>
    </xf>
    <xf numFmtId="179" fontId="11" fillId="0" borderId="0" xfId="5" applyNumberFormat="1" applyFont="1">
      <alignment vertical="center"/>
    </xf>
    <xf numFmtId="177" fontId="11" fillId="0" borderId="0" xfId="5" applyNumberFormat="1" applyFont="1">
      <alignment vertical="center"/>
    </xf>
    <xf numFmtId="177" fontId="0" fillId="0" borderId="0" xfId="0" applyNumberFormat="1">
      <alignment vertical="center"/>
    </xf>
    <xf numFmtId="0" fontId="5" fillId="0" borderId="0" xfId="5" applyFont="1">
      <alignment vertical="center"/>
    </xf>
    <xf numFmtId="177" fontId="11" fillId="0" borderId="7" xfId="5" applyNumberFormat="1" applyFont="1" applyBorder="1" applyAlignment="1">
      <alignment horizontal="center" vertical="center"/>
    </xf>
    <xf numFmtId="177" fontId="11" fillId="0" borderId="6" xfId="5" applyNumberFormat="1" applyFont="1" applyBorder="1" applyAlignment="1">
      <alignment horizontal="center" vertical="center"/>
    </xf>
    <xf numFmtId="177" fontId="11" fillId="0" borderId="9" xfId="5" applyNumberFormat="1" applyFont="1" applyBorder="1" applyAlignment="1">
      <alignment horizontal="center" vertical="center"/>
    </xf>
    <xf numFmtId="177" fontId="11" fillId="0" borderId="10" xfId="5" applyNumberFormat="1" applyFont="1" applyBorder="1" applyAlignment="1">
      <alignment horizontal="center" vertical="center"/>
    </xf>
    <xf numFmtId="0" fontId="9" fillId="0" borderId="0" xfId="5" applyFont="1" applyAlignment="1">
      <alignment horizontal="right" vertical="center"/>
    </xf>
    <xf numFmtId="41" fontId="19" fillId="0" borderId="7" xfId="1" applyFont="1" applyBorder="1" applyAlignment="1">
      <alignment horizontal="center" vertical="center"/>
    </xf>
    <xf numFmtId="0" fontId="26" fillId="0" borderId="0" xfId="5" applyFont="1" applyAlignment="1">
      <alignment horizontal="center" vertical="center"/>
    </xf>
    <xf numFmtId="177" fontId="26" fillId="0" borderId="0" xfId="5" applyNumberFormat="1" applyFont="1" applyAlignment="1">
      <alignment horizontal="center" vertical="center"/>
    </xf>
    <xf numFmtId="10" fontId="26" fillId="0" borderId="0" xfId="5" applyNumberFormat="1" applyFont="1" applyAlignment="1">
      <alignment horizontal="left" vertical="center"/>
    </xf>
    <xf numFmtId="10" fontId="26" fillId="0" borderId="0" xfId="5" applyNumberFormat="1" applyFont="1" applyAlignment="1">
      <alignment horizontal="center" vertical="center"/>
    </xf>
    <xf numFmtId="41" fontId="0" fillId="0" borderId="0" xfId="1" applyFont="1">
      <alignment vertical="center"/>
    </xf>
    <xf numFmtId="0" fontId="0" fillId="0" borderId="0" xfId="0" applyAlignment="1">
      <alignment horizontal="center" vertical="center"/>
    </xf>
    <xf numFmtId="41" fontId="11" fillId="0" borderId="0" xfId="1" applyFont="1">
      <alignment vertical="center"/>
    </xf>
    <xf numFmtId="0" fontId="135" fillId="0" borderId="84" xfId="0" applyFont="1" applyBorder="1" applyAlignment="1">
      <alignment horizontal="justify" vertical="center" wrapText="1"/>
    </xf>
    <xf numFmtId="3" fontId="136" fillId="0" borderId="85" xfId="0" applyNumberFormat="1" applyFont="1" applyBorder="1" applyAlignment="1">
      <alignment horizontal="right" vertical="center" wrapText="1"/>
    </xf>
    <xf numFmtId="0" fontId="135" fillId="0" borderId="83" xfId="0" applyFont="1" applyBorder="1" applyAlignment="1">
      <alignment horizontal="justify" vertical="center" wrapText="1"/>
    </xf>
    <xf numFmtId="3" fontId="136" fillId="0" borderId="86" xfId="0" applyNumberFormat="1" applyFont="1" applyBorder="1" applyAlignment="1">
      <alignment horizontal="right" vertical="center" wrapText="1"/>
    </xf>
    <xf numFmtId="0" fontId="135" fillId="0" borderId="87" xfId="0" applyFont="1" applyBorder="1" applyAlignment="1">
      <alignment horizontal="justify" vertical="center" wrapText="1"/>
    </xf>
    <xf numFmtId="0" fontId="19" fillId="0" borderId="8" xfId="5" applyFont="1" applyBorder="1" applyAlignment="1">
      <alignment horizontal="center" vertical="center"/>
    </xf>
    <xf numFmtId="0" fontId="19" fillId="0" borderId="10" xfId="5" applyFont="1" applyBorder="1">
      <alignment vertical="center"/>
    </xf>
    <xf numFmtId="0" fontId="19" fillId="0" borderId="10" xfId="5" applyFont="1" applyBorder="1" applyAlignment="1">
      <alignment horizontal="center" vertical="center"/>
    </xf>
    <xf numFmtId="177" fontId="10" fillId="0" borderId="10" xfId="5" applyNumberFormat="1" applyFont="1" applyBorder="1" applyAlignment="1">
      <alignment horizontal="right" vertical="center"/>
    </xf>
    <xf numFmtId="177" fontId="19" fillId="0" borderId="10" xfId="5" applyNumberFormat="1" applyFont="1" applyBorder="1" applyAlignment="1">
      <alignment horizontal="right" vertical="center"/>
    </xf>
    <xf numFmtId="0" fontId="19" fillId="0" borderId="11" xfId="5" applyFont="1" applyBorder="1" applyAlignment="1">
      <alignment horizontal="center" vertical="center"/>
    </xf>
    <xf numFmtId="0" fontId="19" fillId="3" borderId="1" xfId="5" applyFont="1" applyFill="1" applyBorder="1" applyAlignment="1">
      <alignment horizontal="center" vertical="center"/>
    </xf>
    <xf numFmtId="177" fontId="10" fillId="3" borderId="1" xfId="5" applyNumberFormat="1" applyFont="1" applyFill="1" applyBorder="1" applyAlignment="1">
      <alignment horizontal="center" vertical="center"/>
    </xf>
    <xf numFmtId="177" fontId="19" fillId="3" borderId="1" xfId="5" applyNumberFormat="1" applyFont="1" applyFill="1" applyBorder="1" applyAlignment="1">
      <alignment horizontal="center" vertical="center"/>
    </xf>
    <xf numFmtId="0" fontId="19" fillId="3" borderId="2" xfId="5" applyFont="1" applyFill="1" applyBorder="1" applyAlignment="1">
      <alignment horizontal="center" vertical="center"/>
    </xf>
    <xf numFmtId="0" fontId="19" fillId="3" borderId="82" xfId="5" applyFont="1" applyFill="1" applyBorder="1" applyAlignment="1">
      <alignment horizontal="center" vertical="center"/>
    </xf>
    <xf numFmtId="0" fontId="19" fillId="0" borderId="6" xfId="0" applyFont="1" applyBorder="1">
      <alignment vertical="center"/>
    </xf>
    <xf numFmtId="0" fontId="19" fillId="0" borderId="9" xfId="5" applyFont="1" applyBorder="1">
      <alignment vertical="center"/>
    </xf>
    <xf numFmtId="0" fontId="19" fillId="0" borderId="89" xfId="5" applyFont="1" applyBorder="1" applyAlignment="1">
      <alignment horizontal="center" vertical="center"/>
    </xf>
    <xf numFmtId="0" fontId="19" fillId="0" borderId="1" xfId="5" applyFont="1" applyBorder="1">
      <alignment vertical="center"/>
    </xf>
    <xf numFmtId="0" fontId="19" fillId="0" borderId="1" xfId="5" applyFont="1" applyBorder="1" applyAlignment="1">
      <alignment horizontal="center" vertical="center"/>
    </xf>
    <xf numFmtId="41" fontId="19" fillId="0" borderId="1" xfId="1" applyFont="1" applyBorder="1" applyAlignment="1">
      <alignment horizontal="right" vertical="center"/>
    </xf>
    <xf numFmtId="0" fontId="19" fillId="0" borderId="2" xfId="5" applyFont="1" applyBorder="1" applyAlignment="1">
      <alignment horizontal="center" vertical="center"/>
    </xf>
    <xf numFmtId="0" fontId="19" fillId="2" borderId="4" xfId="0" applyFont="1" applyFill="1" applyBorder="1" applyAlignment="1">
      <alignment horizontal="center" vertical="center"/>
    </xf>
    <xf numFmtId="41" fontId="19" fillId="2" borderId="4" xfId="1" applyFont="1" applyFill="1" applyBorder="1" applyAlignment="1">
      <alignment horizontal="center" vertical="center"/>
    </xf>
    <xf numFmtId="41" fontId="19" fillId="2" borderId="4" xfId="1" applyFont="1" applyFill="1" applyBorder="1" applyAlignment="1">
      <alignment horizontal="right" vertical="center"/>
    </xf>
    <xf numFmtId="0" fontId="19" fillId="2" borderId="5" xfId="0" applyFont="1" applyFill="1" applyBorder="1" applyAlignment="1">
      <alignment horizontal="center" vertical="center"/>
    </xf>
    <xf numFmtId="0" fontId="19" fillId="2" borderId="6" xfId="0" applyFont="1" applyFill="1" applyBorder="1">
      <alignment vertical="center"/>
    </xf>
    <xf numFmtId="0" fontId="19" fillId="2" borderId="7" xfId="0" applyFont="1" applyFill="1" applyBorder="1" applyAlignment="1">
      <alignment horizontal="center" vertical="center" shrinkToFit="1"/>
    </xf>
    <xf numFmtId="0" fontId="19" fillId="2" borderId="7" xfId="0" applyFont="1" applyFill="1" applyBorder="1" applyAlignment="1">
      <alignment horizontal="center" vertical="center"/>
    </xf>
    <xf numFmtId="41" fontId="19" fillId="2" borderId="7" xfId="1" applyFont="1" applyFill="1" applyBorder="1" applyAlignment="1">
      <alignment horizontal="center" vertical="center"/>
    </xf>
    <xf numFmtId="41" fontId="19" fillId="2" borderId="7" xfId="1" applyFont="1" applyFill="1" applyBorder="1" applyAlignment="1">
      <alignment horizontal="right" vertical="center"/>
    </xf>
    <xf numFmtId="0" fontId="19" fillId="2" borderId="8" xfId="0" applyFont="1" applyFill="1" applyBorder="1" applyAlignment="1">
      <alignment horizontal="center" vertical="center"/>
    </xf>
    <xf numFmtId="41" fontId="145" fillId="2" borderId="81" xfId="1" applyFont="1" applyFill="1" applyBorder="1">
      <alignment vertical="center"/>
    </xf>
    <xf numFmtId="262" fontId="140" fillId="0" borderId="81" xfId="0" applyNumberFormat="1" applyFont="1" applyBorder="1" applyAlignment="1">
      <alignment horizontal="center" vertical="center"/>
    </xf>
    <xf numFmtId="262" fontId="140" fillId="0" borderId="81" xfId="8" applyNumberFormat="1" applyFont="1" applyBorder="1" applyAlignment="1">
      <alignment horizontal="center" vertical="center"/>
    </xf>
    <xf numFmtId="9" fontId="140" fillId="0" borderId="81" xfId="0" applyNumberFormat="1" applyFont="1" applyBorder="1" applyAlignment="1">
      <alignment horizontal="center" vertical="center"/>
    </xf>
    <xf numFmtId="287" fontId="140" fillId="0" borderId="81" xfId="0" applyNumberFormat="1" applyFont="1" applyBorder="1" applyAlignment="1">
      <alignment horizontal="center" vertical="center" shrinkToFit="1"/>
    </xf>
    <xf numFmtId="262" fontId="142" fillId="0" borderId="81" xfId="0" applyNumberFormat="1" applyFont="1" applyBorder="1" applyAlignment="1">
      <alignment horizontal="center" vertical="center"/>
    </xf>
    <xf numFmtId="262" fontId="142" fillId="0" borderId="81" xfId="0" applyNumberFormat="1" applyFont="1" applyBorder="1">
      <alignment vertical="center"/>
    </xf>
    <xf numFmtId="9" fontId="142" fillId="0" borderId="81" xfId="0" applyNumberFormat="1" applyFont="1" applyBorder="1">
      <alignment vertical="center"/>
    </xf>
    <xf numFmtId="287" fontId="142" fillId="0" borderId="81" xfId="0" applyNumberFormat="1" applyFont="1" applyBorder="1">
      <alignment vertical="center"/>
    </xf>
    <xf numFmtId="288" fontId="142" fillId="0" borderId="81" xfId="1" applyNumberFormat="1" applyFont="1" applyBorder="1" applyAlignment="1">
      <alignment vertical="center"/>
    </xf>
    <xf numFmtId="262" fontId="148" fillId="0" borderId="81" xfId="0" applyNumberFormat="1" applyFont="1" applyBorder="1" applyAlignment="1">
      <alignment horizontal="center" vertical="center"/>
    </xf>
    <xf numFmtId="262" fontId="142" fillId="2" borderId="81" xfId="0" applyNumberFormat="1" applyFont="1" applyFill="1" applyBorder="1">
      <alignment vertical="center"/>
    </xf>
    <xf numFmtId="262" fontId="142" fillId="2" borderId="81" xfId="0" applyNumberFormat="1" applyFont="1" applyFill="1" applyBorder="1" applyAlignment="1">
      <alignment horizontal="center" vertical="center"/>
    </xf>
    <xf numFmtId="288" fontId="142" fillId="2" borderId="81" xfId="1" applyNumberFormat="1" applyFont="1" applyFill="1" applyBorder="1" applyAlignment="1">
      <alignment vertical="center"/>
    </xf>
    <xf numFmtId="9" fontId="142" fillId="2" borderId="81" xfId="0" applyNumberFormat="1" applyFont="1" applyFill="1" applyBorder="1">
      <alignment vertical="center"/>
    </xf>
    <xf numFmtId="287" fontId="142" fillId="2" borderId="81" xfId="0" applyNumberFormat="1" applyFont="1" applyFill="1" applyBorder="1">
      <alignment vertical="center"/>
    </xf>
    <xf numFmtId="0" fontId="27" fillId="13" borderId="81" xfId="5" applyFont="1" applyFill="1" applyBorder="1" applyAlignment="1">
      <alignment horizontal="center" vertical="center"/>
    </xf>
    <xf numFmtId="41" fontId="27" fillId="13" borderId="81" xfId="1" applyFont="1" applyFill="1" applyBorder="1" applyAlignment="1">
      <alignment vertical="center"/>
    </xf>
    <xf numFmtId="41" fontId="27" fillId="13" borderId="81" xfId="1" applyFont="1" applyFill="1" applyBorder="1">
      <alignment vertical="center"/>
    </xf>
    <xf numFmtId="41" fontId="149" fillId="13" borderId="81" xfId="1" applyFont="1" applyFill="1" applyBorder="1">
      <alignment vertical="center"/>
    </xf>
    <xf numFmtId="177" fontId="11" fillId="13" borderId="81" xfId="5" applyNumberFormat="1" applyFont="1" applyFill="1" applyBorder="1" applyAlignment="1">
      <alignment horizontal="center" vertical="center"/>
    </xf>
    <xf numFmtId="0" fontId="10" fillId="2" borderId="81" xfId="5" applyFont="1" applyFill="1" applyBorder="1" applyAlignment="1">
      <alignment vertical="center" shrinkToFit="1"/>
    </xf>
    <xf numFmtId="41" fontId="9" fillId="2" borderId="81" xfId="1" applyFont="1" applyFill="1" applyBorder="1" applyAlignment="1">
      <alignment vertical="center"/>
    </xf>
    <xf numFmtId="41" fontId="9" fillId="2" borderId="81" xfId="1" applyFont="1" applyFill="1" applyBorder="1">
      <alignment vertical="center"/>
    </xf>
    <xf numFmtId="180" fontId="9" fillId="2" borderId="81" xfId="5" applyNumberFormat="1" applyFont="1" applyFill="1" applyBorder="1" applyAlignment="1">
      <alignment horizontal="center" vertical="center" shrinkToFit="1"/>
    </xf>
    <xf numFmtId="0" fontId="10" fillId="2" borderId="81" xfId="5" applyFont="1" applyFill="1" applyBorder="1" applyAlignment="1">
      <alignment horizontal="center" vertical="center" shrinkToFit="1"/>
    </xf>
    <xf numFmtId="0" fontId="10" fillId="12" borderId="81" xfId="5" applyFont="1" applyFill="1" applyBorder="1" applyAlignment="1">
      <alignment vertical="center" shrinkToFit="1"/>
    </xf>
    <xf numFmtId="0" fontId="10" fillId="12" borderId="81" xfId="5" applyFont="1" applyFill="1" applyBorder="1" applyAlignment="1">
      <alignment horizontal="center" vertical="center" shrinkToFit="1"/>
    </xf>
    <xf numFmtId="41" fontId="9" fillId="12" borderId="81" xfId="1" applyFont="1" applyFill="1" applyBorder="1" applyAlignment="1">
      <alignment vertical="center"/>
    </xf>
    <xf numFmtId="41" fontId="9" fillId="12" borderId="81" xfId="1" applyFont="1" applyFill="1" applyBorder="1">
      <alignment vertical="center"/>
    </xf>
    <xf numFmtId="180" fontId="9" fillId="12" borderId="81" xfId="5" applyNumberFormat="1" applyFont="1" applyFill="1" applyBorder="1" applyAlignment="1">
      <alignment horizontal="center" vertical="center" shrinkToFit="1"/>
    </xf>
    <xf numFmtId="41" fontId="18" fillId="12" borderId="81" xfId="1" applyFont="1" applyFill="1" applyBorder="1" applyAlignment="1">
      <alignment horizontal="center" vertical="center"/>
    </xf>
    <xf numFmtId="0" fontId="19" fillId="2" borderId="7" xfId="0" applyFont="1" applyFill="1" applyBorder="1">
      <alignment vertical="center"/>
    </xf>
    <xf numFmtId="193" fontId="75" fillId="0" borderId="0" xfId="5338" applyNumberFormat="1" applyFont="1" applyAlignment="1">
      <alignment vertical="center"/>
    </xf>
    <xf numFmtId="193" fontId="23" fillId="0" borderId="0" xfId="5338" applyNumberFormat="1"/>
    <xf numFmtId="193" fontId="140" fillId="0" borderId="47" xfId="5338" applyNumberFormat="1" applyFont="1" applyBorder="1" applyAlignment="1">
      <alignment horizontal="center" vertical="center"/>
    </xf>
    <xf numFmtId="193" fontId="140" fillId="0" borderId="30" xfId="5338" applyNumberFormat="1" applyFont="1" applyBorder="1" applyAlignment="1">
      <alignment horizontal="center" vertical="center"/>
    </xf>
    <xf numFmtId="193" fontId="140" fillId="0" borderId="27" xfId="5338" applyNumberFormat="1" applyFont="1" applyBorder="1" applyAlignment="1">
      <alignment horizontal="center" vertical="center"/>
    </xf>
    <xf numFmtId="193" fontId="142" fillId="0" borderId="102" xfId="5338" applyNumberFormat="1" applyFont="1" applyBorder="1" applyAlignment="1">
      <alignment vertical="center"/>
    </xf>
    <xf numFmtId="193" fontId="142" fillId="0" borderId="30" xfId="5338" applyNumberFormat="1" applyFont="1" applyBorder="1" applyAlignment="1">
      <alignment horizontal="center" vertical="center"/>
    </xf>
    <xf numFmtId="193" fontId="142" fillId="0" borderId="30" xfId="5338" applyNumberFormat="1" applyFont="1" applyBorder="1" applyAlignment="1">
      <alignment horizontal="right" vertical="center"/>
    </xf>
    <xf numFmtId="193" fontId="142" fillId="0" borderId="94" xfId="5338" applyNumberFormat="1" applyFont="1" applyBorder="1" applyAlignment="1">
      <alignment vertical="center"/>
    </xf>
    <xf numFmtId="193" fontId="140" fillId="0" borderId="45" xfId="5338" applyNumberFormat="1" applyFont="1" applyBorder="1" applyAlignment="1">
      <alignment vertical="center"/>
    </xf>
    <xf numFmtId="193" fontId="142" fillId="0" borderId="81" xfId="5338" applyNumberFormat="1" applyFont="1" applyBorder="1" applyAlignment="1">
      <alignment horizontal="center" vertical="center"/>
    </xf>
    <xf numFmtId="193" fontId="142" fillId="0" borderId="81" xfId="5338" applyNumberFormat="1" applyFont="1" applyBorder="1" applyAlignment="1">
      <alignment horizontal="right" vertical="center"/>
    </xf>
    <xf numFmtId="193" fontId="142" fillId="0" borderId="33" xfId="5338" applyNumberFormat="1" applyFont="1" applyBorder="1" applyAlignment="1">
      <alignment vertical="center"/>
    </xf>
    <xf numFmtId="193" fontId="142" fillId="0" borderId="45" xfId="5338" applyNumberFormat="1" applyFont="1" applyBorder="1" applyAlignment="1">
      <alignment vertical="center"/>
    </xf>
    <xf numFmtId="193" fontId="140" fillId="0" borderId="45" xfId="5338" applyNumberFormat="1" applyFont="1" applyBorder="1" applyAlignment="1">
      <alignment horizontal="center" vertical="center"/>
    </xf>
    <xf numFmtId="193" fontId="142" fillId="0" borderId="81" xfId="5341" applyNumberFormat="1" applyFont="1" applyBorder="1">
      <alignment vertical="center"/>
    </xf>
    <xf numFmtId="193" fontId="142" fillId="0" borderId="40" xfId="5338" applyNumberFormat="1" applyFont="1" applyBorder="1" applyAlignment="1">
      <alignment horizontal="center" vertical="center"/>
    </xf>
    <xf numFmtId="193" fontId="142" fillId="0" borderId="40" xfId="5338" applyNumberFormat="1" applyFont="1" applyBorder="1" applyAlignment="1">
      <alignment horizontal="right" vertical="center"/>
    </xf>
    <xf numFmtId="193" fontId="23" fillId="0" borderId="0" xfId="5338" applyNumberFormat="1" applyAlignment="1">
      <alignment horizontal="center"/>
    </xf>
    <xf numFmtId="193" fontId="140" fillId="0" borderId="103" xfId="5338" applyNumberFormat="1" applyFont="1" applyBorder="1" applyAlignment="1">
      <alignment horizontal="center" vertical="center"/>
    </xf>
    <xf numFmtId="0" fontId="65" fillId="2" borderId="80" xfId="5" applyFont="1" applyFill="1" applyBorder="1" applyAlignment="1">
      <alignment horizontal="right" vertical="center"/>
    </xf>
    <xf numFmtId="10" fontId="65" fillId="2" borderId="80" xfId="5" applyNumberFormat="1" applyFont="1" applyFill="1" applyBorder="1" applyAlignment="1">
      <alignment horizontal="left" vertical="center"/>
    </xf>
    <xf numFmtId="10" fontId="65" fillId="2" borderId="80" xfId="5" applyNumberFormat="1" applyFont="1" applyFill="1" applyBorder="1" applyAlignment="1">
      <alignment horizontal="center" vertical="center"/>
    </xf>
    <xf numFmtId="0" fontId="145" fillId="2" borderId="80" xfId="5" applyFont="1" applyFill="1" applyBorder="1" applyAlignment="1">
      <alignment horizontal="right" vertical="center"/>
    </xf>
    <xf numFmtId="10" fontId="145" fillId="2" borderId="80" xfId="5" applyNumberFormat="1" applyFont="1" applyFill="1" applyBorder="1" applyAlignment="1">
      <alignment horizontal="left" vertical="center"/>
    </xf>
    <xf numFmtId="186" fontId="65" fillId="2" borderId="80" xfId="5" applyNumberFormat="1" applyFont="1" applyFill="1" applyBorder="1" applyAlignment="1">
      <alignment horizontal="center" vertical="center"/>
    </xf>
    <xf numFmtId="186" fontId="145" fillId="2" borderId="80" xfId="5" applyNumberFormat="1" applyFont="1" applyFill="1" applyBorder="1" applyAlignment="1">
      <alignment horizontal="center" vertical="center"/>
    </xf>
    <xf numFmtId="0" fontId="142" fillId="0" borderId="126" xfId="13847" applyFont="1" applyBorder="1">
      <alignment vertical="center"/>
    </xf>
    <xf numFmtId="0" fontId="142" fillId="0" borderId="42" xfId="13847" applyFont="1" applyBorder="1">
      <alignment vertical="center"/>
    </xf>
    <xf numFmtId="0" fontId="142" fillId="0" borderId="0" xfId="13847" applyFont="1">
      <alignment vertical="center"/>
    </xf>
    <xf numFmtId="0" fontId="37" fillId="0" borderId="0" xfId="13847" applyFont="1">
      <alignment vertical="center"/>
    </xf>
    <xf numFmtId="0" fontId="37" fillId="0" borderId="36" xfId="13847" applyFont="1" applyBorder="1">
      <alignment vertical="center"/>
    </xf>
    <xf numFmtId="0" fontId="37" fillId="0" borderId="129" xfId="13847" applyFont="1" applyBorder="1">
      <alignment vertical="center"/>
    </xf>
    <xf numFmtId="0" fontId="37" fillId="0" borderId="130" xfId="13847" applyFont="1" applyBorder="1">
      <alignment vertical="center"/>
    </xf>
    <xf numFmtId="0" fontId="208" fillId="0" borderId="0" xfId="13847" applyFont="1">
      <alignment vertical="center"/>
    </xf>
    <xf numFmtId="0" fontId="208" fillId="0" borderId="130" xfId="13847" applyFont="1" applyBorder="1">
      <alignment vertical="center"/>
    </xf>
    <xf numFmtId="0" fontId="209" fillId="0" borderId="0" xfId="13847" applyFont="1">
      <alignment vertical="center"/>
    </xf>
    <xf numFmtId="0" fontId="141" fillId="0" borderId="129" xfId="13847" applyFont="1" applyBorder="1">
      <alignment vertical="center"/>
    </xf>
    <xf numFmtId="0" fontId="141" fillId="0" borderId="0" xfId="13847" applyFont="1">
      <alignment vertical="center"/>
    </xf>
    <xf numFmtId="0" fontId="141" fillId="0" borderId="130" xfId="13847" applyFont="1" applyBorder="1">
      <alignment vertical="center"/>
    </xf>
    <xf numFmtId="0" fontId="140" fillId="0" borderId="129" xfId="13847" applyFont="1" applyBorder="1">
      <alignment vertical="center"/>
    </xf>
    <xf numFmtId="0" fontId="140" fillId="0" borderId="0" xfId="13847" applyFont="1">
      <alignment vertical="center"/>
    </xf>
    <xf numFmtId="0" fontId="140" fillId="0" borderId="130" xfId="13847" applyFont="1" applyBorder="1">
      <alignment vertical="center"/>
    </xf>
    <xf numFmtId="0" fontId="142" fillId="0" borderId="129" xfId="13847" applyFont="1" applyBorder="1">
      <alignment vertical="center"/>
    </xf>
    <xf numFmtId="0" fontId="142" fillId="0" borderId="130" xfId="13847" applyFont="1" applyBorder="1">
      <alignment vertical="center"/>
    </xf>
    <xf numFmtId="0" fontId="37" fillId="0" borderId="136" xfId="13847" applyFont="1" applyBorder="1">
      <alignment vertical="center"/>
    </xf>
    <xf numFmtId="0" fontId="37" fillId="0" borderId="137" xfId="13847" applyFont="1" applyBorder="1">
      <alignment vertical="center"/>
    </xf>
    <xf numFmtId="0" fontId="37" fillId="0" borderId="138" xfId="13847" applyFont="1" applyBorder="1">
      <alignment vertical="center"/>
    </xf>
    <xf numFmtId="0" fontId="37" fillId="0" borderId="0" xfId="13847" applyFont="1" applyAlignment="1">
      <alignment horizontal="center" vertical="center"/>
    </xf>
    <xf numFmtId="262" fontId="65" fillId="2" borderId="125" xfId="0" applyNumberFormat="1" applyFont="1" applyFill="1" applyBorder="1">
      <alignment vertical="center"/>
    </xf>
    <xf numFmtId="262" fontId="65" fillId="2" borderId="125" xfId="0" applyNumberFormat="1" applyFont="1" applyFill="1" applyBorder="1" applyAlignment="1">
      <alignment horizontal="center" vertical="center"/>
    </xf>
    <xf numFmtId="288" fontId="65" fillId="2" borderId="125" xfId="1" applyNumberFormat="1" applyFont="1" applyFill="1" applyBorder="1" applyAlignment="1">
      <alignment vertical="center"/>
    </xf>
    <xf numFmtId="9" fontId="65" fillId="2" borderId="125" xfId="0" applyNumberFormat="1" applyFont="1" applyFill="1" applyBorder="1">
      <alignment vertical="center"/>
    </xf>
    <xf numFmtId="287" fontId="65" fillId="2" borderId="125" xfId="0" applyNumberFormat="1" applyFont="1" applyFill="1" applyBorder="1">
      <alignment vertical="center"/>
    </xf>
    <xf numFmtId="0" fontId="25" fillId="2" borderId="0" xfId="0" applyFont="1" applyFill="1">
      <alignment vertical="center"/>
    </xf>
    <xf numFmtId="0" fontId="18" fillId="3" borderId="5" xfId="5" applyFont="1" applyFill="1" applyBorder="1" applyAlignment="1">
      <alignment horizontal="center" vertical="center"/>
    </xf>
    <xf numFmtId="0" fontId="18" fillId="3" borderId="3" xfId="5" applyFont="1" applyFill="1" applyBorder="1" applyAlignment="1">
      <alignment horizontal="center" vertical="center"/>
    </xf>
    <xf numFmtId="0" fontId="18" fillId="3" borderId="4" xfId="5" applyFont="1" applyFill="1" applyBorder="1" applyAlignment="1">
      <alignment horizontal="center" vertical="center"/>
    </xf>
    <xf numFmtId="3" fontId="136" fillId="0" borderId="139" xfId="0" applyNumberFormat="1" applyFont="1" applyBorder="1" applyAlignment="1">
      <alignment horizontal="right" vertical="center" wrapText="1"/>
    </xf>
    <xf numFmtId="0" fontId="0" fillId="0" borderId="95" xfId="0" applyBorder="1">
      <alignment vertical="center"/>
    </xf>
    <xf numFmtId="0" fontId="0" fillId="0" borderId="7" xfId="0" applyBorder="1">
      <alignment vertical="center"/>
    </xf>
    <xf numFmtId="0" fontId="0" fillId="0" borderId="140" xfId="0" applyBorder="1">
      <alignment vertical="center"/>
    </xf>
    <xf numFmtId="0" fontId="0" fillId="0" borderId="141" xfId="0" applyBorder="1">
      <alignment vertical="center"/>
    </xf>
    <xf numFmtId="3" fontId="136" fillId="0" borderId="142" xfId="0" applyNumberFormat="1" applyFont="1" applyBorder="1" applyAlignment="1">
      <alignment horizontal="right" vertical="center" wrapText="1"/>
    </xf>
    <xf numFmtId="0" fontId="0" fillId="0" borderId="17" xfId="0" applyBorder="1">
      <alignment vertical="center"/>
    </xf>
    <xf numFmtId="0" fontId="0" fillId="0" borderId="13" xfId="0" applyBorder="1">
      <alignment vertical="center"/>
    </xf>
    <xf numFmtId="3" fontId="136" fillId="0" borderId="143" xfId="0" applyNumberFormat="1" applyFont="1" applyBorder="1" applyAlignment="1">
      <alignment horizontal="right" vertical="center" wrapText="1"/>
    </xf>
    <xf numFmtId="3" fontId="136" fillId="0" borderId="8" xfId="0" applyNumberFormat="1" applyFont="1" applyBorder="1" applyAlignment="1">
      <alignment horizontal="right" vertical="center" wrapText="1"/>
    </xf>
    <xf numFmtId="0" fontId="136" fillId="0" borderId="8" xfId="0" applyFont="1" applyBorder="1" applyAlignment="1">
      <alignment horizontal="right" vertical="center" wrapText="1"/>
    </xf>
    <xf numFmtId="3" fontId="136" fillId="0" borderId="11" xfId="0" applyNumberFormat="1" applyFont="1" applyBorder="1" applyAlignment="1">
      <alignment horizontal="right" vertical="center" wrapText="1"/>
    </xf>
    <xf numFmtId="41" fontId="65" fillId="2" borderId="81" xfId="1" applyFont="1" applyFill="1" applyBorder="1" applyAlignment="1">
      <alignment vertical="center"/>
    </xf>
    <xf numFmtId="186" fontId="65" fillId="2" borderId="81" xfId="5" applyNumberFormat="1" applyFont="1" applyFill="1" applyBorder="1" applyAlignment="1">
      <alignment horizontal="center" vertical="center"/>
    </xf>
    <xf numFmtId="0" fontId="65" fillId="2" borderId="82" xfId="5" applyFont="1" applyFill="1" applyBorder="1" applyAlignment="1">
      <alignment horizontal="right" vertical="center"/>
    </xf>
    <xf numFmtId="186" fontId="65" fillId="2" borderId="80" xfId="5" applyNumberFormat="1" applyFont="1" applyFill="1" applyBorder="1" applyAlignment="1">
      <alignment horizontal="left" vertical="center"/>
    </xf>
    <xf numFmtId="187" fontId="65" fillId="2" borderId="80" xfId="5" applyNumberFormat="1" applyFont="1" applyFill="1" applyBorder="1" applyAlignment="1">
      <alignment horizontal="left" vertical="center"/>
    </xf>
    <xf numFmtId="0" fontId="65" fillId="2" borderId="81" xfId="5" applyFont="1" applyFill="1" applyBorder="1" applyAlignment="1">
      <alignment horizontal="center" vertical="center"/>
    </xf>
    <xf numFmtId="10" fontId="65" fillId="2" borderId="81" xfId="5" applyNumberFormat="1" applyFont="1" applyFill="1" applyBorder="1" applyAlignment="1">
      <alignment horizontal="center" vertical="center" shrinkToFit="1"/>
    </xf>
    <xf numFmtId="0" fontId="65" fillId="2" borderId="80" xfId="5" applyFont="1" applyFill="1" applyBorder="1" applyAlignment="1">
      <alignment horizontal="center" vertical="center"/>
    </xf>
    <xf numFmtId="49" fontId="65" fillId="2" borderId="81" xfId="5" applyNumberFormat="1" applyFont="1" applyFill="1" applyBorder="1" applyAlignment="1">
      <alignment horizontal="distributed" vertical="distributed" wrapText="1"/>
    </xf>
    <xf numFmtId="0" fontId="138" fillId="2" borderId="81" xfId="5" applyFont="1" applyFill="1" applyBorder="1" applyAlignment="1">
      <alignment horizontal="center" vertical="center"/>
    </xf>
    <xf numFmtId="0" fontId="138" fillId="2" borderId="82" xfId="5" applyFont="1" applyFill="1" applyBorder="1" applyAlignment="1">
      <alignment horizontal="center" vertical="center"/>
    </xf>
    <xf numFmtId="0" fontId="138" fillId="2" borderId="80" xfId="5" applyFont="1" applyFill="1" applyBorder="1" applyAlignment="1">
      <alignment horizontal="center" vertical="center"/>
    </xf>
    <xf numFmtId="0" fontId="65" fillId="2" borderId="81" xfId="5" applyFont="1" applyFill="1" applyBorder="1" applyAlignment="1">
      <alignment horizontal="distributed" vertical="distributed"/>
    </xf>
    <xf numFmtId="10" fontId="65" fillId="2" borderId="81" xfId="5" applyNumberFormat="1" applyFont="1" applyFill="1" applyBorder="1" applyAlignment="1">
      <alignment horizontal="center" vertical="center"/>
    </xf>
    <xf numFmtId="0" fontId="65" fillId="2" borderId="81" xfId="5" applyFont="1" applyFill="1" applyBorder="1" applyAlignment="1">
      <alignment horizontal="distributed" vertical="distributed" wrapText="1"/>
    </xf>
    <xf numFmtId="41" fontId="65" fillId="0" borderId="81" xfId="1" applyFont="1" applyFill="1" applyBorder="1" applyAlignment="1">
      <alignment horizontal="right" vertical="center"/>
    </xf>
    <xf numFmtId="186" fontId="65" fillId="2" borderId="81" xfId="5" applyNumberFormat="1" applyFont="1" applyFill="1" applyBorder="1" applyAlignment="1">
      <alignment horizontal="center" vertical="center" shrinkToFit="1"/>
    </xf>
    <xf numFmtId="41" fontId="65" fillId="0" borderId="81" xfId="1" applyFont="1" applyFill="1" applyBorder="1" applyAlignment="1">
      <alignment vertical="center"/>
    </xf>
    <xf numFmtId="49" fontId="145" fillId="0" borderId="81" xfId="0" applyNumberFormat="1" applyFont="1" applyBorder="1" applyAlignment="1">
      <alignment horizontal="center" vertical="center"/>
    </xf>
    <xf numFmtId="0" fontId="145" fillId="2" borderId="82" xfId="0" applyFont="1" applyFill="1" applyBorder="1">
      <alignment vertical="center"/>
    </xf>
    <xf numFmtId="0" fontId="145" fillId="2" borderId="80" xfId="0" applyFont="1" applyFill="1" applyBorder="1">
      <alignment vertical="center"/>
    </xf>
    <xf numFmtId="0" fontId="145" fillId="2" borderId="81" xfId="0" applyFont="1" applyFill="1" applyBorder="1">
      <alignment vertical="center"/>
    </xf>
    <xf numFmtId="0" fontId="65" fillId="12" borderId="81" xfId="5" applyFont="1" applyFill="1" applyBorder="1" applyAlignment="1">
      <alignment horizontal="distributed" vertical="distributed"/>
    </xf>
    <xf numFmtId="41" fontId="65" fillId="12" borderId="81" xfId="1" applyFont="1" applyFill="1" applyBorder="1" applyAlignment="1">
      <alignment vertical="center"/>
    </xf>
    <xf numFmtId="0" fontId="65" fillId="12" borderId="82" xfId="5" applyFont="1" applyFill="1" applyBorder="1" applyAlignment="1">
      <alignment horizontal="right" vertical="center"/>
    </xf>
    <xf numFmtId="0" fontId="65" fillId="12" borderId="80" xfId="5" applyFont="1" applyFill="1" applyBorder="1" applyAlignment="1">
      <alignment horizontal="right" vertical="center"/>
    </xf>
    <xf numFmtId="10" fontId="65" fillId="12" borderId="80" xfId="5" applyNumberFormat="1" applyFont="1" applyFill="1" applyBorder="1" applyAlignment="1">
      <alignment horizontal="left" vertical="center"/>
    </xf>
    <xf numFmtId="10" fontId="65" fillId="12" borderId="80" xfId="5" applyNumberFormat="1" applyFont="1" applyFill="1" applyBorder="1" applyAlignment="1">
      <alignment horizontal="center" vertical="center"/>
    </xf>
    <xf numFmtId="10" fontId="65" fillId="12" borderId="81" xfId="5" applyNumberFormat="1" applyFont="1" applyFill="1" applyBorder="1" applyAlignment="1">
      <alignment horizontal="center" vertical="center"/>
    </xf>
    <xf numFmtId="0" fontId="65" fillId="14" borderId="81" xfId="5" applyFont="1" applyFill="1" applyBorder="1" applyAlignment="1">
      <alignment horizontal="center" vertical="center" textRotation="255" wrapText="1"/>
    </xf>
    <xf numFmtId="41" fontId="65" fillId="14" borderId="81" xfId="1" applyFont="1" applyFill="1" applyBorder="1" applyAlignment="1">
      <alignment vertical="center"/>
    </xf>
    <xf numFmtId="0" fontId="65" fillId="14" borderId="82" xfId="5" applyFont="1" applyFill="1" applyBorder="1" applyAlignment="1">
      <alignment horizontal="right" vertical="center"/>
    </xf>
    <xf numFmtId="0" fontId="65" fillId="14" borderId="80" xfId="5" applyFont="1" applyFill="1" applyBorder="1" applyAlignment="1">
      <alignment horizontal="right" vertical="center"/>
    </xf>
    <xf numFmtId="10" fontId="65" fillId="14" borderId="80" xfId="5" applyNumberFormat="1" applyFont="1" applyFill="1" applyBorder="1" applyAlignment="1">
      <alignment horizontal="left" vertical="center"/>
    </xf>
    <xf numFmtId="10" fontId="65" fillId="14" borderId="80" xfId="5" applyNumberFormat="1" applyFont="1" applyFill="1" applyBorder="1" applyAlignment="1">
      <alignment horizontal="center" vertical="center"/>
    </xf>
    <xf numFmtId="10" fontId="65" fillId="14" borderId="81" xfId="5" applyNumberFormat="1" applyFont="1" applyFill="1" applyBorder="1" applyAlignment="1">
      <alignment horizontal="center" vertical="center"/>
    </xf>
    <xf numFmtId="186" fontId="65" fillId="14" borderId="80" xfId="5" applyNumberFormat="1" applyFont="1" applyFill="1" applyBorder="1" applyAlignment="1">
      <alignment horizontal="left" vertical="center"/>
    </xf>
    <xf numFmtId="186" fontId="65" fillId="14" borderId="80" xfId="5" applyNumberFormat="1" applyFont="1" applyFill="1" applyBorder="1" applyAlignment="1">
      <alignment horizontal="center" vertical="center"/>
    </xf>
    <xf numFmtId="186" fontId="65" fillId="14" borderId="81" xfId="5" applyNumberFormat="1" applyFont="1" applyFill="1" applyBorder="1" applyAlignment="1">
      <alignment horizontal="center" vertical="center"/>
    </xf>
    <xf numFmtId="0" fontId="65" fillId="12" borderId="77" xfId="5" applyFont="1" applyFill="1" applyBorder="1" applyAlignment="1">
      <alignment horizontal="distributed" vertical="distributed"/>
    </xf>
    <xf numFmtId="0" fontId="145" fillId="12" borderId="80" xfId="5" applyFont="1" applyFill="1" applyBorder="1" applyAlignment="1">
      <alignment horizontal="right" vertical="center"/>
    </xf>
    <xf numFmtId="186" fontId="145" fillId="12" borderId="80" xfId="5" applyNumberFormat="1" applyFont="1" applyFill="1" applyBorder="1" applyAlignment="1">
      <alignment horizontal="left" vertical="center"/>
    </xf>
    <xf numFmtId="186" fontId="145" fillId="12" borderId="80" xfId="5" applyNumberFormat="1" applyFont="1" applyFill="1" applyBorder="1" applyAlignment="1">
      <alignment horizontal="center" vertical="center"/>
    </xf>
    <xf numFmtId="186" fontId="65" fillId="12" borderId="81" xfId="5" applyNumberFormat="1" applyFont="1" applyFill="1" applyBorder="1" applyAlignment="1">
      <alignment horizontal="center" vertical="center"/>
    </xf>
    <xf numFmtId="0" fontId="14" fillId="14" borderId="81" xfId="5" applyFont="1" applyFill="1" applyBorder="1" applyAlignment="1">
      <alignment vertical="center" shrinkToFit="1"/>
    </xf>
    <xf numFmtId="0" fontId="14" fillId="14" borderId="81" xfId="5" applyFont="1" applyFill="1" applyBorder="1" applyAlignment="1">
      <alignment horizontal="center" vertical="center" shrinkToFit="1"/>
    </xf>
    <xf numFmtId="41" fontId="149" fillId="14" borderId="81" xfId="1" applyFont="1" applyFill="1" applyBorder="1" applyAlignment="1">
      <alignment vertical="center"/>
    </xf>
    <xf numFmtId="41" fontId="149" fillId="14" borderId="81" xfId="1" applyFont="1" applyFill="1" applyBorder="1">
      <alignment vertical="center"/>
    </xf>
    <xf numFmtId="177" fontId="149" fillId="14" borderId="81" xfId="5" applyNumberFormat="1" applyFont="1" applyFill="1" applyBorder="1" applyAlignment="1">
      <alignment horizontal="center" vertical="center"/>
    </xf>
    <xf numFmtId="180" fontId="149" fillId="14" borderId="81" xfId="5" applyNumberFormat="1" applyFont="1" applyFill="1" applyBorder="1" applyAlignment="1">
      <alignment horizontal="center" vertical="center" shrinkToFit="1"/>
    </xf>
    <xf numFmtId="41" fontId="136" fillId="0" borderId="8" xfId="1" applyFont="1" applyBorder="1" applyAlignment="1">
      <alignment horizontal="right" vertical="center" wrapText="1"/>
    </xf>
    <xf numFmtId="41" fontId="9" fillId="0" borderId="0" xfId="1" applyFont="1">
      <alignment vertical="center"/>
    </xf>
    <xf numFmtId="41" fontId="18" fillId="3" borderId="4" xfId="1" applyFont="1" applyFill="1" applyBorder="1" applyAlignment="1">
      <alignment horizontal="center" vertical="center"/>
    </xf>
    <xf numFmtId="41" fontId="212" fillId="0" borderId="7" xfId="1" applyFont="1" applyBorder="1" applyAlignment="1">
      <alignment horizontal="right" vertical="center" wrapText="1"/>
    </xf>
    <xf numFmtId="41" fontId="136" fillId="0" borderId="7" xfId="1" applyFont="1" applyBorder="1" applyAlignment="1">
      <alignment horizontal="right" vertical="center" wrapText="1"/>
    </xf>
    <xf numFmtId="41" fontId="136" fillId="0" borderId="10" xfId="1" applyFont="1" applyBorder="1" applyAlignment="1">
      <alignment horizontal="right" vertical="center" wrapText="1"/>
    </xf>
    <xf numFmtId="41" fontId="0" fillId="0" borderId="13" xfId="1" applyFont="1" applyBorder="1">
      <alignment vertical="center"/>
    </xf>
    <xf numFmtId="41" fontId="0" fillId="0" borderId="7" xfId="1" applyFont="1" applyBorder="1">
      <alignment vertical="center"/>
    </xf>
    <xf numFmtId="41" fontId="0" fillId="0" borderId="141" xfId="1" applyFont="1" applyBorder="1">
      <alignment vertical="center"/>
    </xf>
    <xf numFmtId="41" fontId="9" fillId="0" borderId="0" xfId="1" applyFont="1" applyAlignment="1">
      <alignment horizontal="center" vertical="center"/>
    </xf>
    <xf numFmtId="49" fontId="144" fillId="14" borderId="81" xfId="0" applyNumberFormat="1" applyFont="1" applyFill="1" applyBorder="1" applyAlignment="1">
      <alignment horizontal="center" vertical="center"/>
    </xf>
    <xf numFmtId="41" fontId="144" fillId="14" borderId="81" xfId="1" applyFont="1" applyFill="1" applyBorder="1">
      <alignment vertical="center"/>
    </xf>
    <xf numFmtId="0" fontId="144" fillId="14" borderId="82" xfId="0" applyFont="1" applyFill="1" applyBorder="1">
      <alignment vertical="center"/>
    </xf>
    <xf numFmtId="0" fontId="144" fillId="14" borderId="80" xfId="0" applyFont="1" applyFill="1" applyBorder="1">
      <alignment vertical="center"/>
    </xf>
    <xf numFmtId="0" fontId="144" fillId="14" borderId="81" xfId="0" applyFont="1" applyFill="1" applyBorder="1">
      <alignment vertical="center"/>
    </xf>
    <xf numFmtId="10" fontId="75" fillId="2" borderId="81" xfId="5" applyNumberFormat="1" applyFont="1" applyFill="1" applyBorder="1" applyAlignment="1">
      <alignment horizontal="center" vertical="center" wrapText="1" shrinkToFit="1"/>
    </xf>
    <xf numFmtId="262" fontId="140" fillId="37" borderId="81" xfId="0" applyNumberFormat="1" applyFont="1" applyFill="1" applyBorder="1" applyAlignment="1">
      <alignment horizontal="center" vertical="center" shrinkToFit="1"/>
    </xf>
    <xf numFmtId="262" fontId="142" fillId="37" borderId="81" xfId="0" applyNumberFormat="1" applyFont="1" applyFill="1" applyBorder="1" applyAlignment="1">
      <alignment horizontal="center" vertical="center"/>
    </xf>
    <xf numFmtId="262" fontId="142" fillId="37" borderId="81" xfId="0" applyNumberFormat="1" applyFont="1" applyFill="1" applyBorder="1">
      <alignment vertical="center"/>
    </xf>
    <xf numFmtId="288" fontId="142" fillId="37" borderId="81" xfId="1" applyNumberFormat="1" applyFont="1" applyFill="1" applyBorder="1" applyAlignment="1">
      <alignment vertical="center"/>
    </xf>
    <xf numFmtId="9" fontId="142" fillId="37" borderId="81" xfId="0" applyNumberFormat="1" applyFont="1" applyFill="1" applyBorder="1">
      <alignment vertical="center"/>
    </xf>
    <xf numFmtId="287" fontId="140" fillId="37" borderId="81" xfId="0" applyNumberFormat="1" applyFont="1" applyFill="1" applyBorder="1">
      <alignment vertical="center"/>
    </xf>
    <xf numFmtId="262" fontId="140" fillId="38" borderId="81" xfId="0" applyNumberFormat="1" applyFont="1" applyFill="1" applyBorder="1" applyAlignment="1">
      <alignment horizontal="center" vertical="center" shrinkToFit="1"/>
    </xf>
    <xf numFmtId="262" fontId="142" fillId="38" borderId="81" xfId="0" applyNumberFormat="1" applyFont="1" applyFill="1" applyBorder="1" applyAlignment="1">
      <alignment horizontal="center" vertical="center"/>
    </xf>
    <xf numFmtId="262" fontId="142" fillId="38" borderId="81" xfId="0" applyNumberFormat="1" applyFont="1" applyFill="1" applyBorder="1">
      <alignment vertical="center"/>
    </xf>
    <xf numFmtId="288" fontId="142" fillId="38" borderId="81" xfId="1" applyNumberFormat="1" applyFont="1" applyFill="1" applyBorder="1" applyAlignment="1">
      <alignment vertical="center"/>
    </xf>
    <xf numFmtId="9" fontId="142" fillId="38" borderId="81" xfId="0" applyNumberFormat="1" applyFont="1" applyFill="1" applyBorder="1">
      <alignment vertical="center"/>
    </xf>
    <xf numFmtId="287" fontId="140" fillId="38" borderId="81" xfId="0" applyNumberFormat="1" applyFont="1" applyFill="1" applyBorder="1">
      <alignment vertical="center"/>
    </xf>
    <xf numFmtId="262" fontId="140" fillId="3" borderId="81" xfId="0" applyNumberFormat="1" applyFont="1" applyFill="1" applyBorder="1" applyAlignment="1">
      <alignment horizontal="center" vertical="center" shrinkToFit="1"/>
    </xf>
    <xf numFmtId="262" fontId="142" fillId="3" borderId="81" xfId="0" applyNumberFormat="1" applyFont="1" applyFill="1" applyBorder="1" applyAlignment="1">
      <alignment horizontal="center" vertical="center"/>
    </xf>
    <xf numFmtId="262" fontId="142" fillId="3" borderId="81" xfId="0" applyNumberFormat="1" applyFont="1" applyFill="1" applyBorder="1">
      <alignment vertical="center"/>
    </xf>
    <xf numFmtId="288" fontId="142" fillId="3" borderId="81" xfId="1" applyNumberFormat="1" applyFont="1" applyFill="1" applyBorder="1" applyAlignment="1">
      <alignment vertical="center"/>
    </xf>
    <xf numFmtId="9" fontId="142" fillId="3" borderId="81" xfId="0" applyNumberFormat="1" applyFont="1" applyFill="1" applyBorder="1">
      <alignment vertical="center"/>
    </xf>
    <xf numFmtId="287" fontId="140" fillId="3" borderId="81" xfId="0" applyNumberFormat="1" applyFont="1" applyFill="1" applyBorder="1">
      <alignment vertical="center"/>
    </xf>
    <xf numFmtId="262" fontId="140" fillId="3" borderId="81" xfId="0" applyNumberFormat="1" applyFont="1" applyFill="1" applyBorder="1">
      <alignment vertical="center"/>
    </xf>
    <xf numFmtId="262" fontId="140" fillId="3" borderId="81" xfId="0" applyNumberFormat="1" applyFont="1" applyFill="1" applyBorder="1" applyAlignment="1">
      <alignment horizontal="center" vertical="center"/>
    </xf>
    <xf numFmtId="288" fontId="140" fillId="3" borderId="81" xfId="1" applyNumberFormat="1" applyFont="1" applyFill="1" applyBorder="1" applyAlignment="1">
      <alignment vertical="center"/>
    </xf>
    <xf numFmtId="9" fontId="140" fillId="3" borderId="81" xfId="0" applyNumberFormat="1" applyFont="1" applyFill="1" applyBorder="1">
      <alignment vertical="center"/>
    </xf>
    <xf numFmtId="0" fontId="208" fillId="0" borderId="0" xfId="13847" applyFont="1" applyAlignment="1">
      <alignment horizontal="center" vertical="center"/>
    </xf>
    <xf numFmtId="262" fontId="65" fillId="2" borderId="145" xfId="0" applyNumberFormat="1" applyFont="1" applyFill="1" applyBorder="1">
      <alignment vertical="center"/>
    </xf>
    <xf numFmtId="262" fontId="142" fillId="0" borderId="145" xfId="0" applyNumberFormat="1" applyFont="1" applyBorder="1" applyAlignment="1">
      <alignment horizontal="center" vertical="center"/>
    </xf>
    <xf numFmtId="288" fontId="142" fillId="2" borderId="145" xfId="1" applyNumberFormat="1" applyFont="1" applyFill="1" applyBorder="1" applyAlignment="1">
      <alignment vertical="center"/>
    </xf>
    <xf numFmtId="9" fontId="142" fillId="2" borderId="145" xfId="0" applyNumberFormat="1" applyFont="1" applyFill="1" applyBorder="1">
      <alignment vertical="center"/>
    </xf>
    <xf numFmtId="262" fontId="142" fillId="2" borderId="145" xfId="0" applyNumberFormat="1" applyFont="1" applyFill="1" applyBorder="1">
      <alignment vertical="center"/>
    </xf>
    <xf numFmtId="262" fontId="142" fillId="2" borderId="145" xfId="0" applyNumberFormat="1" applyFont="1" applyFill="1" applyBorder="1" applyAlignment="1">
      <alignment horizontal="center" vertical="center"/>
    </xf>
    <xf numFmtId="262" fontId="117" fillId="2" borderId="145" xfId="0" applyNumberFormat="1" applyFont="1" applyFill="1" applyBorder="1" applyAlignment="1">
      <alignment horizontal="center" vertical="center"/>
    </xf>
    <xf numFmtId="262" fontId="142" fillId="2" borderId="145" xfId="0" applyNumberFormat="1" applyFont="1" applyFill="1" applyBorder="1" applyAlignment="1">
      <alignment horizontal="center" vertical="center" shrinkToFit="1"/>
    </xf>
    <xf numFmtId="287" fontId="142" fillId="2" borderId="145" xfId="0" applyNumberFormat="1" applyFont="1" applyFill="1" applyBorder="1">
      <alignment vertical="center"/>
    </xf>
    <xf numFmtId="0" fontId="65" fillId="0" borderId="0" xfId="13847" applyFont="1">
      <alignment vertical="center"/>
    </xf>
    <xf numFmtId="0" fontId="210" fillId="0" borderId="0" xfId="13847" applyFont="1" applyAlignment="1">
      <alignment horizontal="right" vertical="center"/>
    </xf>
    <xf numFmtId="0" fontId="210" fillId="0" borderId="137" xfId="13847" applyFont="1" applyBorder="1" applyAlignment="1">
      <alignment horizontal="right" vertical="center"/>
    </xf>
    <xf numFmtId="49" fontId="144" fillId="2" borderId="81" xfId="0" applyNumberFormat="1" applyFont="1" applyFill="1" applyBorder="1" applyAlignment="1">
      <alignment horizontal="center" vertical="center"/>
    </xf>
    <xf numFmtId="41" fontId="144" fillId="2" borderId="81" xfId="1" applyFont="1" applyFill="1" applyBorder="1">
      <alignment vertical="center"/>
    </xf>
    <xf numFmtId="0" fontId="144" fillId="2" borderId="82" xfId="0" applyFont="1" applyFill="1" applyBorder="1">
      <alignment vertical="center"/>
    </xf>
    <xf numFmtId="0" fontId="144" fillId="2" borderId="80" xfId="0" applyFont="1" applyFill="1" applyBorder="1">
      <alignment vertical="center"/>
    </xf>
    <xf numFmtId="0" fontId="144" fillId="2" borderId="81" xfId="0" applyFont="1" applyFill="1" applyBorder="1">
      <alignment vertical="center"/>
    </xf>
    <xf numFmtId="0" fontId="215" fillId="0" borderId="0" xfId="13857" applyAlignment="1" applyProtection="1">
      <alignment vertical="center"/>
    </xf>
    <xf numFmtId="262" fontId="65" fillId="2" borderId="125" xfId="0" applyNumberFormat="1" applyFont="1" applyFill="1" applyBorder="1" applyAlignment="1">
      <alignment horizontal="center" vertical="center" wrapText="1"/>
    </xf>
    <xf numFmtId="262" fontId="65" fillId="2" borderId="145" xfId="0" applyNumberFormat="1" applyFont="1" applyFill="1" applyBorder="1" applyAlignment="1">
      <alignment horizontal="center" vertical="center"/>
    </xf>
    <xf numFmtId="288" fontId="65" fillId="2" borderId="145" xfId="1" applyNumberFormat="1" applyFont="1" applyFill="1" applyBorder="1" applyAlignment="1">
      <alignment vertical="center"/>
    </xf>
    <xf numFmtId="9" fontId="65" fillId="2" borderId="145" xfId="0" applyNumberFormat="1" applyFont="1" applyFill="1" applyBorder="1">
      <alignment vertical="center"/>
    </xf>
    <xf numFmtId="287" fontId="65" fillId="2" borderId="145" xfId="0" applyNumberFormat="1" applyFont="1" applyFill="1" applyBorder="1">
      <alignment vertical="center"/>
    </xf>
    <xf numFmtId="262" fontId="142" fillId="0" borderId="81" xfId="0" quotePrefix="1" applyNumberFormat="1" applyFont="1" applyBorder="1">
      <alignment vertical="center"/>
    </xf>
    <xf numFmtId="262" fontId="142" fillId="0" borderId="81" xfId="0" quotePrefix="1" applyNumberFormat="1" applyFont="1" applyBorder="1" applyAlignment="1">
      <alignment horizontal="center" vertical="center"/>
    </xf>
    <xf numFmtId="193" fontId="142" fillId="0" borderId="104" xfId="5338" applyNumberFormat="1" applyFont="1" applyBorder="1" applyAlignment="1">
      <alignment horizontal="center" vertical="center"/>
    </xf>
    <xf numFmtId="262" fontId="216" fillId="2" borderId="145" xfId="0" applyNumberFormat="1" applyFont="1" applyFill="1" applyBorder="1" applyAlignment="1">
      <alignment horizontal="center" vertical="center"/>
    </xf>
    <xf numFmtId="0" fontId="10" fillId="2" borderId="145" xfId="5" applyFont="1" applyFill="1" applyBorder="1" applyAlignment="1">
      <alignment vertical="center" shrinkToFit="1"/>
    </xf>
    <xf numFmtId="0" fontId="10" fillId="2" borderId="145" xfId="5" applyFont="1" applyFill="1" applyBorder="1" applyAlignment="1">
      <alignment horizontal="center" vertical="center" shrinkToFit="1"/>
    </xf>
    <xf numFmtId="41" fontId="9" fillId="2" borderId="145" xfId="1" applyFont="1" applyFill="1" applyBorder="1" applyAlignment="1">
      <alignment vertical="center"/>
    </xf>
    <xf numFmtId="180" fontId="9" fillId="2" borderId="145" xfId="5" applyNumberFormat="1" applyFont="1" applyFill="1" applyBorder="1" applyAlignment="1">
      <alignment horizontal="center" vertical="center" shrinkToFit="1"/>
    </xf>
    <xf numFmtId="0" fontId="208" fillId="0" borderId="45" xfId="13847" applyFont="1" applyBorder="1" applyAlignment="1">
      <alignment horizontal="distributed" vertical="center" indent="1"/>
    </xf>
    <xf numFmtId="0" fontId="208" fillId="0" borderId="145" xfId="13847" applyFont="1" applyBorder="1" applyAlignment="1">
      <alignment horizontal="distributed" vertical="center" indent="1"/>
    </xf>
    <xf numFmtId="0" fontId="211" fillId="0" borderId="145" xfId="13847" applyFont="1" applyBorder="1" applyAlignment="1">
      <alignment horizontal="left" vertical="center" indent="1"/>
    </xf>
    <xf numFmtId="327" fontId="208" fillId="0" borderId="145" xfId="13847" applyNumberFormat="1" applyFont="1" applyBorder="1" applyAlignment="1">
      <alignment horizontal="left" vertical="center" indent="1"/>
    </xf>
    <xf numFmtId="327" fontId="208" fillId="0" borderId="33" xfId="13847" applyNumberFormat="1" applyFont="1" applyBorder="1" applyAlignment="1">
      <alignment horizontal="left" vertical="center" indent="1"/>
    </xf>
    <xf numFmtId="0" fontId="142" fillId="0" borderId="92" xfId="13847" applyFont="1" applyBorder="1" applyAlignment="1">
      <alignment horizontal="center" vertical="center"/>
    </xf>
    <xf numFmtId="0" fontId="208" fillId="0" borderId="0" xfId="13847" applyFont="1" applyAlignment="1">
      <alignment horizontal="center" vertical="center"/>
    </xf>
    <xf numFmtId="323" fontId="139" fillId="0" borderId="129" xfId="13847" applyNumberFormat="1" applyFont="1" applyBorder="1" applyAlignment="1">
      <alignment horizontal="center" vertical="center" shrinkToFit="1"/>
    </xf>
    <xf numFmtId="323" fontId="139" fillId="0" borderId="0" xfId="13847" applyNumberFormat="1" applyFont="1" applyAlignment="1">
      <alignment horizontal="center" vertical="center" shrinkToFit="1"/>
    </xf>
    <xf numFmtId="323" fontId="139" fillId="0" borderId="130" xfId="13847" applyNumberFormat="1" applyFont="1" applyBorder="1" applyAlignment="1">
      <alignment horizontal="center" vertical="center" shrinkToFit="1"/>
    </xf>
    <xf numFmtId="0" fontId="209" fillId="0" borderId="0" xfId="13847" applyFont="1" applyAlignment="1">
      <alignment horizontal="center" vertical="center"/>
    </xf>
    <xf numFmtId="0" fontId="142" fillId="0" borderId="0" xfId="13847" applyFont="1" applyAlignment="1">
      <alignment horizontal="left" vertical="center"/>
    </xf>
    <xf numFmtId="0" fontId="208" fillId="7" borderId="133" xfId="13847" applyFont="1" applyFill="1" applyBorder="1" applyAlignment="1">
      <alignment horizontal="distributed" vertical="center" indent="1"/>
    </xf>
    <xf numFmtId="0" fontId="208" fillId="7" borderId="134" xfId="13847" applyFont="1" applyFill="1" applyBorder="1" applyAlignment="1">
      <alignment horizontal="distributed" vertical="center" indent="1"/>
    </xf>
    <xf numFmtId="0" fontId="208" fillId="7" borderId="134" xfId="13847" applyFont="1" applyFill="1" applyBorder="1" applyAlignment="1">
      <alignment horizontal="center" vertical="center"/>
    </xf>
    <xf numFmtId="0" fontId="208" fillId="7" borderId="135" xfId="13847" applyFont="1" applyFill="1" applyBorder="1" applyAlignment="1">
      <alignment horizontal="center" vertical="center"/>
    </xf>
    <xf numFmtId="0" fontId="208" fillId="0" borderId="102" xfId="13847" applyFont="1" applyBorder="1" applyAlignment="1">
      <alignment horizontal="distributed" vertical="center" indent="1"/>
    </xf>
    <xf numFmtId="0" fontId="208" fillId="0" borderId="30" xfId="13847" applyFont="1" applyBorder="1" applyAlignment="1">
      <alignment horizontal="distributed" vertical="center" indent="1"/>
    </xf>
    <xf numFmtId="0" fontId="210" fillId="0" borderId="30" xfId="13847" applyFont="1" applyBorder="1" applyAlignment="1">
      <alignment horizontal="left" vertical="center" indent="1"/>
    </xf>
    <xf numFmtId="0" fontId="142" fillId="0" borderId="93" xfId="13847" applyFont="1" applyBorder="1" applyAlignment="1">
      <alignment horizontal="center" vertical="center"/>
    </xf>
    <xf numFmtId="0" fontId="142" fillId="0" borderId="127" xfId="13847" applyFont="1" applyBorder="1" applyAlignment="1">
      <alignment horizontal="center" vertical="center" wrapText="1"/>
    </xf>
    <xf numFmtId="0" fontId="142" fillId="0" borderId="128" xfId="13847" applyFont="1" applyBorder="1" applyAlignment="1">
      <alignment horizontal="center" vertical="center" wrapText="1"/>
    </xf>
    <xf numFmtId="0" fontId="142" fillId="0" borderId="32" xfId="13847" applyFont="1" applyBorder="1" applyAlignment="1">
      <alignment horizontal="center" vertical="center" wrapText="1"/>
    </xf>
    <xf numFmtId="0" fontId="142" fillId="0" borderId="130" xfId="13847" applyFont="1" applyBorder="1" applyAlignment="1">
      <alignment horizontal="center" vertical="center" wrapText="1"/>
    </xf>
    <xf numFmtId="0" fontId="142" fillId="0" borderId="27" xfId="13847" applyFont="1" applyBorder="1" applyAlignment="1">
      <alignment horizontal="center" vertical="center" wrapText="1"/>
    </xf>
    <xf numFmtId="0" fontId="142" fillId="0" borderId="132" xfId="13847" applyFont="1" applyBorder="1" applyAlignment="1">
      <alignment horizontal="center" vertical="center" wrapText="1"/>
    </xf>
    <xf numFmtId="0" fontId="142" fillId="0" borderId="149" xfId="13847" applyFont="1" applyBorder="1" applyAlignment="1">
      <alignment horizontal="center" vertical="center"/>
    </xf>
    <xf numFmtId="0" fontId="142" fillId="0" borderId="36" xfId="13847" applyFont="1" applyBorder="1" applyAlignment="1">
      <alignment horizontal="center" vertical="center"/>
    </xf>
    <xf numFmtId="0" fontId="142" fillId="0" borderId="144" xfId="13847" applyFont="1" applyBorder="1" applyAlignment="1">
      <alignment horizontal="center" vertical="center"/>
    </xf>
    <xf numFmtId="0" fontId="142" fillId="0" borderId="30" xfId="13847" applyFont="1" applyBorder="1" applyAlignment="1">
      <alignment horizontal="center" vertical="center"/>
    </xf>
    <xf numFmtId="0" fontId="142" fillId="0" borderId="129" xfId="13847" applyFont="1" applyBorder="1" applyAlignment="1">
      <alignment horizontal="right" vertical="center"/>
    </xf>
    <xf numFmtId="0" fontId="142" fillId="0" borderId="0" xfId="13847" applyFont="1" applyAlignment="1">
      <alignment horizontal="right" vertical="center"/>
    </xf>
    <xf numFmtId="0" fontId="142" fillId="0" borderId="0" xfId="13847" applyFont="1" applyAlignment="1">
      <alignment horizontal="center" vertical="center"/>
    </xf>
    <xf numFmtId="0" fontId="142" fillId="0" borderId="148" xfId="13847" applyFont="1" applyBorder="1" applyAlignment="1">
      <alignment horizontal="center" vertical="center"/>
    </xf>
    <xf numFmtId="0" fontId="142" fillId="0" borderId="123" xfId="13847" applyFont="1" applyBorder="1" applyAlignment="1">
      <alignment horizontal="center" vertical="center"/>
    </xf>
    <xf numFmtId="0" fontId="142" fillId="0" borderId="27" xfId="13847" applyFont="1" applyBorder="1" applyAlignment="1">
      <alignment horizontal="center" vertical="center"/>
    </xf>
    <xf numFmtId="0" fontId="142" fillId="0" borderId="47" xfId="13847" applyFont="1" applyBorder="1" applyAlignment="1">
      <alignment horizontal="center" vertical="center"/>
    </xf>
    <xf numFmtId="0" fontId="208" fillId="0" borderId="129" xfId="13847" applyFont="1" applyBorder="1" applyAlignment="1">
      <alignment horizontal="center" vertical="center"/>
    </xf>
    <xf numFmtId="0" fontId="142" fillId="0" borderId="131" xfId="13847" applyFont="1" applyBorder="1" applyAlignment="1">
      <alignment horizontal="right" vertical="center"/>
    </xf>
    <xf numFmtId="0" fontId="142" fillId="0" borderId="36" xfId="13847" applyFont="1" applyBorder="1" applyAlignment="1">
      <alignment horizontal="right" vertical="center"/>
    </xf>
    <xf numFmtId="324" fontId="208" fillId="0" borderId="30" xfId="13847" applyNumberFormat="1" applyFont="1" applyBorder="1" applyAlignment="1">
      <alignment horizontal="left" vertical="center" indent="1"/>
    </xf>
    <xf numFmtId="324" fontId="208" fillId="0" borderId="94" xfId="13847" applyNumberFormat="1" applyFont="1" applyBorder="1" applyAlignment="1">
      <alignment horizontal="left" vertical="center" indent="1"/>
    </xf>
    <xf numFmtId="0" fontId="140" fillId="0" borderId="45" xfId="13847" applyFont="1" applyBorder="1" applyAlignment="1">
      <alignment horizontal="distributed" vertical="center" wrapText="1" indent="1"/>
    </xf>
    <xf numFmtId="0" fontId="140" fillId="0" borderId="145" xfId="13847" applyFont="1" applyBorder="1" applyAlignment="1">
      <alignment horizontal="distributed" vertical="center" indent="1"/>
    </xf>
    <xf numFmtId="324" fontId="208" fillId="0" borderId="145" xfId="13847" applyNumberFormat="1" applyFont="1" applyBorder="1" applyAlignment="1">
      <alignment horizontal="left" vertical="center" indent="1"/>
    </xf>
    <xf numFmtId="324" fontId="208" fillId="0" borderId="33" xfId="13847" applyNumberFormat="1" applyFont="1" applyBorder="1" applyAlignment="1">
      <alignment horizontal="left" vertical="center" indent="1"/>
    </xf>
    <xf numFmtId="0" fontId="143" fillId="0" borderId="45" xfId="13847" applyFont="1" applyBorder="1" applyAlignment="1">
      <alignment horizontal="distributed" vertical="center" wrapText="1" indent="1"/>
    </xf>
    <xf numFmtId="0" fontId="143" fillId="0" borderId="145" xfId="13847" applyFont="1" applyBorder="1" applyAlignment="1">
      <alignment horizontal="distributed" vertical="center" indent="1"/>
    </xf>
    <xf numFmtId="0" fontId="210" fillId="0" borderId="145" xfId="13847" applyFont="1" applyBorder="1" applyAlignment="1">
      <alignment horizontal="left" vertical="center" indent="1"/>
    </xf>
    <xf numFmtId="0" fontId="37" fillId="0" borderId="0" xfId="13847" applyFont="1" applyAlignment="1">
      <alignment horizontal="center" vertical="center"/>
    </xf>
    <xf numFmtId="325" fontId="208" fillId="0" borderId="145" xfId="13847" applyNumberFormat="1" applyFont="1" applyBorder="1" applyAlignment="1">
      <alignment horizontal="left" vertical="center" indent="1"/>
    </xf>
    <xf numFmtId="325" fontId="208" fillId="0" borderId="33" xfId="13847" applyNumberFormat="1" applyFont="1" applyBorder="1" applyAlignment="1">
      <alignment horizontal="left" vertical="center" indent="1"/>
    </xf>
    <xf numFmtId="0" fontId="208" fillId="0" borderId="103" xfId="13847" applyFont="1" applyBorder="1" applyAlignment="1">
      <alignment horizontal="distributed" vertical="center" indent="1"/>
    </xf>
    <xf numFmtId="0" fontId="208" fillId="0" borderId="40" xfId="13847" applyFont="1" applyBorder="1" applyAlignment="1">
      <alignment horizontal="distributed" vertical="center" indent="1"/>
    </xf>
    <xf numFmtId="0" fontId="210" fillId="0" borderId="40" xfId="13847" applyFont="1" applyBorder="1" applyAlignment="1">
      <alignment horizontal="left" vertical="center" indent="1"/>
    </xf>
    <xf numFmtId="324" fontId="208" fillId="0" borderId="40" xfId="13847" applyNumberFormat="1" applyFont="1" applyBorder="1" applyAlignment="1">
      <alignment horizontal="left" vertical="center" indent="1"/>
    </xf>
    <xf numFmtId="324" fontId="208" fillId="0" borderId="104" xfId="13847" applyNumberFormat="1" applyFont="1" applyBorder="1" applyAlignment="1">
      <alignment horizontal="left" vertical="center" indent="1"/>
    </xf>
    <xf numFmtId="193" fontId="140" fillId="0" borderId="99" xfId="5338" applyNumberFormat="1" applyFont="1" applyBorder="1" applyAlignment="1">
      <alignment horizontal="center" vertical="center"/>
    </xf>
    <xf numFmtId="193" fontId="140" fillId="0" borderId="101" xfId="5338" applyNumberFormat="1" applyFont="1" applyBorder="1" applyAlignment="1">
      <alignment horizontal="center" vertical="center"/>
    </xf>
    <xf numFmtId="193" fontId="152" fillId="0" borderId="0" xfId="5338" applyNumberFormat="1" applyFont="1" applyAlignment="1">
      <alignment horizontal="center" vertical="center"/>
    </xf>
    <xf numFmtId="193" fontId="153" fillId="0" borderId="0" xfId="5338" applyNumberFormat="1" applyFont="1" applyAlignment="1">
      <alignment vertical="center"/>
    </xf>
    <xf numFmtId="193" fontId="140" fillId="0" borderId="97" xfId="5338" applyNumberFormat="1" applyFont="1" applyBorder="1" applyAlignment="1">
      <alignment horizontal="center" vertical="center"/>
    </xf>
    <xf numFmtId="193" fontId="140" fillId="0" borderId="100" xfId="5338" applyNumberFormat="1" applyFont="1" applyBorder="1" applyAlignment="1">
      <alignment horizontal="center" vertical="center"/>
    </xf>
    <xf numFmtId="193" fontId="140" fillId="0" borderId="98" xfId="5338" applyNumberFormat="1" applyFont="1" applyBorder="1" applyAlignment="1">
      <alignment horizontal="center" vertical="center"/>
    </xf>
    <xf numFmtId="193" fontId="140" fillId="0" borderId="91" xfId="5338" applyNumberFormat="1" applyFont="1" applyBorder="1" applyAlignment="1">
      <alignment horizontal="center" vertical="center"/>
    </xf>
    <xf numFmtId="193" fontId="140" fillId="0" borderId="90" xfId="5338" applyNumberFormat="1" applyFont="1" applyBorder="1" applyAlignment="1">
      <alignment horizontal="center" vertical="center"/>
    </xf>
    <xf numFmtId="0" fontId="145" fillId="2" borderId="80" xfId="5" applyFont="1" applyFill="1" applyBorder="1" applyAlignment="1">
      <alignment horizontal="center" vertical="center"/>
    </xf>
    <xf numFmtId="0" fontId="145" fillId="2" borderId="124" xfId="5" applyFont="1" applyFill="1" applyBorder="1" applyAlignment="1">
      <alignment horizontal="center" vertical="center"/>
    </xf>
    <xf numFmtId="0" fontId="145" fillId="2" borderId="80" xfId="5" applyFont="1" applyFill="1" applyBorder="1" applyAlignment="1">
      <alignment horizontal="center" vertical="center" shrinkToFit="1"/>
    </xf>
    <xf numFmtId="0" fontId="145" fillId="2" borderId="124" xfId="5" applyFont="1" applyFill="1" applyBorder="1" applyAlignment="1">
      <alignment horizontal="center" vertical="center" shrinkToFit="1"/>
    </xf>
    <xf numFmtId="0" fontId="65" fillId="2" borderId="77" xfId="5" applyFont="1" applyFill="1" applyBorder="1" applyAlignment="1">
      <alignment horizontal="center" vertical="center" wrapText="1"/>
    </xf>
    <xf numFmtId="0" fontId="65" fillId="2" borderId="30" xfId="5" applyFont="1" applyFill="1" applyBorder="1" applyAlignment="1">
      <alignment horizontal="center" vertical="center" wrapText="1"/>
    </xf>
    <xf numFmtId="177" fontId="65" fillId="2" borderId="144" xfId="5" applyNumberFormat="1" applyFont="1" applyFill="1" applyBorder="1" applyAlignment="1">
      <alignment horizontal="center" vertical="center"/>
    </xf>
    <xf numFmtId="177" fontId="65" fillId="2" borderId="30" xfId="5" applyNumberFormat="1" applyFont="1" applyFill="1" applyBorder="1" applyAlignment="1">
      <alignment horizontal="center" vertical="center"/>
    </xf>
    <xf numFmtId="0" fontId="144" fillId="2" borderId="81" xfId="0" applyFont="1" applyFill="1" applyBorder="1" applyAlignment="1">
      <alignment horizontal="distributed" vertical="distributed"/>
    </xf>
    <xf numFmtId="0" fontId="145" fillId="2" borderId="81" xfId="0" applyFont="1" applyFill="1" applyBorder="1" applyAlignment="1">
      <alignment horizontal="distributed" vertical="distributed"/>
    </xf>
    <xf numFmtId="0" fontId="144" fillId="3" borderId="77" xfId="0" applyFont="1" applyFill="1" applyBorder="1" applyAlignment="1">
      <alignment horizontal="center" vertical="center"/>
    </xf>
    <xf numFmtId="0" fontId="144" fillId="3" borderId="30" xfId="0" applyFont="1" applyFill="1" applyBorder="1" applyAlignment="1">
      <alignment horizontal="center" vertical="center"/>
    </xf>
    <xf numFmtId="0" fontId="144" fillId="14" borderId="81" xfId="0" applyFont="1" applyFill="1" applyBorder="1" applyAlignment="1">
      <alignment horizontal="distributed" vertical="distributed"/>
    </xf>
    <xf numFmtId="0" fontId="28" fillId="0" borderId="0" xfId="5" applyFont="1" applyAlignment="1">
      <alignment horizontal="center" vertical="center"/>
    </xf>
    <xf numFmtId="0" fontId="65" fillId="2" borderId="81" xfId="5" applyFont="1" applyFill="1" applyBorder="1" applyAlignment="1">
      <alignment horizontal="distributed" vertical="distributed"/>
    </xf>
    <xf numFmtId="0" fontId="65" fillId="2" borderId="82" xfId="5" applyFont="1" applyFill="1" applyBorder="1" applyAlignment="1">
      <alignment horizontal="center" vertical="center"/>
    </xf>
    <xf numFmtId="0" fontId="65" fillId="2" borderId="80" xfId="5" applyFont="1" applyFill="1" applyBorder="1" applyAlignment="1">
      <alignment horizontal="center" vertical="center"/>
    </xf>
    <xf numFmtId="0" fontId="138" fillId="3" borderId="78" xfId="5" applyFont="1" applyFill="1" applyBorder="1" applyAlignment="1">
      <alignment horizontal="center" vertical="center"/>
    </xf>
    <xf numFmtId="0" fontId="138" fillId="3" borderId="71" xfId="5" applyFont="1" applyFill="1" applyBorder="1" applyAlignment="1">
      <alignment horizontal="center" vertical="center"/>
    </xf>
    <xf numFmtId="0" fontId="138" fillId="3" borderId="23" xfId="5" applyFont="1" applyFill="1" applyBorder="1" applyAlignment="1">
      <alignment horizontal="center" vertical="center"/>
    </xf>
    <xf numFmtId="0" fontId="138" fillId="3" borderId="27" xfId="5" applyFont="1" applyFill="1" applyBorder="1" applyAlignment="1">
      <alignment horizontal="center" vertical="center"/>
    </xf>
    <xf numFmtId="0" fontId="138" fillId="3" borderId="36" xfId="5" applyFont="1" applyFill="1" applyBorder="1" applyAlignment="1">
      <alignment horizontal="center" vertical="center"/>
    </xf>
    <xf numFmtId="0" fontId="138" fillId="3" borderId="47" xfId="5" applyFont="1" applyFill="1" applyBorder="1" applyAlignment="1">
      <alignment horizontal="center" vertical="center"/>
    </xf>
    <xf numFmtId="0" fontId="138" fillId="3" borderId="81" xfId="5" applyFont="1" applyFill="1" applyBorder="1" applyAlignment="1">
      <alignment horizontal="center" vertical="center"/>
    </xf>
    <xf numFmtId="49" fontId="138" fillId="3" borderId="19" xfId="5" applyNumberFormat="1" applyFont="1" applyFill="1" applyBorder="1" applyAlignment="1">
      <alignment horizontal="left" vertical="center" wrapText="1"/>
    </xf>
    <xf numFmtId="49" fontId="138" fillId="3" borderId="20" xfId="5" applyNumberFormat="1" applyFont="1" applyFill="1" applyBorder="1" applyAlignment="1">
      <alignment horizontal="left" vertical="center" wrapText="1"/>
    </xf>
    <xf numFmtId="49" fontId="138" fillId="3" borderId="21" xfId="5" applyNumberFormat="1" applyFont="1" applyFill="1" applyBorder="1" applyAlignment="1">
      <alignment horizontal="left" vertical="center" wrapText="1"/>
    </xf>
    <xf numFmtId="49" fontId="138" fillId="3" borderId="24" xfId="5" applyNumberFormat="1" applyFont="1" applyFill="1" applyBorder="1" applyAlignment="1">
      <alignment horizontal="left" vertical="center" wrapText="1"/>
    </xf>
    <xf numFmtId="49" fontId="138" fillId="3" borderId="25" xfId="5" applyNumberFormat="1" applyFont="1" applyFill="1" applyBorder="1" applyAlignment="1">
      <alignment horizontal="left" vertical="center" wrapText="1"/>
    </xf>
    <xf numFmtId="49" fontId="138" fillId="3" borderId="26" xfId="5" applyNumberFormat="1" applyFont="1" applyFill="1" applyBorder="1" applyAlignment="1">
      <alignment horizontal="left" vertical="center" wrapText="1"/>
    </xf>
    <xf numFmtId="0" fontId="65" fillId="0" borderId="77" xfId="5" applyFont="1" applyBorder="1" applyAlignment="1">
      <alignment horizontal="center" vertical="center" textRotation="255" wrapText="1"/>
    </xf>
    <xf numFmtId="0" fontId="65" fillId="0" borderId="29" xfId="5" applyFont="1" applyBorder="1" applyAlignment="1">
      <alignment horizontal="center" vertical="center" textRotation="255" wrapText="1"/>
    </xf>
    <xf numFmtId="0" fontId="65" fillId="0" borderId="30" xfId="5" applyFont="1" applyBorder="1" applyAlignment="1">
      <alignment horizontal="center" vertical="center" textRotation="255" wrapText="1"/>
    </xf>
    <xf numFmtId="0" fontId="65" fillId="2" borderId="77" xfId="5" applyFont="1" applyFill="1" applyBorder="1" applyAlignment="1">
      <alignment horizontal="center" vertical="center" textRotation="255" wrapText="1"/>
    </xf>
    <xf numFmtId="0" fontId="65" fillId="2" borderId="29" xfId="5" applyFont="1" applyFill="1" applyBorder="1" applyAlignment="1">
      <alignment horizontal="center" vertical="center" textRotation="255" wrapText="1"/>
    </xf>
    <xf numFmtId="0" fontId="65" fillId="2" borderId="30" xfId="5" applyFont="1" applyFill="1" applyBorder="1" applyAlignment="1">
      <alignment horizontal="center" vertical="center" textRotation="255" wrapText="1"/>
    </xf>
    <xf numFmtId="0" fontId="145" fillId="2" borderId="77" xfId="0" applyFont="1" applyFill="1" applyBorder="1" applyAlignment="1">
      <alignment horizontal="center" vertical="center" textRotation="255"/>
    </xf>
    <xf numFmtId="0" fontId="145" fillId="2" borderId="29" xfId="0" applyFont="1" applyFill="1" applyBorder="1" applyAlignment="1">
      <alignment horizontal="center" vertical="center" textRotation="255"/>
    </xf>
    <xf numFmtId="0" fontId="145" fillId="2" borderId="30" xfId="0" applyFont="1" applyFill="1" applyBorder="1" applyAlignment="1">
      <alignment horizontal="center" vertical="center" textRotation="255"/>
    </xf>
    <xf numFmtId="0" fontId="65" fillId="14" borderId="81" xfId="5" applyFont="1" applyFill="1" applyBorder="1" applyAlignment="1">
      <alignment horizontal="center" vertical="center" wrapText="1"/>
    </xf>
    <xf numFmtId="0" fontId="29" fillId="0" borderId="0" xfId="5" applyFont="1" applyAlignment="1">
      <alignment horizontal="center" vertical="center"/>
    </xf>
    <xf numFmtId="0" fontId="19" fillId="2" borderId="88"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96" xfId="0" applyFont="1" applyFill="1" applyBorder="1" applyAlignment="1">
      <alignment horizontal="left" vertical="center" shrinkToFit="1"/>
    </xf>
    <xf numFmtId="0" fontId="19" fillId="2" borderId="95" xfId="0" applyFont="1" applyFill="1" applyBorder="1" applyAlignment="1">
      <alignment horizontal="left" vertical="center" shrinkToFit="1"/>
    </xf>
    <xf numFmtId="0" fontId="26" fillId="13" borderId="81" xfId="5" applyFont="1" applyFill="1" applyBorder="1" applyAlignment="1">
      <alignment horizontal="left" vertical="center" shrinkToFit="1"/>
    </xf>
    <xf numFmtId="41" fontId="18" fillId="12" borderId="81" xfId="1" applyFont="1" applyFill="1" applyBorder="1" applyAlignment="1">
      <alignment horizontal="center" vertical="center"/>
    </xf>
    <xf numFmtId="0" fontId="18" fillId="12" borderId="81" xfId="5" applyFont="1" applyFill="1" applyBorder="1" applyAlignment="1">
      <alignment horizontal="center" vertical="center"/>
    </xf>
    <xf numFmtId="262" fontId="140" fillId="3" borderId="82" xfId="0" applyNumberFormat="1" applyFont="1" applyFill="1" applyBorder="1" applyAlignment="1">
      <alignment horizontal="left" vertical="center" shrinkToFit="1"/>
    </xf>
    <xf numFmtId="262" fontId="140" fillId="3" borderId="80" xfId="0" applyNumberFormat="1" applyFont="1" applyFill="1" applyBorder="1" applyAlignment="1">
      <alignment horizontal="left" vertical="center" shrinkToFit="1"/>
    </xf>
    <xf numFmtId="262" fontId="140" fillId="0" borderId="36" xfId="0" applyNumberFormat="1" applyFont="1" applyBorder="1" applyAlignment="1">
      <alignment horizontal="center" vertical="center"/>
    </xf>
    <xf numFmtId="262" fontId="140" fillId="37" borderId="82" xfId="0" quotePrefix="1" applyNumberFormat="1" applyFont="1" applyFill="1" applyBorder="1" applyAlignment="1">
      <alignment horizontal="left" vertical="center" shrinkToFit="1"/>
    </xf>
    <xf numFmtId="262" fontId="140" fillId="37" borderId="80" xfId="0" applyNumberFormat="1" applyFont="1" applyFill="1" applyBorder="1" applyAlignment="1">
      <alignment horizontal="left" vertical="center" shrinkToFit="1"/>
    </xf>
    <xf numFmtId="262" fontId="140" fillId="38" borderId="82" xfId="0" applyNumberFormat="1" applyFont="1" applyFill="1" applyBorder="1" applyAlignment="1">
      <alignment horizontal="left" vertical="center" shrinkToFit="1"/>
    </xf>
    <xf numFmtId="262" fontId="140" fillId="38" borderId="80" xfId="0" applyNumberFormat="1" applyFont="1" applyFill="1" applyBorder="1" applyAlignment="1">
      <alignment horizontal="left" vertical="center" shrinkToFit="1"/>
    </xf>
    <xf numFmtId="262" fontId="140" fillId="38" borderId="82" xfId="0" quotePrefix="1" applyNumberFormat="1" applyFont="1" applyFill="1" applyBorder="1" applyAlignment="1">
      <alignment horizontal="left" vertical="center" shrinkToFit="1"/>
    </xf>
  </cellXfs>
  <cellStyles count="13859">
    <cellStyle name="_x0014_" xfId="125" xr:uid="{00000000-0005-0000-0000-000000000000}"/>
    <cellStyle name=" " xfId="101" xr:uid="{00000000-0005-0000-0000-000001000000}"/>
    <cellStyle name="          _x000d__x000a_386grabber=vga.3gr_x000d__x000a_" xfId="23" xr:uid="{00000000-0005-0000-0000-000002000000}"/>
    <cellStyle name=" _080116 - AV솔루션(속초하수처리장)" xfId="102" xr:uid="{00000000-0005-0000-0000-000003000000}"/>
    <cellStyle name=" _97연말" xfId="103" xr:uid="{00000000-0005-0000-0000-000004000000}"/>
    <cellStyle name=" _97연말_배선견적서_070703-1" xfId="104" xr:uid="{00000000-0005-0000-0000-000005000000}"/>
    <cellStyle name=" _97연말1" xfId="105" xr:uid="{00000000-0005-0000-0000-000006000000}"/>
    <cellStyle name=" _97연말1_배선견적서_070703-1" xfId="106" xr:uid="{00000000-0005-0000-0000-000007000000}"/>
    <cellStyle name=" _Book1" xfId="107" xr:uid="{00000000-0005-0000-0000-000008000000}"/>
    <cellStyle name=" _Book1_배선견적서_070703-1" xfId="108" xr:uid="{00000000-0005-0000-0000-000009000000}"/>
    <cellStyle name=" _배선견적서_070703-1" xfId="109" xr:uid="{00000000-0005-0000-0000-00000A000000}"/>
    <cellStyle name=" 1" xfId="24" xr:uid="{00000000-0005-0000-0000-00000B000000}"/>
    <cellStyle name="&quot;" xfId="126" xr:uid="{00000000-0005-0000-0000-00000C000000}"/>
    <cellStyle name="_x0014_&quot;_x0003__x0003__x000c_?_x0008__x0014_4_x0001_" xfId="127" xr:uid="{00000000-0005-0000-0000-00000D000000}"/>
    <cellStyle name="#" xfId="128" xr:uid="{00000000-0005-0000-0000-00000E000000}"/>
    <cellStyle name="# 2" xfId="129" xr:uid="{00000000-0005-0000-0000-00000F000000}"/>
    <cellStyle name="# 2 2" xfId="4141" xr:uid="{00000000-0005-0000-0000-000010000000}"/>
    <cellStyle name="# 2 2 2" xfId="4343" xr:uid="{00000000-0005-0000-0000-000011000000}"/>
    <cellStyle name="# 2 2 2 2" xfId="4895" xr:uid="{00000000-0005-0000-0000-000012000000}"/>
    <cellStyle name="# 2 2 2 3" xfId="5040" xr:uid="{00000000-0005-0000-0000-000013000000}"/>
    <cellStyle name="# 2 2 2 4" xfId="5133" xr:uid="{00000000-0005-0000-0000-000014000000}"/>
    <cellStyle name="# 2 2 2 5" xfId="5212" xr:uid="{00000000-0005-0000-0000-000015000000}"/>
    <cellStyle name="# 2 2 2 6" xfId="5304" xr:uid="{00000000-0005-0000-0000-000016000000}"/>
    <cellStyle name="# 2 2 3" xfId="4730" xr:uid="{00000000-0005-0000-0000-000017000000}"/>
    <cellStyle name="# 2 2 4" xfId="5119" xr:uid="{00000000-0005-0000-0000-000018000000}"/>
    <cellStyle name="# 2 3" xfId="4073" xr:uid="{00000000-0005-0000-0000-000019000000}"/>
    <cellStyle name="# 2 3 2" xfId="4244" xr:uid="{00000000-0005-0000-0000-00001A000000}"/>
    <cellStyle name="# 2 3 2 2" xfId="4811" xr:uid="{00000000-0005-0000-0000-00001B000000}"/>
    <cellStyle name="# 2 3 2 3" xfId="4605" xr:uid="{00000000-0005-0000-0000-00001C000000}"/>
    <cellStyle name="# 2 3 3" xfId="4194" xr:uid="{00000000-0005-0000-0000-00001D000000}"/>
    <cellStyle name="# 2 3 3 2" xfId="4767" xr:uid="{00000000-0005-0000-0000-00001E000000}"/>
    <cellStyle name="# 2 3 3 3" xfId="4938" xr:uid="{00000000-0005-0000-0000-00001F000000}"/>
    <cellStyle name="# 2 3 3 4" xfId="4645" xr:uid="{00000000-0005-0000-0000-000020000000}"/>
    <cellStyle name="# 2 3 3 5" xfId="4404" xr:uid="{00000000-0005-0000-0000-000021000000}"/>
    <cellStyle name="# 2 3 3 6" xfId="4386" xr:uid="{00000000-0005-0000-0000-000022000000}"/>
    <cellStyle name="# 2 3 4" xfId="4674" xr:uid="{00000000-0005-0000-0000-000023000000}"/>
    <cellStyle name="# 2 3 5" xfId="4529" xr:uid="{00000000-0005-0000-0000-000024000000}"/>
    <cellStyle name="# 2 4" xfId="4214" xr:uid="{00000000-0005-0000-0000-000025000000}"/>
    <cellStyle name="# 2 4 2" xfId="4781" xr:uid="{00000000-0005-0000-0000-000026000000}"/>
    <cellStyle name="# 2 4 3" xfId="4959" xr:uid="{00000000-0005-0000-0000-000027000000}"/>
    <cellStyle name="# 2 4 4" xfId="4059" xr:uid="{00000000-0005-0000-0000-000028000000}"/>
    <cellStyle name="# 2 4 5" xfId="113" xr:uid="{00000000-0005-0000-0000-000029000000}"/>
    <cellStyle name="# 2 4 6" xfId="4436" xr:uid="{00000000-0005-0000-0000-00002A000000}"/>
    <cellStyle name="# 2 5" xfId="4113" xr:uid="{00000000-0005-0000-0000-00002B000000}"/>
    <cellStyle name="# 2 6" xfId="4398" xr:uid="{00000000-0005-0000-0000-00002C000000}"/>
    <cellStyle name="# 3" xfId="4140" xr:uid="{00000000-0005-0000-0000-00002D000000}"/>
    <cellStyle name="# 3 2" xfId="4342" xr:uid="{00000000-0005-0000-0000-00002E000000}"/>
    <cellStyle name="# 3 2 2" xfId="4894" xr:uid="{00000000-0005-0000-0000-00002F000000}"/>
    <cellStyle name="# 3 2 3" xfId="5039" xr:uid="{00000000-0005-0000-0000-000030000000}"/>
    <cellStyle name="# 3 2 4" xfId="5132" xr:uid="{00000000-0005-0000-0000-000031000000}"/>
    <cellStyle name="# 3 2 5" xfId="5211" xr:uid="{00000000-0005-0000-0000-000032000000}"/>
    <cellStyle name="# 3 2 6" xfId="5303" xr:uid="{00000000-0005-0000-0000-000033000000}"/>
    <cellStyle name="# 3 3" xfId="4729" xr:uid="{00000000-0005-0000-0000-000034000000}"/>
    <cellStyle name="# 3 4" xfId="4574" xr:uid="{00000000-0005-0000-0000-000035000000}"/>
    <cellStyle name="# 4" xfId="4072" xr:uid="{00000000-0005-0000-0000-000036000000}"/>
    <cellStyle name="# 4 2" xfId="4243" xr:uid="{00000000-0005-0000-0000-000037000000}"/>
    <cellStyle name="# 4 2 2" xfId="4810" xr:uid="{00000000-0005-0000-0000-000038000000}"/>
    <cellStyle name="# 4 2 3" xfId="4604" xr:uid="{00000000-0005-0000-0000-000039000000}"/>
    <cellStyle name="# 4 3" xfId="4195" xr:uid="{00000000-0005-0000-0000-00003A000000}"/>
    <cellStyle name="# 4 3 2" xfId="4768" xr:uid="{00000000-0005-0000-0000-00003B000000}"/>
    <cellStyle name="# 4 3 3" xfId="4939" xr:uid="{00000000-0005-0000-0000-00003C000000}"/>
    <cellStyle name="# 4 3 4" xfId="4646" xr:uid="{00000000-0005-0000-0000-00003D000000}"/>
    <cellStyle name="# 4 3 5" xfId="4402" xr:uid="{00000000-0005-0000-0000-00003E000000}"/>
    <cellStyle name="# 4 3 6" xfId="4388" xr:uid="{00000000-0005-0000-0000-00003F000000}"/>
    <cellStyle name="# 4 4" xfId="4673" xr:uid="{00000000-0005-0000-0000-000040000000}"/>
    <cellStyle name="# 4 5" xfId="4528" xr:uid="{00000000-0005-0000-0000-000041000000}"/>
    <cellStyle name="# 5" xfId="4215" xr:uid="{00000000-0005-0000-0000-000042000000}"/>
    <cellStyle name="# 5 2" xfId="4782" xr:uid="{00000000-0005-0000-0000-000043000000}"/>
    <cellStyle name="# 5 3" xfId="4960" xr:uid="{00000000-0005-0000-0000-000044000000}"/>
    <cellStyle name="# 5 4" xfId="4975" xr:uid="{00000000-0005-0000-0000-000045000000}"/>
    <cellStyle name="# 5 5" xfId="114" xr:uid="{00000000-0005-0000-0000-000046000000}"/>
    <cellStyle name="# 5 6" xfId="4601" xr:uid="{00000000-0005-0000-0000-000047000000}"/>
    <cellStyle name="# 6" xfId="4114" xr:uid="{00000000-0005-0000-0000-000048000000}"/>
    <cellStyle name="# 7" xfId="4399" xr:uid="{00000000-0005-0000-0000-000049000000}"/>
    <cellStyle name="#,##0" xfId="130" xr:uid="{00000000-0005-0000-0000-00004A000000}"/>
    <cellStyle name="#,##0 2" xfId="131" xr:uid="{00000000-0005-0000-0000-00004B000000}"/>
    <cellStyle name="#,##0 2 2" xfId="4142" xr:uid="{00000000-0005-0000-0000-00004C000000}"/>
    <cellStyle name="#,##0 2 2 2" xfId="4344" xr:uid="{00000000-0005-0000-0000-00004D000000}"/>
    <cellStyle name="#,##0 2 2 2 2" xfId="4896" xr:uid="{00000000-0005-0000-0000-00004E000000}"/>
    <cellStyle name="#,##0 2 2 2 3" xfId="5041" xr:uid="{00000000-0005-0000-0000-00004F000000}"/>
    <cellStyle name="#,##0 2 2 2 4" xfId="5134" xr:uid="{00000000-0005-0000-0000-000050000000}"/>
    <cellStyle name="#,##0 2 2 2 5" xfId="5213" xr:uid="{00000000-0005-0000-0000-000051000000}"/>
    <cellStyle name="#,##0 2 2 2 6" xfId="5305" xr:uid="{00000000-0005-0000-0000-000052000000}"/>
    <cellStyle name="#,##0 2 2 3" xfId="4731" xr:uid="{00000000-0005-0000-0000-000053000000}"/>
    <cellStyle name="#,##0 2 2 4" xfId="4973" xr:uid="{00000000-0005-0000-0000-000054000000}"/>
    <cellStyle name="#,##0 2 3" xfId="4074" xr:uid="{00000000-0005-0000-0000-000055000000}"/>
    <cellStyle name="#,##0 2 3 2" xfId="4245" xr:uid="{00000000-0005-0000-0000-000056000000}"/>
    <cellStyle name="#,##0 2 3 2 2" xfId="4812" xr:uid="{00000000-0005-0000-0000-000057000000}"/>
    <cellStyle name="#,##0 2 3 2 3" xfId="4609" xr:uid="{00000000-0005-0000-0000-000058000000}"/>
    <cellStyle name="#,##0 2 3 3" xfId="4193" xr:uid="{00000000-0005-0000-0000-000059000000}"/>
    <cellStyle name="#,##0 2 3 3 2" xfId="4766" xr:uid="{00000000-0005-0000-0000-00005A000000}"/>
    <cellStyle name="#,##0 2 3 3 3" xfId="4937" xr:uid="{00000000-0005-0000-0000-00005B000000}"/>
    <cellStyle name="#,##0 2 3 3 4" xfId="4643" xr:uid="{00000000-0005-0000-0000-00005C000000}"/>
    <cellStyle name="#,##0 2 3 3 5" xfId="4405" xr:uid="{00000000-0005-0000-0000-00005D000000}"/>
    <cellStyle name="#,##0 2 3 3 6" xfId="4383" xr:uid="{00000000-0005-0000-0000-00005E000000}"/>
    <cellStyle name="#,##0 2 3 4" xfId="4675" xr:uid="{00000000-0005-0000-0000-00005F000000}"/>
    <cellStyle name="#,##0 2 3 5" xfId="4530" xr:uid="{00000000-0005-0000-0000-000060000000}"/>
    <cellStyle name="#,##0 2 4" xfId="4111" xr:uid="{00000000-0005-0000-0000-000061000000}"/>
    <cellStyle name="#,##0 2 4 2" xfId="8336" xr:uid="{00000000-0005-0000-0000-000062000000}"/>
    <cellStyle name="#,##0 2 4 3" xfId="8337" xr:uid="{00000000-0005-0000-0000-000063000000}"/>
    <cellStyle name="#,##0 2 4 4" xfId="8338" xr:uid="{00000000-0005-0000-0000-000064000000}"/>
    <cellStyle name="#,##0 2 5" xfId="4396" xr:uid="{00000000-0005-0000-0000-000065000000}"/>
    <cellStyle name="#,##0 3" xfId="8339" xr:uid="{00000000-0005-0000-0000-000066000000}"/>
    <cellStyle name="#,##0 3 2" xfId="8340" xr:uid="{00000000-0005-0000-0000-000067000000}"/>
    <cellStyle name="#,##0 3 2 2" xfId="8341" xr:uid="{00000000-0005-0000-0000-000068000000}"/>
    <cellStyle name="#,##0 3 2 3" xfId="8342" xr:uid="{00000000-0005-0000-0000-000069000000}"/>
    <cellStyle name="#,##0 3 2 4" xfId="8343" xr:uid="{00000000-0005-0000-0000-00006A000000}"/>
    <cellStyle name="#,##0 3 3" xfId="8344" xr:uid="{00000000-0005-0000-0000-00006B000000}"/>
    <cellStyle name="#,##0 3 3 2" xfId="8345" xr:uid="{00000000-0005-0000-0000-00006C000000}"/>
    <cellStyle name="#,##0 3 3 3" xfId="8346" xr:uid="{00000000-0005-0000-0000-00006D000000}"/>
    <cellStyle name="#,##0 3 3 4" xfId="8347" xr:uid="{00000000-0005-0000-0000-00006E000000}"/>
    <cellStyle name="#,##0 3 4" xfId="8348" xr:uid="{00000000-0005-0000-0000-00006F000000}"/>
    <cellStyle name="#,##0 3 4 2" xfId="8349" xr:uid="{00000000-0005-0000-0000-000070000000}"/>
    <cellStyle name="#,##0 3 4 3" xfId="8350" xr:uid="{00000000-0005-0000-0000-000071000000}"/>
    <cellStyle name="#,##0 3 4 4" xfId="8351" xr:uid="{00000000-0005-0000-0000-000072000000}"/>
    <cellStyle name="#,##0 3 5" xfId="8352" xr:uid="{00000000-0005-0000-0000-000073000000}"/>
    <cellStyle name="#,##0 3 6" xfId="8353" xr:uid="{00000000-0005-0000-0000-000074000000}"/>
    <cellStyle name="#,##0 3 7" xfId="8354" xr:uid="{00000000-0005-0000-0000-000075000000}"/>
    <cellStyle name="#,##0 4" xfId="8355" xr:uid="{00000000-0005-0000-0000-000076000000}"/>
    <cellStyle name="#,##0 4 2" xfId="8356" xr:uid="{00000000-0005-0000-0000-000077000000}"/>
    <cellStyle name="#,##0 4 2 2" xfId="8357" xr:uid="{00000000-0005-0000-0000-000078000000}"/>
    <cellStyle name="#,##0 4 2 3" xfId="8358" xr:uid="{00000000-0005-0000-0000-000079000000}"/>
    <cellStyle name="#,##0 4 2 4" xfId="8359" xr:uid="{00000000-0005-0000-0000-00007A000000}"/>
    <cellStyle name="#,##0 4 3" xfId="8360" xr:uid="{00000000-0005-0000-0000-00007B000000}"/>
    <cellStyle name="#,##0 4 3 2" xfId="8361" xr:uid="{00000000-0005-0000-0000-00007C000000}"/>
    <cellStyle name="#,##0 4 3 3" xfId="8362" xr:uid="{00000000-0005-0000-0000-00007D000000}"/>
    <cellStyle name="#,##0 4 3 4" xfId="8363" xr:uid="{00000000-0005-0000-0000-00007E000000}"/>
    <cellStyle name="#,##0 4 4" xfId="8364" xr:uid="{00000000-0005-0000-0000-00007F000000}"/>
    <cellStyle name="#,##0 4 5" xfId="8365" xr:uid="{00000000-0005-0000-0000-000080000000}"/>
    <cellStyle name="#,##0 4 6" xfId="8366" xr:uid="{00000000-0005-0000-0000-000081000000}"/>
    <cellStyle name="#,##0 5" xfId="8367" xr:uid="{00000000-0005-0000-0000-000082000000}"/>
    <cellStyle name="#,##0 5 2" xfId="8368" xr:uid="{00000000-0005-0000-0000-000083000000}"/>
    <cellStyle name="#,##0 5 2 2" xfId="8369" xr:uid="{00000000-0005-0000-0000-000084000000}"/>
    <cellStyle name="#,##0 5 2 3" xfId="8370" xr:uid="{00000000-0005-0000-0000-000085000000}"/>
    <cellStyle name="#,##0 5 2 4" xfId="8371" xr:uid="{00000000-0005-0000-0000-000086000000}"/>
    <cellStyle name="#,##0 5 3" xfId="8372" xr:uid="{00000000-0005-0000-0000-000087000000}"/>
    <cellStyle name="#,##0 5 4" xfId="8373" xr:uid="{00000000-0005-0000-0000-000088000000}"/>
    <cellStyle name="#,##0 5 5" xfId="8374" xr:uid="{00000000-0005-0000-0000-000089000000}"/>
    <cellStyle name="#,##0 6" xfId="8375" xr:uid="{00000000-0005-0000-0000-00008A000000}"/>
    <cellStyle name="#,##0 6 2" xfId="8376" xr:uid="{00000000-0005-0000-0000-00008B000000}"/>
    <cellStyle name="#,##0 6 3" xfId="8377" xr:uid="{00000000-0005-0000-0000-00008C000000}"/>
    <cellStyle name="#,##0 6 4" xfId="8378" xr:uid="{00000000-0005-0000-0000-00008D000000}"/>
    <cellStyle name="#,##0.0" xfId="132" xr:uid="{00000000-0005-0000-0000-00008E000000}"/>
    <cellStyle name="#,##0.0 2" xfId="133" xr:uid="{00000000-0005-0000-0000-00008F000000}"/>
    <cellStyle name="#,##0.00" xfId="134" xr:uid="{00000000-0005-0000-0000-000090000000}"/>
    <cellStyle name="#,##0.000" xfId="135" xr:uid="{00000000-0005-0000-0000-000091000000}"/>
    <cellStyle name="#,##0.000 2" xfId="136" xr:uid="{00000000-0005-0000-0000-000092000000}"/>
    <cellStyle name="#,##0_개요" xfId="137" xr:uid="{00000000-0005-0000-0000-000093000000}"/>
    <cellStyle name="#_cost9702 (2)_계통도 (2)_계통도 " xfId="25" xr:uid="{00000000-0005-0000-0000-000094000000}"/>
    <cellStyle name="#_cost9702 (2)_계통도 (2)_계통도  2" xfId="115" xr:uid="{00000000-0005-0000-0000-000095000000}"/>
    <cellStyle name="#_cost9702 (2)_계통도 (2)_계통도  2 2" xfId="4128" xr:uid="{00000000-0005-0000-0000-000096000000}"/>
    <cellStyle name="#_cost9702 (2)_계통도 (2)_계통도  2 2 2" xfId="4331" xr:uid="{00000000-0005-0000-0000-000097000000}"/>
    <cellStyle name="#_cost9702 (2)_계통도 (2)_계통도  2 2 2 2" xfId="4885" xr:uid="{00000000-0005-0000-0000-000098000000}"/>
    <cellStyle name="#_cost9702 (2)_계통도 (2)_계통도  2 2 2 3" xfId="5029" xr:uid="{00000000-0005-0000-0000-000099000000}"/>
    <cellStyle name="#_cost9702 (2)_계통도 (2)_계통도  2 2 2 4" xfId="5121" xr:uid="{00000000-0005-0000-0000-00009A000000}"/>
    <cellStyle name="#_cost9702 (2)_계통도 (2)_계통도  2 2 2 5" xfId="5202" xr:uid="{00000000-0005-0000-0000-00009B000000}"/>
    <cellStyle name="#_cost9702 (2)_계통도 (2)_계통도  2 2 2 6" xfId="5294" xr:uid="{00000000-0005-0000-0000-00009C000000}"/>
    <cellStyle name="#_cost9702 (2)_계통도 (2)_계통도  2 2 3" xfId="4720" xr:uid="{00000000-0005-0000-0000-00009D000000}"/>
    <cellStyle name="#_cost9702 (2)_계통도 (2)_계통도  2 2 4" xfId="4570" xr:uid="{00000000-0005-0000-0000-00009E000000}"/>
    <cellStyle name="#_cost9702 (2)_계통도 (2)_계통도  2 3" xfId="4060" xr:uid="{00000000-0005-0000-0000-00009F000000}"/>
    <cellStyle name="#_cost9702 (2)_계통도 (2)_계통도  2 3 2" xfId="4234" xr:uid="{00000000-0005-0000-0000-0000A0000000}"/>
    <cellStyle name="#_cost9702 (2)_계통도 (2)_계통도  2 3 2 2" xfId="4801" xr:uid="{00000000-0005-0000-0000-0000A1000000}"/>
    <cellStyle name="#_cost9702 (2)_계통도 (2)_계통도  2 3 2 3" xfId="5163" xr:uid="{00000000-0005-0000-0000-0000A2000000}"/>
    <cellStyle name="#_cost9702 (2)_계통도 (2)_계통도  2 3 3" xfId="4206" xr:uid="{00000000-0005-0000-0000-0000A3000000}"/>
    <cellStyle name="#_cost9702 (2)_계통도 (2)_계통도  2 3 3 2" xfId="4777" xr:uid="{00000000-0005-0000-0000-0000A4000000}"/>
    <cellStyle name="#_cost9702 (2)_계통도 (2)_계통도  2 3 3 3" xfId="4951" xr:uid="{00000000-0005-0000-0000-0000A5000000}"/>
    <cellStyle name="#_cost9702 (2)_계통도 (2)_계통도  2 3 3 4" xfId="4108" xr:uid="{00000000-0005-0000-0000-0000A6000000}"/>
    <cellStyle name="#_cost9702 (2)_계통도 (2)_계통도  2 3 3 5" xfId="4393" xr:uid="{00000000-0005-0000-0000-0000A7000000}"/>
    <cellStyle name="#_cost9702 (2)_계통도 (2)_계통도  2 3 3 6" xfId="4428" xr:uid="{00000000-0005-0000-0000-0000A8000000}"/>
    <cellStyle name="#_cost9702 (2)_계통도 (2)_계통도  2 3 4" xfId="4664" xr:uid="{00000000-0005-0000-0000-0000A9000000}"/>
    <cellStyle name="#_cost9702 (2)_계통도 (2)_계통도  2 3 5" xfId="4519" xr:uid="{00000000-0005-0000-0000-0000AA000000}"/>
    <cellStyle name="#_cost9702 (2)_계통도 (2)_계통도  2 4" xfId="4224" xr:uid="{00000000-0005-0000-0000-0000AB000000}"/>
    <cellStyle name="#_cost9702 (2)_계통도 (2)_계통도  2 4 2" xfId="4791" xr:uid="{00000000-0005-0000-0000-0000AC000000}"/>
    <cellStyle name="#_cost9702 (2)_계통도 (2)_계통도  2 4 3" xfId="4970" xr:uid="{00000000-0005-0000-0000-0000AD000000}"/>
    <cellStyle name="#_cost9702 (2)_계통도 (2)_계통도  2 4 4" xfId="4871" xr:uid="{00000000-0005-0000-0000-0000AE000000}"/>
    <cellStyle name="#_cost9702 (2)_계통도 (2)_계통도  2 4 5" xfId="4317" xr:uid="{00000000-0005-0000-0000-0000AF000000}"/>
    <cellStyle name="#_cost9702 (2)_계통도 (2)_계통도  2 4 6" xfId="5131" xr:uid="{00000000-0005-0000-0000-0000B0000000}"/>
    <cellStyle name="#_cost9702 (2)_계통도 (2)_계통도  2 5" xfId="4179" xr:uid="{00000000-0005-0000-0000-0000B1000000}"/>
    <cellStyle name="#_cost9702 (2)_계통도 (2)_계통도  2 6" xfId="4434" xr:uid="{00000000-0005-0000-0000-0000B2000000}"/>
    <cellStyle name="#_cost9702 (2)_계통도 (2)_계통도  3" xfId="4116" xr:uid="{00000000-0005-0000-0000-0000B3000000}"/>
    <cellStyle name="#_cost9702 (2)_계통도 (2)_계통도  3 2" xfId="4321" xr:uid="{00000000-0005-0000-0000-0000B4000000}"/>
    <cellStyle name="#_cost9702 (2)_계통도 (2)_계통도  3 2 2" xfId="4876" xr:uid="{00000000-0005-0000-0000-0000B5000000}"/>
    <cellStyle name="#_cost9702 (2)_계통도 (2)_계통도  3 2 3" xfId="5019" xr:uid="{00000000-0005-0000-0000-0000B6000000}"/>
    <cellStyle name="#_cost9702 (2)_계통도 (2)_계통도  3 2 4" xfId="5109" xr:uid="{00000000-0005-0000-0000-0000B7000000}"/>
    <cellStyle name="#_cost9702 (2)_계통도 (2)_계통도  3 2 5" xfId="5193" xr:uid="{00000000-0005-0000-0000-0000B8000000}"/>
    <cellStyle name="#_cost9702 (2)_계통도 (2)_계통도  3 2 6" xfId="5285" xr:uid="{00000000-0005-0000-0000-0000B9000000}"/>
    <cellStyle name="#_cost9702 (2)_계통도 (2)_계통도  3 3" xfId="4710" xr:uid="{00000000-0005-0000-0000-0000BA000000}"/>
    <cellStyle name="#_cost9702 (2)_계통도 (2)_계통도  3 4" xfId="4780" xr:uid="{00000000-0005-0000-0000-0000BB000000}"/>
    <cellStyle name="#_cost9702 (2)_계통도 (2)_계통도  4" xfId="4049" xr:uid="{00000000-0005-0000-0000-0000BC000000}"/>
    <cellStyle name="#_cost9702 (2)_계통도 (2)_계통도  4 2" xfId="4225" xr:uid="{00000000-0005-0000-0000-0000BD000000}"/>
    <cellStyle name="#_cost9702 (2)_계통도 (2)_계통도  4 2 2" xfId="4792" xr:uid="{00000000-0005-0000-0000-0000BE000000}"/>
    <cellStyle name="#_cost9702 (2)_계통도 (2)_계통도  4 2 3" xfId="4458" xr:uid="{00000000-0005-0000-0000-0000BF000000}"/>
    <cellStyle name="#_cost9702 (2)_계통도 (2)_계통도  4 3" xfId="4187" xr:uid="{00000000-0005-0000-0000-0000C0000000}"/>
    <cellStyle name="#_cost9702 (2)_계통도 (2)_계통도  4 3 2" xfId="4761" xr:uid="{00000000-0005-0000-0000-0000C1000000}"/>
    <cellStyle name="#_cost9702 (2)_계통도 (2)_계통도  4 3 3" xfId="4931" xr:uid="{00000000-0005-0000-0000-0000C2000000}"/>
    <cellStyle name="#_cost9702 (2)_계통도 (2)_계통도  4 3 4" xfId="4638" xr:uid="{00000000-0005-0000-0000-0000C3000000}"/>
    <cellStyle name="#_cost9702 (2)_계통도 (2)_계통도  4 3 5" xfId="4411" xr:uid="{00000000-0005-0000-0000-0000C4000000}"/>
    <cellStyle name="#_cost9702 (2)_계통도 (2)_계통도  4 3 6" xfId="4127" xr:uid="{00000000-0005-0000-0000-0000C5000000}"/>
    <cellStyle name="#_cost9702 (2)_계통도 (2)_계통도  4 4" xfId="4655" xr:uid="{00000000-0005-0000-0000-0000C6000000}"/>
    <cellStyle name="#_cost9702 (2)_계통도 (2)_계통도  4 5" xfId="4510" xr:uid="{00000000-0005-0000-0000-0000C7000000}"/>
    <cellStyle name="#_cost9702 (2)_공사비예산서 (2)_계통도 " xfId="26" xr:uid="{00000000-0005-0000-0000-0000C8000000}"/>
    <cellStyle name="#_cost9702 (2)_공사비예산서 (2)_계통도  2" xfId="116" xr:uid="{00000000-0005-0000-0000-0000C9000000}"/>
    <cellStyle name="#_cost9702 (2)_공사비예산서 (2)_계통도  2 2" xfId="4129" xr:uid="{00000000-0005-0000-0000-0000CA000000}"/>
    <cellStyle name="#_cost9702 (2)_공사비예산서 (2)_계통도  2 2 2" xfId="4332" xr:uid="{00000000-0005-0000-0000-0000CB000000}"/>
    <cellStyle name="#_cost9702 (2)_공사비예산서 (2)_계통도  2 2 2 2" xfId="4886" xr:uid="{00000000-0005-0000-0000-0000CC000000}"/>
    <cellStyle name="#_cost9702 (2)_공사비예산서 (2)_계통도  2 2 2 3" xfId="5030" xr:uid="{00000000-0005-0000-0000-0000CD000000}"/>
    <cellStyle name="#_cost9702 (2)_공사비예산서 (2)_계통도  2 2 2 4" xfId="5122" xr:uid="{00000000-0005-0000-0000-0000CE000000}"/>
    <cellStyle name="#_cost9702 (2)_공사비예산서 (2)_계통도  2 2 2 5" xfId="5203" xr:uid="{00000000-0005-0000-0000-0000CF000000}"/>
    <cellStyle name="#_cost9702 (2)_공사비예산서 (2)_계통도  2 2 2 6" xfId="5295" xr:uid="{00000000-0005-0000-0000-0000D0000000}"/>
    <cellStyle name="#_cost9702 (2)_공사비예산서 (2)_계통도  2 2 3" xfId="4721" xr:uid="{00000000-0005-0000-0000-0000D1000000}"/>
    <cellStyle name="#_cost9702 (2)_공사비예산서 (2)_계통도  2 2 4" xfId="4571" xr:uid="{00000000-0005-0000-0000-0000D2000000}"/>
    <cellStyle name="#_cost9702 (2)_공사비예산서 (2)_계통도  2 3" xfId="4061" xr:uid="{00000000-0005-0000-0000-0000D3000000}"/>
    <cellStyle name="#_cost9702 (2)_공사비예산서 (2)_계통도  2 3 2" xfId="4235" xr:uid="{00000000-0005-0000-0000-0000D4000000}"/>
    <cellStyle name="#_cost9702 (2)_공사비예산서 (2)_계통도  2 3 2 2" xfId="4802" xr:uid="{00000000-0005-0000-0000-0000D5000000}"/>
    <cellStyle name="#_cost9702 (2)_공사비예산서 (2)_계통도  2 3 2 3" xfId="4872" xr:uid="{00000000-0005-0000-0000-0000D6000000}"/>
    <cellStyle name="#_cost9702 (2)_공사비예산서 (2)_계통도  2 3 3" xfId="4287" xr:uid="{00000000-0005-0000-0000-0000D7000000}"/>
    <cellStyle name="#_cost9702 (2)_공사비예산서 (2)_계통도  2 3 3 2" xfId="4846" xr:uid="{00000000-0005-0000-0000-0000D8000000}"/>
    <cellStyle name="#_cost9702 (2)_공사비예산서 (2)_계통도  2 3 3 3" xfId="4988" xr:uid="{00000000-0005-0000-0000-0000D9000000}"/>
    <cellStyle name="#_cost9702 (2)_공사비예산서 (2)_계통도  2 3 3 4" xfId="5082" xr:uid="{00000000-0005-0000-0000-0000DA000000}"/>
    <cellStyle name="#_cost9702 (2)_공사비예산서 (2)_계통도  2 3 3 5" xfId="5072" xr:uid="{00000000-0005-0000-0000-0000DB000000}"/>
    <cellStyle name="#_cost9702 (2)_공사비예산서 (2)_계통도  2 3 3 6" xfId="5255" xr:uid="{00000000-0005-0000-0000-0000DC000000}"/>
    <cellStyle name="#_cost9702 (2)_공사비예산서 (2)_계통도  2 3 4" xfId="4665" xr:uid="{00000000-0005-0000-0000-0000DD000000}"/>
    <cellStyle name="#_cost9702 (2)_공사비예산서 (2)_계통도  2 3 5" xfId="4520" xr:uid="{00000000-0005-0000-0000-0000DE000000}"/>
    <cellStyle name="#_cost9702 (2)_공사비예산서 (2)_계통도  2 4" xfId="4223" xr:uid="{00000000-0005-0000-0000-0000DF000000}"/>
    <cellStyle name="#_cost9702 (2)_공사비예산서 (2)_계통도  2 4 2" xfId="4790" xr:uid="{00000000-0005-0000-0000-0000E0000000}"/>
    <cellStyle name="#_cost9702 (2)_공사비예산서 (2)_계통도  2 4 3" xfId="4969" xr:uid="{00000000-0005-0000-0000-0000E1000000}"/>
    <cellStyle name="#_cost9702 (2)_공사비예산서 (2)_계통도  2 4 4" xfId="4706" xr:uid="{00000000-0005-0000-0000-0000E2000000}"/>
    <cellStyle name="#_cost9702 (2)_공사비예산서 (2)_계통도  2 4 5" xfId="4316" xr:uid="{00000000-0005-0000-0000-0000E3000000}"/>
    <cellStyle name="#_cost9702 (2)_공사비예산서 (2)_계통도  2 4 6" xfId="4624" xr:uid="{00000000-0005-0000-0000-0000E4000000}"/>
    <cellStyle name="#_cost9702 (2)_공사비예산서 (2)_계통도  2 5" xfId="4178" xr:uid="{00000000-0005-0000-0000-0000E5000000}"/>
    <cellStyle name="#_cost9702 (2)_공사비예산서 (2)_계통도  2 6" xfId="4433" xr:uid="{00000000-0005-0000-0000-0000E6000000}"/>
    <cellStyle name="#_cost9702 (2)_공사비예산서 (2)_계통도  3" xfId="4117" xr:uid="{00000000-0005-0000-0000-0000E7000000}"/>
    <cellStyle name="#_cost9702 (2)_공사비예산서 (2)_계통도  3 2" xfId="4322" xr:uid="{00000000-0005-0000-0000-0000E8000000}"/>
    <cellStyle name="#_cost9702 (2)_공사비예산서 (2)_계통도  3 2 2" xfId="4877" xr:uid="{00000000-0005-0000-0000-0000E9000000}"/>
    <cellStyle name="#_cost9702 (2)_공사비예산서 (2)_계통도  3 2 3" xfId="5020" xr:uid="{00000000-0005-0000-0000-0000EA000000}"/>
    <cellStyle name="#_cost9702 (2)_공사비예산서 (2)_계통도  3 2 4" xfId="5110" xr:uid="{00000000-0005-0000-0000-0000EB000000}"/>
    <cellStyle name="#_cost9702 (2)_공사비예산서 (2)_계통도  3 2 5" xfId="5194" xr:uid="{00000000-0005-0000-0000-0000EC000000}"/>
    <cellStyle name="#_cost9702 (2)_공사비예산서 (2)_계통도  3 2 6" xfId="5286" xr:uid="{00000000-0005-0000-0000-0000ED000000}"/>
    <cellStyle name="#_cost9702 (2)_공사비예산서 (2)_계통도  3 3" xfId="4711" xr:uid="{00000000-0005-0000-0000-0000EE000000}"/>
    <cellStyle name="#_cost9702 (2)_공사비예산서 (2)_계통도  3 4" xfId="4779" xr:uid="{00000000-0005-0000-0000-0000EF000000}"/>
    <cellStyle name="#_cost9702 (2)_공사비예산서 (2)_계통도  4" xfId="4050" xr:uid="{00000000-0005-0000-0000-0000F0000000}"/>
    <cellStyle name="#_cost9702 (2)_공사비예산서 (2)_계통도  4 2" xfId="4226" xr:uid="{00000000-0005-0000-0000-0000F1000000}"/>
    <cellStyle name="#_cost9702 (2)_공사비예산서 (2)_계통도  4 2 2" xfId="4793" xr:uid="{00000000-0005-0000-0000-0000F2000000}"/>
    <cellStyle name="#_cost9702 (2)_공사비예산서 (2)_계통도  4 2 3" xfId="4438" xr:uid="{00000000-0005-0000-0000-0000F3000000}"/>
    <cellStyle name="#_cost9702 (2)_공사비예산서 (2)_계통도  4 3" xfId="4282" xr:uid="{00000000-0005-0000-0000-0000F4000000}"/>
    <cellStyle name="#_cost9702 (2)_공사비예산서 (2)_계통도  4 3 2" xfId="4841" xr:uid="{00000000-0005-0000-0000-0000F5000000}"/>
    <cellStyle name="#_cost9702 (2)_공사비예산서 (2)_계통도  4 3 3" xfId="4983" xr:uid="{00000000-0005-0000-0000-0000F6000000}"/>
    <cellStyle name="#_cost9702 (2)_공사비예산서 (2)_계통도  4 3 4" xfId="5077" xr:uid="{00000000-0005-0000-0000-0000F7000000}"/>
    <cellStyle name="#_cost9702 (2)_공사비예산서 (2)_계통도  4 3 5" xfId="4606" xr:uid="{00000000-0005-0000-0000-0000F8000000}"/>
    <cellStyle name="#_cost9702 (2)_공사비예산서 (2)_계통도  4 3 6" xfId="5250" xr:uid="{00000000-0005-0000-0000-0000F9000000}"/>
    <cellStyle name="#_cost9702 (2)_공사비예산서 (2)_계통도  4 4" xfId="4656" xr:uid="{00000000-0005-0000-0000-0000FA000000}"/>
    <cellStyle name="#_cost9702 (2)_공사비예산서 (2)_계통도  4 5" xfId="4511" xr:uid="{00000000-0005-0000-0000-0000FB000000}"/>
    <cellStyle name="#_cost9702 (2)_공사비예산서_계통도 " xfId="27" xr:uid="{00000000-0005-0000-0000-0000FC000000}"/>
    <cellStyle name="#_cost9702 (2)_공사비예산서_계통도  2" xfId="117" xr:uid="{00000000-0005-0000-0000-0000FD000000}"/>
    <cellStyle name="#_cost9702 (2)_공사비예산서_계통도  2 2" xfId="4130" xr:uid="{00000000-0005-0000-0000-0000FE000000}"/>
    <cellStyle name="#_cost9702 (2)_공사비예산서_계통도  2 2 2" xfId="4333" xr:uid="{00000000-0005-0000-0000-0000FF000000}"/>
    <cellStyle name="#_cost9702 (2)_공사비예산서_계통도  2 2 2 2" xfId="4887" xr:uid="{00000000-0005-0000-0000-000000010000}"/>
    <cellStyle name="#_cost9702 (2)_공사비예산서_계통도  2 2 2 3" xfId="5031" xr:uid="{00000000-0005-0000-0000-000001010000}"/>
    <cellStyle name="#_cost9702 (2)_공사비예산서_계통도  2 2 2 4" xfId="5123" xr:uid="{00000000-0005-0000-0000-000002010000}"/>
    <cellStyle name="#_cost9702 (2)_공사비예산서_계통도  2 2 2 5" xfId="5204" xr:uid="{00000000-0005-0000-0000-000003010000}"/>
    <cellStyle name="#_cost9702 (2)_공사비예산서_계통도  2 2 2 6" xfId="5296" xr:uid="{00000000-0005-0000-0000-000004010000}"/>
    <cellStyle name="#_cost9702 (2)_공사비예산서_계통도  2 2 3" xfId="4722" xr:uid="{00000000-0005-0000-0000-000005010000}"/>
    <cellStyle name="#_cost9702 (2)_공사비예산서_계통도  2 2 4" xfId="4572" xr:uid="{00000000-0005-0000-0000-000006010000}"/>
    <cellStyle name="#_cost9702 (2)_공사비예산서_계통도  2 3" xfId="4062" xr:uid="{00000000-0005-0000-0000-000007010000}"/>
    <cellStyle name="#_cost9702 (2)_공사비예산서_계통도  2 3 2" xfId="4236" xr:uid="{00000000-0005-0000-0000-000008010000}"/>
    <cellStyle name="#_cost9702 (2)_공사비예산서_계통도  2 3 2 2" xfId="4803" xr:uid="{00000000-0005-0000-0000-000009010000}"/>
    <cellStyle name="#_cost9702 (2)_공사비예산서_계통도  2 3 2 3" xfId="4460" xr:uid="{00000000-0005-0000-0000-00000A010000}"/>
    <cellStyle name="#_cost9702 (2)_공사비예산서_계통도  2 3 3" xfId="4205" xr:uid="{00000000-0005-0000-0000-00000B010000}"/>
    <cellStyle name="#_cost9702 (2)_공사비예산서_계통도  2 3 3 2" xfId="4776" xr:uid="{00000000-0005-0000-0000-00000C010000}"/>
    <cellStyle name="#_cost9702 (2)_공사비예산서_계통도  2 3 3 3" xfId="4950" xr:uid="{00000000-0005-0000-0000-00000D010000}"/>
    <cellStyle name="#_cost9702 (2)_공사비예산서_계통도  2 3 3 4" xfId="4703" xr:uid="{00000000-0005-0000-0000-00000E010000}"/>
    <cellStyle name="#_cost9702 (2)_공사비예산서_계통도  2 3 3 5" xfId="4394" xr:uid="{00000000-0005-0000-0000-00000F010000}"/>
    <cellStyle name="#_cost9702 (2)_공사비예산서_계통도  2 3 3 6" xfId="4449" xr:uid="{00000000-0005-0000-0000-000010010000}"/>
    <cellStyle name="#_cost9702 (2)_공사비예산서_계통도  2 3 4" xfId="4666" xr:uid="{00000000-0005-0000-0000-000011010000}"/>
    <cellStyle name="#_cost9702 (2)_공사비예산서_계통도  2 3 5" xfId="4521" xr:uid="{00000000-0005-0000-0000-000012010000}"/>
    <cellStyle name="#_cost9702 (2)_공사비예산서_계통도  2 4" xfId="4222" xr:uid="{00000000-0005-0000-0000-000013010000}"/>
    <cellStyle name="#_cost9702 (2)_공사비예산서_계통도  2 4 2" xfId="4789" xr:uid="{00000000-0005-0000-0000-000014010000}"/>
    <cellStyle name="#_cost9702 (2)_공사비예산서_계통도  2 4 3" xfId="4968" xr:uid="{00000000-0005-0000-0000-000015010000}"/>
    <cellStyle name="#_cost9702 (2)_공사비예산서_계통도  2 4 4" xfId="4107" xr:uid="{00000000-0005-0000-0000-000016010000}"/>
    <cellStyle name="#_cost9702 (2)_공사비예산서_계통도  2 4 5" xfId="4112" xr:uid="{00000000-0005-0000-0000-000017010000}"/>
    <cellStyle name="#_cost9702 (2)_공사비예산서_계통도  2 4 6" xfId="4430" xr:uid="{00000000-0005-0000-0000-000018010000}"/>
    <cellStyle name="#_cost9702 (2)_공사비예산서_계통도  2 5" xfId="4177" xr:uid="{00000000-0005-0000-0000-000019010000}"/>
    <cellStyle name="#_cost9702 (2)_공사비예산서_계통도  2 6" xfId="4427" xr:uid="{00000000-0005-0000-0000-00001A010000}"/>
    <cellStyle name="#_cost9702 (2)_공사비예산서_계통도  3" xfId="4118" xr:uid="{00000000-0005-0000-0000-00001B010000}"/>
    <cellStyle name="#_cost9702 (2)_공사비예산서_계통도  3 2" xfId="4323" xr:uid="{00000000-0005-0000-0000-00001C010000}"/>
    <cellStyle name="#_cost9702 (2)_공사비예산서_계통도  3 2 2" xfId="4878" xr:uid="{00000000-0005-0000-0000-00001D010000}"/>
    <cellStyle name="#_cost9702 (2)_공사비예산서_계통도  3 2 3" xfId="5021" xr:uid="{00000000-0005-0000-0000-00001E010000}"/>
    <cellStyle name="#_cost9702 (2)_공사비예산서_계통도  3 2 4" xfId="5111" xr:uid="{00000000-0005-0000-0000-00001F010000}"/>
    <cellStyle name="#_cost9702 (2)_공사비예산서_계통도  3 2 5" xfId="5195" xr:uid="{00000000-0005-0000-0000-000020010000}"/>
    <cellStyle name="#_cost9702 (2)_공사비예산서_계통도  3 2 6" xfId="5287" xr:uid="{00000000-0005-0000-0000-000021010000}"/>
    <cellStyle name="#_cost9702 (2)_공사비예산서_계통도  3 3" xfId="4712" xr:uid="{00000000-0005-0000-0000-000022010000}"/>
    <cellStyle name="#_cost9702 (2)_공사비예산서_계통도  3 4" xfId="4563" xr:uid="{00000000-0005-0000-0000-000023010000}"/>
    <cellStyle name="#_cost9702 (2)_공사비예산서_계통도  4" xfId="4051" xr:uid="{00000000-0005-0000-0000-000024010000}"/>
    <cellStyle name="#_cost9702 (2)_공사비예산서_계통도  4 2" xfId="4227" xr:uid="{00000000-0005-0000-0000-000025010000}"/>
    <cellStyle name="#_cost9702 (2)_공사비예산서_계통도  4 2 2" xfId="4794" xr:uid="{00000000-0005-0000-0000-000026010000}"/>
    <cellStyle name="#_cost9702 (2)_공사비예산서_계통도  4 2 3" xfId="4926" xr:uid="{00000000-0005-0000-0000-000027010000}"/>
    <cellStyle name="#_cost9702 (2)_공사비예산서_계통도  4 3" xfId="4284" xr:uid="{00000000-0005-0000-0000-000028010000}"/>
    <cellStyle name="#_cost9702 (2)_공사비예산서_계통도  4 3 2" xfId="4843" xr:uid="{00000000-0005-0000-0000-000029010000}"/>
    <cellStyle name="#_cost9702 (2)_공사비예산서_계통도  4 3 3" xfId="4985" xr:uid="{00000000-0005-0000-0000-00002A010000}"/>
    <cellStyle name="#_cost9702 (2)_공사비예산서_계통도  4 3 4" xfId="5079" xr:uid="{00000000-0005-0000-0000-00002B010000}"/>
    <cellStyle name="#_cost9702 (2)_공사비예산서_계통도  4 3 5" xfId="4319" xr:uid="{00000000-0005-0000-0000-00002C010000}"/>
    <cellStyle name="#_cost9702 (2)_공사비예산서_계통도  4 3 6" xfId="5252" xr:uid="{00000000-0005-0000-0000-00002D010000}"/>
    <cellStyle name="#_cost9702 (2)_공사비예산서_계통도  4 4" xfId="4657" xr:uid="{00000000-0005-0000-0000-00002E010000}"/>
    <cellStyle name="#_cost9702 (2)_공사비예산서_계통도  4 5" xfId="4512" xr:uid="{00000000-0005-0000-0000-00002F010000}"/>
    <cellStyle name="#_cost9702 (2)_예정공정표 (2)_계통도 " xfId="28" xr:uid="{00000000-0005-0000-0000-000030010000}"/>
    <cellStyle name="#_cost9702 (2)_예정공정표 (2)_계통도  2" xfId="118" xr:uid="{00000000-0005-0000-0000-000031010000}"/>
    <cellStyle name="#_cost9702 (2)_예정공정표 (2)_계통도  2 2" xfId="4131" xr:uid="{00000000-0005-0000-0000-000032010000}"/>
    <cellStyle name="#_cost9702 (2)_예정공정표 (2)_계통도  2 2 2" xfId="4334" xr:uid="{00000000-0005-0000-0000-000033010000}"/>
    <cellStyle name="#_cost9702 (2)_예정공정표 (2)_계통도  2 2 2 2" xfId="4888" xr:uid="{00000000-0005-0000-0000-000034010000}"/>
    <cellStyle name="#_cost9702 (2)_예정공정표 (2)_계통도  2 2 2 3" xfId="5032" xr:uid="{00000000-0005-0000-0000-000035010000}"/>
    <cellStyle name="#_cost9702 (2)_예정공정표 (2)_계통도  2 2 2 4" xfId="5124" xr:uid="{00000000-0005-0000-0000-000036010000}"/>
    <cellStyle name="#_cost9702 (2)_예정공정표 (2)_계통도  2 2 2 5" xfId="5205" xr:uid="{00000000-0005-0000-0000-000037010000}"/>
    <cellStyle name="#_cost9702 (2)_예정공정표 (2)_계통도  2 2 2 6" xfId="5297" xr:uid="{00000000-0005-0000-0000-000038010000}"/>
    <cellStyle name="#_cost9702 (2)_예정공정표 (2)_계통도  2 2 3" xfId="4723" xr:uid="{00000000-0005-0000-0000-000039010000}"/>
    <cellStyle name="#_cost9702 (2)_예정공정표 (2)_계통도  2 2 4" xfId="5104" xr:uid="{00000000-0005-0000-0000-00003A010000}"/>
    <cellStyle name="#_cost9702 (2)_예정공정표 (2)_계통도  2 3" xfId="4063" xr:uid="{00000000-0005-0000-0000-00003B010000}"/>
    <cellStyle name="#_cost9702 (2)_예정공정표 (2)_계통도  2 3 2" xfId="4237" xr:uid="{00000000-0005-0000-0000-00003C010000}"/>
    <cellStyle name="#_cost9702 (2)_예정공정표 (2)_계통도  2 3 2 2" xfId="4804" xr:uid="{00000000-0005-0000-0000-00003D010000}"/>
    <cellStyle name="#_cost9702 (2)_예정공정표 (2)_계통도  2 3 2 3" xfId="4439" xr:uid="{00000000-0005-0000-0000-00003E010000}"/>
    <cellStyle name="#_cost9702 (2)_예정공정표 (2)_계통도  2 3 3" xfId="4204" xr:uid="{00000000-0005-0000-0000-00003F010000}"/>
    <cellStyle name="#_cost9702 (2)_예정공정표 (2)_계통도  2 3 3 2" xfId="4775" xr:uid="{00000000-0005-0000-0000-000040010000}"/>
    <cellStyle name="#_cost9702 (2)_예정공정표 (2)_계통도  2 3 3 3" xfId="4949" xr:uid="{00000000-0005-0000-0000-000041010000}"/>
    <cellStyle name="#_cost9702 (2)_예정공정표 (2)_계통도  2 3 3 4" xfId="4976" xr:uid="{00000000-0005-0000-0000-000042010000}"/>
    <cellStyle name="#_cost9702 (2)_예정공정표 (2)_계통도  2 3 3 5" xfId="4981" xr:uid="{00000000-0005-0000-0000-000043010000}"/>
    <cellStyle name="#_cost9702 (2)_예정공정표 (2)_계통도  2 3 3 6" xfId="4384" xr:uid="{00000000-0005-0000-0000-000044010000}"/>
    <cellStyle name="#_cost9702 (2)_예정공정표 (2)_계통도  2 3 4" xfId="4667" xr:uid="{00000000-0005-0000-0000-000045010000}"/>
    <cellStyle name="#_cost9702 (2)_예정공정표 (2)_계통도  2 3 5" xfId="4522" xr:uid="{00000000-0005-0000-0000-000046010000}"/>
    <cellStyle name="#_cost9702 (2)_예정공정표 (2)_계통도  2 4" xfId="4221" xr:uid="{00000000-0005-0000-0000-000047010000}"/>
    <cellStyle name="#_cost9702 (2)_예정공정표 (2)_계통도  2 4 2" xfId="4788" xr:uid="{00000000-0005-0000-0000-000048010000}"/>
    <cellStyle name="#_cost9702 (2)_예정공정표 (2)_계통도  2 4 3" xfId="4967" xr:uid="{00000000-0005-0000-0000-000049010000}"/>
    <cellStyle name="#_cost9702 (2)_예정공정표 (2)_계통도  2 4 4" xfId="4320" xr:uid="{00000000-0005-0000-0000-00004A010000}"/>
    <cellStyle name="#_cost9702 (2)_예정공정표 (2)_계통도  2 4 5" xfId="4110" xr:uid="{00000000-0005-0000-0000-00004B010000}"/>
    <cellStyle name="#_cost9702 (2)_예정공정표 (2)_계통도  2 4 6" xfId="4451" xr:uid="{00000000-0005-0000-0000-00004C010000}"/>
    <cellStyle name="#_cost9702 (2)_예정공정표 (2)_계통도  2 5" xfId="4176" xr:uid="{00000000-0005-0000-0000-00004D010000}"/>
    <cellStyle name="#_cost9702 (2)_예정공정표 (2)_계통도  2 6" xfId="4426" xr:uid="{00000000-0005-0000-0000-00004E010000}"/>
    <cellStyle name="#_cost9702 (2)_예정공정표 (2)_계통도  3" xfId="4119" xr:uid="{00000000-0005-0000-0000-00004F010000}"/>
    <cellStyle name="#_cost9702 (2)_예정공정표 (2)_계통도  3 2" xfId="4324" xr:uid="{00000000-0005-0000-0000-000050010000}"/>
    <cellStyle name="#_cost9702 (2)_예정공정표 (2)_계통도  3 2 2" xfId="4879" xr:uid="{00000000-0005-0000-0000-000051010000}"/>
    <cellStyle name="#_cost9702 (2)_예정공정표 (2)_계통도  3 2 3" xfId="5022" xr:uid="{00000000-0005-0000-0000-000052010000}"/>
    <cellStyle name="#_cost9702 (2)_예정공정표 (2)_계통도  3 2 4" xfId="5112" xr:uid="{00000000-0005-0000-0000-000053010000}"/>
    <cellStyle name="#_cost9702 (2)_예정공정표 (2)_계통도  3 2 5" xfId="5196" xr:uid="{00000000-0005-0000-0000-000054010000}"/>
    <cellStyle name="#_cost9702 (2)_예정공정표 (2)_계통도  3 2 6" xfId="5288" xr:uid="{00000000-0005-0000-0000-000055010000}"/>
    <cellStyle name="#_cost9702 (2)_예정공정표 (2)_계통도  3 3" xfId="4713" xr:uid="{00000000-0005-0000-0000-000056010000}"/>
    <cellStyle name="#_cost9702 (2)_예정공정표 (2)_계통도  3 4" xfId="4564" xr:uid="{00000000-0005-0000-0000-000057010000}"/>
    <cellStyle name="#_cost9702 (2)_예정공정표 (2)_계통도  4" xfId="4052" xr:uid="{00000000-0005-0000-0000-000058010000}"/>
    <cellStyle name="#_cost9702 (2)_예정공정표 (2)_계통도  4 2" xfId="4228" xr:uid="{00000000-0005-0000-0000-000059010000}"/>
    <cellStyle name="#_cost9702 (2)_예정공정표 (2)_계통도  4 2 2" xfId="4795" xr:uid="{00000000-0005-0000-0000-00005A010000}"/>
    <cellStyle name="#_cost9702 (2)_예정공정표 (2)_계통도  4 2 3" xfId="4452" xr:uid="{00000000-0005-0000-0000-00005B010000}"/>
    <cellStyle name="#_cost9702 (2)_예정공정표 (2)_계통도  4 3" xfId="4199" xr:uid="{00000000-0005-0000-0000-00005C010000}"/>
    <cellStyle name="#_cost9702 (2)_예정공정표 (2)_계통도  4 3 2" xfId="4770" xr:uid="{00000000-0005-0000-0000-00005D010000}"/>
    <cellStyle name="#_cost9702 (2)_예정공정표 (2)_계통도  4 3 3" xfId="4944" xr:uid="{00000000-0005-0000-0000-00005E010000}"/>
    <cellStyle name="#_cost9702 (2)_예정공정표 (2)_계통도  4 3 4" xfId="4653" xr:uid="{00000000-0005-0000-0000-00005F010000}"/>
    <cellStyle name="#_cost9702 (2)_예정공정표 (2)_계통도  4 3 5" xfId="4400" xr:uid="{00000000-0005-0000-0000-000060010000}"/>
    <cellStyle name="#_cost9702 (2)_예정공정표 (2)_계통도  4 3 6" xfId="4454" xr:uid="{00000000-0005-0000-0000-000061010000}"/>
    <cellStyle name="#_cost9702 (2)_예정공정표 (2)_계통도  4 4" xfId="4658" xr:uid="{00000000-0005-0000-0000-000062010000}"/>
    <cellStyle name="#_cost9702 (2)_예정공정표 (2)_계통도  4 5" xfId="4513" xr:uid="{00000000-0005-0000-0000-000063010000}"/>
    <cellStyle name="#_cost9702 (2)_주요자재_계통도 " xfId="29" xr:uid="{00000000-0005-0000-0000-000064010000}"/>
    <cellStyle name="#_cost9702 (2)_주요자재_계통도  2" xfId="119" xr:uid="{00000000-0005-0000-0000-000065010000}"/>
    <cellStyle name="#_cost9702 (2)_주요자재_계통도  2 2" xfId="4132" xr:uid="{00000000-0005-0000-0000-000066010000}"/>
    <cellStyle name="#_cost9702 (2)_주요자재_계통도  2 2 2" xfId="4335" xr:uid="{00000000-0005-0000-0000-000067010000}"/>
    <cellStyle name="#_cost9702 (2)_주요자재_계통도  2 2 2 2" xfId="4889" xr:uid="{00000000-0005-0000-0000-000068010000}"/>
    <cellStyle name="#_cost9702 (2)_주요자재_계통도  2 2 2 3" xfId="5033" xr:uid="{00000000-0005-0000-0000-000069010000}"/>
    <cellStyle name="#_cost9702 (2)_주요자재_계통도  2 2 2 4" xfId="5125" xr:uid="{00000000-0005-0000-0000-00006A010000}"/>
    <cellStyle name="#_cost9702 (2)_주요자재_계통도  2 2 2 5" xfId="5206" xr:uid="{00000000-0005-0000-0000-00006B010000}"/>
    <cellStyle name="#_cost9702 (2)_주요자재_계통도  2 2 2 6" xfId="5298" xr:uid="{00000000-0005-0000-0000-00006C010000}"/>
    <cellStyle name="#_cost9702 (2)_주요자재_계통도  2 2 3" xfId="4724" xr:uid="{00000000-0005-0000-0000-00006D010000}"/>
    <cellStyle name="#_cost9702 (2)_주요자재_계통도  2 2 4" xfId="5105" xr:uid="{00000000-0005-0000-0000-00006E010000}"/>
    <cellStyle name="#_cost9702 (2)_주요자재_계통도  2 3" xfId="4064" xr:uid="{00000000-0005-0000-0000-00006F010000}"/>
    <cellStyle name="#_cost9702 (2)_주요자재_계통도  2 3 2" xfId="4238" xr:uid="{00000000-0005-0000-0000-000070010000}"/>
    <cellStyle name="#_cost9702 (2)_주요자재_계통도  2 3 2 2" xfId="4805" xr:uid="{00000000-0005-0000-0000-000071010000}"/>
    <cellStyle name="#_cost9702 (2)_주요자재_계통도  2 3 2 3" xfId="4603" xr:uid="{00000000-0005-0000-0000-000072010000}"/>
    <cellStyle name="#_cost9702 (2)_주요자재_계통도  2 3 3" xfId="4285" xr:uid="{00000000-0005-0000-0000-000073010000}"/>
    <cellStyle name="#_cost9702 (2)_주요자재_계통도  2 3 3 2" xfId="4844" xr:uid="{00000000-0005-0000-0000-000074010000}"/>
    <cellStyle name="#_cost9702 (2)_주요자재_계통도  2 3 3 3" xfId="4986" xr:uid="{00000000-0005-0000-0000-000075010000}"/>
    <cellStyle name="#_cost9702 (2)_주요자재_계통도  2 3 3 4" xfId="5080" xr:uid="{00000000-0005-0000-0000-000076010000}"/>
    <cellStyle name="#_cost9702 (2)_주요자재_계통도  2 3 3 5" xfId="4704" xr:uid="{00000000-0005-0000-0000-000077010000}"/>
    <cellStyle name="#_cost9702 (2)_주요자재_계통도  2 3 3 6" xfId="5253" xr:uid="{00000000-0005-0000-0000-000078010000}"/>
    <cellStyle name="#_cost9702 (2)_주요자재_계통도  2 3 4" xfId="4668" xr:uid="{00000000-0005-0000-0000-000079010000}"/>
    <cellStyle name="#_cost9702 (2)_주요자재_계통도  2 3 5" xfId="4523" xr:uid="{00000000-0005-0000-0000-00007A010000}"/>
    <cellStyle name="#_cost9702 (2)_주요자재_계통도  2 4" xfId="4220" xr:uid="{00000000-0005-0000-0000-00007B010000}"/>
    <cellStyle name="#_cost9702 (2)_주요자재_계통도  2 4 2" xfId="4787" xr:uid="{00000000-0005-0000-0000-00007C010000}"/>
    <cellStyle name="#_cost9702 (2)_주요자재_계통도  2 4 3" xfId="4966" xr:uid="{00000000-0005-0000-0000-00007D010000}"/>
    <cellStyle name="#_cost9702 (2)_주요자재_계통도  2 4 4" xfId="4974" xr:uid="{00000000-0005-0000-0000-00007E010000}"/>
    <cellStyle name="#_cost9702 (2)_주요자재_계통도  2 4 5" xfId="4109" xr:uid="{00000000-0005-0000-0000-00007F010000}"/>
    <cellStyle name="#_cost9702 (2)_주요자재_계통도  2 4 6" xfId="4707" xr:uid="{00000000-0005-0000-0000-000080010000}"/>
    <cellStyle name="#_cost9702 (2)_주요자재_계통도  2 5" xfId="4175" xr:uid="{00000000-0005-0000-0000-000081010000}"/>
    <cellStyle name="#_cost9702 (2)_주요자재_계통도  2 6" xfId="4425" xr:uid="{00000000-0005-0000-0000-000082010000}"/>
    <cellStyle name="#_cost9702 (2)_주요자재_계통도  3" xfId="4120" xr:uid="{00000000-0005-0000-0000-000083010000}"/>
    <cellStyle name="#_cost9702 (2)_주요자재_계통도  3 2" xfId="4325" xr:uid="{00000000-0005-0000-0000-000084010000}"/>
    <cellStyle name="#_cost9702 (2)_주요자재_계통도  3 2 2" xfId="4880" xr:uid="{00000000-0005-0000-0000-000085010000}"/>
    <cellStyle name="#_cost9702 (2)_주요자재_계통도  3 2 3" xfId="5023" xr:uid="{00000000-0005-0000-0000-000086010000}"/>
    <cellStyle name="#_cost9702 (2)_주요자재_계통도  3 2 4" xfId="5113" xr:uid="{00000000-0005-0000-0000-000087010000}"/>
    <cellStyle name="#_cost9702 (2)_주요자재_계통도  3 2 5" xfId="5197" xr:uid="{00000000-0005-0000-0000-000088010000}"/>
    <cellStyle name="#_cost9702 (2)_주요자재_계통도  3 2 6" xfId="5289" xr:uid="{00000000-0005-0000-0000-000089010000}"/>
    <cellStyle name="#_cost9702 (2)_주요자재_계통도  3 3" xfId="4714" xr:uid="{00000000-0005-0000-0000-00008A010000}"/>
    <cellStyle name="#_cost9702 (2)_주요자재_계통도  3 4" xfId="4565" xr:uid="{00000000-0005-0000-0000-00008B010000}"/>
    <cellStyle name="#_cost9702 (2)_주요자재_계통도  4" xfId="4053" xr:uid="{00000000-0005-0000-0000-00008C010000}"/>
    <cellStyle name="#_cost9702 (2)_주요자재_계통도  4 2" xfId="4229" xr:uid="{00000000-0005-0000-0000-00008D010000}"/>
    <cellStyle name="#_cost9702 (2)_주요자재_계통도  4 2 2" xfId="4796" xr:uid="{00000000-0005-0000-0000-00008E010000}"/>
    <cellStyle name="#_cost9702 (2)_주요자재_계통도  4 2 3" xfId="4431" xr:uid="{00000000-0005-0000-0000-00008F010000}"/>
    <cellStyle name="#_cost9702 (2)_주요자재_계통도  4 3" xfId="4186" xr:uid="{00000000-0005-0000-0000-000090010000}"/>
    <cellStyle name="#_cost9702 (2)_주요자재_계통도  4 3 2" xfId="4760" xr:uid="{00000000-0005-0000-0000-000091010000}"/>
    <cellStyle name="#_cost9702 (2)_주요자재_계통도  4 3 3" xfId="4930" xr:uid="{00000000-0005-0000-0000-000092010000}"/>
    <cellStyle name="#_cost9702 (2)_주요자재_계통도  4 3 4" xfId="4637" xr:uid="{00000000-0005-0000-0000-000093010000}"/>
    <cellStyle name="#_cost9702 (2)_주요자재_계통도  4 3 5" xfId="4412" xr:uid="{00000000-0005-0000-0000-000094010000}"/>
    <cellStyle name="#_cost9702 (2)_주요자재_계통도  4 3 6" xfId="4126" xr:uid="{00000000-0005-0000-0000-000095010000}"/>
    <cellStyle name="#_cost9702 (2)_주요자재_계통도  4 4" xfId="4659" xr:uid="{00000000-0005-0000-0000-000096010000}"/>
    <cellStyle name="#_cost9702 (2)_주요자재_계통도  4 5" xfId="4514" xr:uid="{00000000-0005-0000-0000-000097010000}"/>
    <cellStyle name="#_목차 " xfId="30" xr:uid="{00000000-0005-0000-0000-000098010000}"/>
    <cellStyle name="#_목차  2" xfId="120" xr:uid="{00000000-0005-0000-0000-000099010000}"/>
    <cellStyle name="#_목차  2 2" xfId="4133" xr:uid="{00000000-0005-0000-0000-00009A010000}"/>
    <cellStyle name="#_목차  2 2 2" xfId="4336" xr:uid="{00000000-0005-0000-0000-00009B010000}"/>
    <cellStyle name="#_목차  2 2 2 2" xfId="4890" xr:uid="{00000000-0005-0000-0000-00009C010000}"/>
    <cellStyle name="#_목차  2 2 2 3" xfId="5034" xr:uid="{00000000-0005-0000-0000-00009D010000}"/>
    <cellStyle name="#_목차  2 2 2 4" xfId="5126" xr:uid="{00000000-0005-0000-0000-00009E010000}"/>
    <cellStyle name="#_목차  2 2 2 5" xfId="5207" xr:uid="{00000000-0005-0000-0000-00009F010000}"/>
    <cellStyle name="#_목차  2 2 2 6" xfId="5299" xr:uid="{00000000-0005-0000-0000-0000A0010000}"/>
    <cellStyle name="#_목차  2 2 3" xfId="4725" xr:uid="{00000000-0005-0000-0000-0000A1010000}"/>
    <cellStyle name="#_목차  2 2 4" xfId="5107" xr:uid="{00000000-0005-0000-0000-0000A2010000}"/>
    <cellStyle name="#_목차  2 3" xfId="4065" xr:uid="{00000000-0005-0000-0000-0000A3010000}"/>
    <cellStyle name="#_목차  2 3 2" xfId="4239" xr:uid="{00000000-0005-0000-0000-0000A4010000}"/>
    <cellStyle name="#_목차  2 3 2 2" xfId="4806" xr:uid="{00000000-0005-0000-0000-0000A5010000}"/>
    <cellStyle name="#_목차  2 3 2 3" xfId="4453" xr:uid="{00000000-0005-0000-0000-0000A6010000}"/>
    <cellStyle name="#_목차  2 3 3" xfId="4286" xr:uid="{00000000-0005-0000-0000-0000A7010000}"/>
    <cellStyle name="#_목차  2 3 3 2" xfId="4845" xr:uid="{00000000-0005-0000-0000-0000A8010000}"/>
    <cellStyle name="#_목차  2 3 3 3" xfId="4987" xr:uid="{00000000-0005-0000-0000-0000A9010000}"/>
    <cellStyle name="#_목차  2 3 3 4" xfId="5081" xr:uid="{00000000-0005-0000-0000-0000AA010000}"/>
    <cellStyle name="#_목차  2 3 3 5" xfId="4705" xr:uid="{00000000-0005-0000-0000-0000AB010000}"/>
    <cellStyle name="#_목차  2 3 3 6" xfId="5254" xr:uid="{00000000-0005-0000-0000-0000AC010000}"/>
    <cellStyle name="#_목차  2 3 4" xfId="4669" xr:uid="{00000000-0005-0000-0000-0000AD010000}"/>
    <cellStyle name="#_목차  2 3 5" xfId="4524" xr:uid="{00000000-0005-0000-0000-0000AE010000}"/>
    <cellStyle name="#_목차  2 4" xfId="4219" xr:uid="{00000000-0005-0000-0000-0000AF010000}"/>
    <cellStyle name="#_목차  2 4 2" xfId="4786" xr:uid="{00000000-0005-0000-0000-0000B0010000}"/>
    <cellStyle name="#_목차  2 4 3" xfId="4965" xr:uid="{00000000-0005-0000-0000-0000B1010000}"/>
    <cellStyle name="#_목차  2 4 4" xfId="4058" xr:uid="{00000000-0005-0000-0000-0000B2010000}"/>
    <cellStyle name="#_목차  2 4 5" xfId="4071" xr:uid="{00000000-0005-0000-0000-0000B3010000}"/>
    <cellStyle name="#_목차  2 4 6" xfId="4437" xr:uid="{00000000-0005-0000-0000-0000B4010000}"/>
    <cellStyle name="#_목차  2 5" xfId="4174" xr:uid="{00000000-0005-0000-0000-0000B5010000}"/>
    <cellStyle name="#_목차  2 6" xfId="4418" xr:uid="{00000000-0005-0000-0000-0000B6010000}"/>
    <cellStyle name="#_목차  3" xfId="4121" xr:uid="{00000000-0005-0000-0000-0000B7010000}"/>
    <cellStyle name="#_목차  3 2" xfId="4326" xr:uid="{00000000-0005-0000-0000-0000B8010000}"/>
    <cellStyle name="#_목차  3 2 2" xfId="4881" xr:uid="{00000000-0005-0000-0000-0000B9010000}"/>
    <cellStyle name="#_목차  3 2 3" xfId="5024" xr:uid="{00000000-0005-0000-0000-0000BA010000}"/>
    <cellStyle name="#_목차  3 2 4" xfId="5114" xr:uid="{00000000-0005-0000-0000-0000BB010000}"/>
    <cellStyle name="#_목차  3 2 5" xfId="5198" xr:uid="{00000000-0005-0000-0000-0000BC010000}"/>
    <cellStyle name="#_목차  3 2 6" xfId="5290" xr:uid="{00000000-0005-0000-0000-0000BD010000}"/>
    <cellStyle name="#_목차  3 3" xfId="4715" xr:uid="{00000000-0005-0000-0000-0000BE010000}"/>
    <cellStyle name="#_목차  3 4" xfId="4566" xr:uid="{00000000-0005-0000-0000-0000BF010000}"/>
    <cellStyle name="#_목차  4" xfId="4054" xr:uid="{00000000-0005-0000-0000-0000C0010000}"/>
    <cellStyle name="#_목차  4 2" xfId="4230" xr:uid="{00000000-0005-0000-0000-0000C1010000}"/>
    <cellStyle name="#_목차  4 2 2" xfId="4797" xr:uid="{00000000-0005-0000-0000-0000C2010000}"/>
    <cellStyle name="#_목차  4 2 3" xfId="4629" xr:uid="{00000000-0005-0000-0000-0000C3010000}"/>
    <cellStyle name="#_목차  4 3" xfId="4281" xr:uid="{00000000-0005-0000-0000-0000C4010000}"/>
    <cellStyle name="#_목차  4 3 2" xfId="4840" xr:uid="{00000000-0005-0000-0000-0000C5010000}"/>
    <cellStyle name="#_목차  4 3 3" xfId="4982" xr:uid="{00000000-0005-0000-0000-0000C6010000}"/>
    <cellStyle name="#_목차  4 3 4" xfId="5076" xr:uid="{00000000-0005-0000-0000-0000C7010000}"/>
    <cellStyle name="#_목차  4 3 5" xfId="4330" xr:uid="{00000000-0005-0000-0000-0000C8010000}"/>
    <cellStyle name="#_목차  4 3 6" xfId="5249" xr:uid="{00000000-0005-0000-0000-0000C9010000}"/>
    <cellStyle name="#_목차  4 4" xfId="4660" xr:uid="{00000000-0005-0000-0000-0000CA010000}"/>
    <cellStyle name="#_목차  4 5" xfId="4515" xr:uid="{00000000-0005-0000-0000-0000CB010000}"/>
    <cellStyle name="#_예정공정표_계통도 " xfId="31" xr:uid="{00000000-0005-0000-0000-0000CC010000}"/>
    <cellStyle name="#_예정공정표_계통도  2" xfId="121" xr:uid="{00000000-0005-0000-0000-0000CD010000}"/>
    <cellStyle name="#_예정공정표_계통도  2 2" xfId="4134" xr:uid="{00000000-0005-0000-0000-0000CE010000}"/>
    <cellStyle name="#_예정공정표_계통도  2 2 2" xfId="4337" xr:uid="{00000000-0005-0000-0000-0000CF010000}"/>
    <cellStyle name="#_예정공정표_계통도  2 2 2 2" xfId="4891" xr:uid="{00000000-0005-0000-0000-0000D0010000}"/>
    <cellStyle name="#_예정공정표_계통도  2 2 2 3" xfId="5035" xr:uid="{00000000-0005-0000-0000-0000D1010000}"/>
    <cellStyle name="#_예정공정표_계통도  2 2 2 4" xfId="5127" xr:uid="{00000000-0005-0000-0000-0000D2010000}"/>
    <cellStyle name="#_예정공정표_계통도  2 2 2 5" xfId="5208" xr:uid="{00000000-0005-0000-0000-0000D3010000}"/>
    <cellStyle name="#_예정공정표_계통도  2 2 2 6" xfId="5300" xr:uid="{00000000-0005-0000-0000-0000D4010000}"/>
    <cellStyle name="#_예정공정표_계통도  2 2 3" xfId="4726" xr:uid="{00000000-0005-0000-0000-0000D5010000}"/>
    <cellStyle name="#_예정공정표_계통도  2 2 4" xfId="4573" xr:uid="{00000000-0005-0000-0000-0000D6010000}"/>
    <cellStyle name="#_예정공정표_계통도  2 3" xfId="4066" xr:uid="{00000000-0005-0000-0000-0000D7010000}"/>
    <cellStyle name="#_예정공정표_계통도  2 3 2" xfId="4240" xr:uid="{00000000-0005-0000-0000-0000D8010000}"/>
    <cellStyle name="#_예정공정표_계통도  2 3 2 2" xfId="4807" xr:uid="{00000000-0005-0000-0000-0000D9010000}"/>
    <cellStyle name="#_예정공정표_계통도  2 3 2 3" xfId="4432" xr:uid="{00000000-0005-0000-0000-0000DA010000}"/>
    <cellStyle name="#_예정공정표_계통도  2 3 3" xfId="4203" xr:uid="{00000000-0005-0000-0000-0000DB010000}"/>
    <cellStyle name="#_예정공정표_계통도  2 3 3 2" xfId="4774" xr:uid="{00000000-0005-0000-0000-0000DC010000}"/>
    <cellStyle name="#_예정공정표_계통도  2 3 3 3" xfId="4948" xr:uid="{00000000-0005-0000-0000-0000DD010000}"/>
    <cellStyle name="#_예정공정표_계통도  2 3 3 4" xfId="4070" xr:uid="{00000000-0005-0000-0000-0000DE010000}"/>
    <cellStyle name="#_예정공정표_계통도  2 3 3 5" xfId="124" xr:uid="{00000000-0005-0000-0000-0000DF010000}"/>
    <cellStyle name="#_예정공정표_계통도  2 3 3 6" xfId="4435" xr:uid="{00000000-0005-0000-0000-0000E0010000}"/>
    <cellStyle name="#_예정공정표_계통도  2 3 4" xfId="4670" xr:uid="{00000000-0005-0000-0000-0000E1010000}"/>
    <cellStyle name="#_예정공정표_계통도  2 3 5" xfId="4525" xr:uid="{00000000-0005-0000-0000-0000E2010000}"/>
    <cellStyle name="#_예정공정표_계통도  2 4" xfId="4218" xr:uid="{00000000-0005-0000-0000-0000E3010000}"/>
    <cellStyle name="#_예정공정표_계통도  2 4 2" xfId="4785" xr:uid="{00000000-0005-0000-0000-0000E4010000}"/>
    <cellStyle name="#_예정공정표_계통도  2 4 3" xfId="4964" xr:uid="{00000000-0005-0000-0000-0000E5010000}"/>
    <cellStyle name="#_예정공정표_계통도  2 4 4" xfId="4387" xr:uid="{00000000-0005-0000-0000-0000E6010000}"/>
    <cellStyle name="#_예정공정표_계통도  2 4 5" xfId="4023" xr:uid="{00000000-0005-0000-0000-0000E7010000}"/>
    <cellStyle name="#_예정공정표_계통도  2 4 6" xfId="4457" xr:uid="{00000000-0005-0000-0000-0000E8010000}"/>
    <cellStyle name="#_예정공정표_계통도  2 5" xfId="4139" xr:uid="{00000000-0005-0000-0000-0000E9010000}"/>
    <cellStyle name="#_예정공정표_계통도  2 6" xfId="4417" xr:uid="{00000000-0005-0000-0000-0000EA010000}"/>
    <cellStyle name="#_예정공정표_계통도  3" xfId="4122" xr:uid="{00000000-0005-0000-0000-0000EB010000}"/>
    <cellStyle name="#_예정공정표_계통도  3 2" xfId="4327" xr:uid="{00000000-0005-0000-0000-0000EC010000}"/>
    <cellStyle name="#_예정공정표_계통도  3 2 2" xfId="4882" xr:uid="{00000000-0005-0000-0000-0000ED010000}"/>
    <cellStyle name="#_예정공정표_계통도  3 2 3" xfId="5025" xr:uid="{00000000-0005-0000-0000-0000EE010000}"/>
    <cellStyle name="#_예정공정표_계통도  3 2 4" xfId="5115" xr:uid="{00000000-0005-0000-0000-0000EF010000}"/>
    <cellStyle name="#_예정공정표_계통도  3 2 5" xfId="5199" xr:uid="{00000000-0005-0000-0000-0000F0010000}"/>
    <cellStyle name="#_예정공정표_계통도  3 2 6" xfId="5291" xr:uid="{00000000-0005-0000-0000-0000F1010000}"/>
    <cellStyle name="#_예정공정표_계통도  3 3" xfId="4716" xr:uid="{00000000-0005-0000-0000-0000F2010000}"/>
    <cellStyle name="#_예정공정표_계통도  3 4" xfId="4567" xr:uid="{00000000-0005-0000-0000-0000F3010000}"/>
    <cellStyle name="#_예정공정표_계통도  4" xfId="4055" xr:uid="{00000000-0005-0000-0000-0000F4010000}"/>
    <cellStyle name="#_예정공정표_계통도  4 2" xfId="4231" xr:uid="{00000000-0005-0000-0000-0000F5010000}"/>
    <cellStyle name="#_예정공정표_계통도  4 2 2" xfId="4798" xr:uid="{00000000-0005-0000-0000-0000F6010000}"/>
    <cellStyle name="#_예정공정표_계통도  4 2 3" xfId="5162" xr:uid="{00000000-0005-0000-0000-0000F7010000}"/>
    <cellStyle name="#_예정공정표_계통도  4 3" xfId="4283" xr:uid="{00000000-0005-0000-0000-0000F8010000}"/>
    <cellStyle name="#_예정공정표_계통도  4 3 2" xfId="4842" xr:uid="{00000000-0005-0000-0000-0000F9010000}"/>
    <cellStyle name="#_예정공정표_계통도  4 3 3" xfId="4984" xr:uid="{00000000-0005-0000-0000-0000FA010000}"/>
    <cellStyle name="#_예정공정표_계통도  4 3 4" xfId="5078" xr:uid="{00000000-0005-0000-0000-0000FB010000}"/>
    <cellStyle name="#_예정공정표_계통도  4 3 5" xfId="4847" xr:uid="{00000000-0005-0000-0000-0000FC010000}"/>
    <cellStyle name="#_예정공정표_계통도  4 3 6" xfId="5251" xr:uid="{00000000-0005-0000-0000-0000FD010000}"/>
    <cellStyle name="#_예정공정표_계통도  4 4" xfId="4661" xr:uid="{00000000-0005-0000-0000-0000FE010000}"/>
    <cellStyle name="#_예정공정표_계통도  4 5" xfId="4516" xr:uid="{00000000-0005-0000-0000-0000FF010000}"/>
    <cellStyle name="#_품셈 " xfId="32" xr:uid="{00000000-0005-0000-0000-000000020000}"/>
    <cellStyle name="#_품셈  2" xfId="122" xr:uid="{00000000-0005-0000-0000-000001020000}"/>
    <cellStyle name="#_품셈  2 2" xfId="4135" xr:uid="{00000000-0005-0000-0000-000002020000}"/>
    <cellStyle name="#_품셈  2 2 2" xfId="4338" xr:uid="{00000000-0005-0000-0000-000003020000}"/>
    <cellStyle name="#_품셈  2 2 2 2" xfId="4892" xr:uid="{00000000-0005-0000-0000-000004020000}"/>
    <cellStyle name="#_품셈  2 2 2 3" xfId="5036" xr:uid="{00000000-0005-0000-0000-000005020000}"/>
    <cellStyle name="#_품셈  2 2 2 4" xfId="5128" xr:uid="{00000000-0005-0000-0000-000006020000}"/>
    <cellStyle name="#_품셈  2 2 2 5" xfId="5209" xr:uid="{00000000-0005-0000-0000-000007020000}"/>
    <cellStyle name="#_품셈  2 2 2 6" xfId="5301" xr:uid="{00000000-0005-0000-0000-000008020000}"/>
    <cellStyle name="#_품셈  2 2 3" xfId="4727" xr:uid="{00000000-0005-0000-0000-000009020000}"/>
    <cellStyle name="#_품셈  2 2 4" xfId="5108" xr:uid="{00000000-0005-0000-0000-00000A020000}"/>
    <cellStyle name="#_품셈  2 3" xfId="4067" xr:uid="{00000000-0005-0000-0000-00000B020000}"/>
    <cellStyle name="#_품셈  2 3 2" xfId="4241" xr:uid="{00000000-0005-0000-0000-00000C020000}"/>
    <cellStyle name="#_품셈  2 3 2 2" xfId="4808" xr:uid="{00000000-0005-0000-0000-00000D020000}"/>
    <cellStyle name="#_품셈  2 3 2 3" xfId="4630" xr:uid="{00000000-0005-0000-0000-00000E020000}"/>
    <cellStyle name="#_품셈  2 3 3" xfId="4202" xr:uid="{00000000-0005-0000-0000-00000F020000}"/>
    <cellStyle name="#_품셈  2 3 3 2" xfId="4773" xr:uid="{00000000-0005-0000-0000-000010020000}"/>
    <cellStyle name="#_품셈  2 3 3 3" xfId="4947" xr:uid="{00000000-0005-0000-0000-000011020000}"/>
    <cellStyle name="#_품셈  2 3 3 4" xfId="4385" xr:uid="{00000000-0005-0000-0000-000012020000}"/>
    <cellStyle name="#_품셈  2 3 3 5" xfId="4925" xr:uid="{00000000-0005-0000-0000-000013020000}"/>
    <cellStyle name="#_품셈  2 3 3 6" xfId="4455" xr:uid="{00000000-0005-0000-0000-000014020000}"/>
    <cellStyle name="#_품셈  2 3 4" xfId="4671" xr:uid="{00000000-0005-0000-0000-000015020000}"/>
    <cellStyle name="#_품셈  2 3 5" xfId="4526" xr:uid="{00000000-0005-0000-0000-000016020000}"/>
    <cellStyle name="#_품셈  2 4" xfId="4217" xr:uid="{00000000-0005-0000-0000-000017020000}"/>
    <cellStyle name="#_품셈  2 4 2" xfId="4784" xr:uid="{00000000-0005-0000-0000-000018020000}"/>
    <cellStyle name="#_품셈  2 4 3" xfId="4963" xr:uid="{00000000-0005-0000-0000-000019020000}"/>
    <cellStyle name="#_품셈  2 4 4" xfId="4971" xr:uid="{00000000-0005-0000-0000-00001A020000}"/>
    <cellStyle name="#_품셈  2 4 5" xfId="3711" xr:uid="{00000000-0005-0000-0000-00001B020000}"/>
    <cellStyle name="#_품셈  2 4 6" xfId="4621" xr:uid="{00000000-0005-0000-0000-00001C020000}"/>
    <cellStyle name="#_품셈  2 5" xfId="4138" xr:uid="{00000000-0005-0000-0000-00001D020000}"/>
    <cellStyle name="#_품셈  2 6" xfId="4416" xr:uid="{00000000-0005-0000-0000-00001E020000}"/>
    <cellStyle name="#_품셈  3" xfId="4123" xr:uid="{00000000-0005-0000-0000-00001F020000}"/>
    <cellStyle name="#_품셈  3 2" xfId="4328" xr:uid="{00000000-0005-0000-0000-000020020000}"/>
    <cellStyle name="#_품셈  3 2 2" xfId="4883" xr:uid="{00000000-0005-0000-0000-000021020000}"/>
    <cellStyle name="#_품셈  3 2 3" xfId="5026" xr:uid="{00000000-0005-0000-0000-000022020000}"/>
    <cellStyle name="#_품셈  3 2 4" xfId="5116" xr:uid="{00000000-0005-0000-0000-000023020000}"/>
    <cellStyle name="#_품셈  3 2 5" xfId="5200" xr:uid="{00000000-0005-0000-0000-000024020000}"/>
    <cellStyle name="#_품셈  3 2 6" xfId="5292" xr:uid="{00000000-0005-0000-0000-000025020000}"/>
    <cellStyle name="#_품셈  3 3" xfId="4717" xr:uid="{00000000-0005-0000-0000-000026020000}"/>
    <cellStyle name="#_품셈  3 4" xfId="4568" xr:uid="{00000000-0005-0000-0000-000027020000}"/>
    <cellStyle name="#_품셈  4" xfId="4056" xr:uid="{00000000-0005-0000-0000-000028020000}"/>
    <cellStyle name="#_품셈  4 2" xfId="4232" xr:uid="{00000000-0005-0000-0000-000029020000}"/>
    <cellStyle name="#_품셈  4 2 2" xfId="4799" xr:uid="{00000000-0005-0000-0000-00002A020000}"/>
    <cellStyle name="#_품셈  4 2 3" xfId="5028" xr:uid="{00000000-0005-0000-0000-00002B020000}"/>
    <cellStyle name="#_품셈  4 3" xfId="4198" xr:uid="{00000000-0005-0000-0000-00002C020000}"/>
    <cellStyle name="#_품셈  4 3 2" xfId="4769" xr:uid="{00000000-0005-0000-0000-00002D020000}"/>
    <cellStyle name="#_품셈  4 3 3" xfId="4943" xr:uid="{00000000-0005-0000-0000-00002E020000}"/>
    <cellStyle name="#_품셈  4 3 4" xfId="4652" xr:uid="{00000000-0005-0000-0000-00002F020000}"/>
    <cellStyle name="#_품셈  4 3 5" xfId="4401" xr:uid="{00000000-0005-0000-0000-000030020000}"/>
    <cellStyle name="#_품셈  4 3 6" xfId="4874" xr:uid="{00000000-0005-0000-0000-000031020000}"/>
    <cellStyle name="#_품셈  4 4" xfId="4662" xr:uid="{00000000-0005-0000-0000-000032020000}"/>
    <cellStyle name="#_품셈  4 5" xfId="4517" xr:uid="{00000000-0005-0000-0000-000033020000}"/>
    <cellStyle name="#_품셈_계통도 " xfId="33" xr:uid="{00000000-0005-0000-0000-000034020000}"/>
    <cellStyle name="#_품셈_계통도  2" xfId="123" xr:uid="{00000000-0005-0000-0000-000035020000}"/>
    <cellStyle name="#_품셈_계통도  2 2" xfId="4136" xr:uid="{00000000-0005-0000-0000-000036020000}"/>
    <cellStyle name="#_품셈_계통도  2 2 2" xfId="4339" xr:uid="{00000000-0005-0000-0000-000037020000}"/>
    <cellStyle name="#_품셈_계통도  2 2 2 2" xfId="4893" xr:uid="{00000000-0005-0000-0000-000038020000}"/>
    <cellStyle name="#_품셈_계통도  2 2 2 3" xfId="5037" xr:uid="{00000000-0005-0000-0000-000039020000}"/>
    <cellStyle name="#_품셈_계통도  2 2 2 4" xfId="5129" xr:uid="{00000000-0005-0000-0000-00003A020000}"/>
    <cellStyle name="#_품셈_계통도  2 2 2 5" xfId="5210" xr:uid="{00000000-0005-0000-0000-00003B020000}"/>
    <cellStyle name="#_품셈_계통도  2 2 2 6" xfId="5302" xr:uid="{00000000-0005-0000-0000-00003C020000}"/>
    <cellStyle name="#_품셈_계통도  2 2 3" xfId="4728" xr:uid="{00000000-0005-0000-0000-00003D020000}"/>
    <cellStyle name="#_품셈_계통도  2 2 4" xfId="5118" xr:uid="{00000000-0005-0000-0000-00003E020000}"/>
    <cellStyle name="#_품셈_계통도  2 3" xfId="4068" xr:uid="{00000000-0005-0000-0000-00003F020000}"/>
    <cellStyle name="#_품셈_계통도  2 3 2" xfId="4242" xr:uid="{00000000-0005-0000-0000-000040020000}"/>
    <cellStyle name="#_품셈_계통도  2 3 2 2" xfId="4809" xr:uid="{00000000-0005-0000-0000-000041020000}"/>
    <cellStyle name="#_품셈_계통도  2 3 2 3" xfId="5164" xr:uid="{00000000-0005-0000-0000-000042020000}"/>
    <cellStyle name="#_품셈_계통도  2 3 3" xfId="4201" xr:uid="{00000000-0005-0000-0000-000043020000}"/>
    <cellStyle name="#_품셈_계통도  2 3 3 2" xfId="4772" xr:uid="{00000000-0005-0000-0000-000044020000}"/>
    <cellStyle name="#_품셈_계통도  2 3 3 3" xfId="4946" xr:uid="{00000000-0005-0000-0000-000045020000}"/>
    <cellStyle name="#_품셈_계통도  2 3 3 4" xfId="4972" xr:uid="{00000000-0005-0000-0000-000046020000}"/>
    <cellStyle name="#_품셈_계통도  2 3 3 5" xfId="4395" xr:uid="{00000000-0005-0000-0000-000047020000}"/>
    <cellStyle name="#_품셈_계통도  2 3 3 6" xfId="4625" xr:uid="{00000000-0005-0000-0000-000048020000}"/>
    <cellStyle name="#_품셈_계통도  2 3 4" xfId="4672" xr:uid="{00000000-0005-0000-0000-000049020000}"/>
    <cellStyle name="#_품셈_계통도  2 3 5" xfId="4527" xr:uid="{00000000-0005-0000-0000-00004A020000}"/>
    <cellStyle name="#_품셈_계통도  2 4" xfId="4216" xr:uid="{00000000-0005-0000-0000-00004B020000}"/>
    <cellStyle name="#_품셈_계통도  2 4 2" xfId="4783" xr:uid="{00000000-0005-0000-0000-00004C020000}"/>
    <cellStyle name="#_품셈_계통도  2 4 3" xfId="4962" xr:uid="{00000000-0005-0000-0000-00004D020000}"/>
    <cellStyle name="#_품셈_계통도  2 4 4" xfId="4870" xr:uid="{00000000-0005-0000-0000-00004E020000}"/>
    <cellStyle name="#_품셈_계통도  2 4 5" xfId="3704" xr:uid="{00000000-0005-0000-0000-00004F020000}"/>
    <cellStyle name="#_품셈_계통도  2 4 6" xfId="5130" xr:uid="{00000000-0005-0000-0000-000050020000}"/>
    <cellStyle name="#_품셈_계통도  2 5" xfId="4137" xr:uid="{00000000-0005-0000-0000-000051020000}"/>
    <cellStyle name="#_품셈_계통도  2 6" xfId="4415" xr:uid="{00000000-0005-0000-0000-000052020000}"/>
    <cellStyle name="#_품셈_계통도  3" xfId="4124" xr:uid="{00000000-0005-0000-0000-000053020000}"/>
    <cellStyle name="#_품셈_계통도  3 2" xfId="4329" xr:uid="{00000000-0005-0000-0000-000054020000}"/>
    <cellStyle name="#_품셈_계통도  3 2 2" xfId="4884" xr:uid="{00000000-0005-0000-0000-000055020000}"/>
    <cellStyle name="#_품셈_계통도  3 2 3" xfId="5027" xr:uid="{00000000-0005-0000-0000-000056020000}"/>
    <cellStyle name="#_품셈_계통도  3 2 4" xfId="5117" xr:uid="{00000000-0005-0000-0000-000057020000}"/>
    <cellStyle name="#_품셈_계통도  3 2 5" xfId="5201" xr:uid="{00000000-0005-0000-0000-000058020000}"/>
    <cellStyle name="#_품셈_계통도  3 2 6" xfId="5293" xr:uid="{00000000-0005-0000-0000-000059020000}"/>
    <cellStyle name="#_품셈_계통도  3 3" xfId="4718" xr:uid="{00000000-0005-0000-0000-00005A020000}"/>
    <cellStyle name="#_품셈_계통도  3 4" xfId="4569" xr:uid="{00000000-0005-0000-0000-00005B020000}"/>
    <cellStyle name="#_품셈_계통도  4" xfId="4057" xr:uid="{00000000-0005-0000-0000-00005C020000}"/>
    <cellStyle name="#_품셈_계통도  4 2" xfId="4233" xr:uid="{00000000-0005-0000-0000-00005D020000}"/>
    <cellStyle name="#_품셈_계통도  4 2 2" xfId="4800" xr:uid="{00000000-0005-0000-0000-00005E020000}"/>
    <cellStyle name="#_품셈_계통도  4 2 3" xfId="4459" xr:uid="{00000000-0005-0000-0000-00005F020000}"/>
    <cellStyle name="#_품셈_계통도  4 3" xfId="4185" xr:uid="{00000000-0005-0000-0000-000060020000}"/>
    <cellStyle name="#_품셈_계통도  4 3 2" xfId="4759" xr:uid="{00000000-0005-0000-0000-000061020000}"/>
    <cellStyle name="#_품셈_계통도  4 3 3" xfId="4929" xr:uid="{00000000-0005-0000-0000-000062020000}"/>
    <cellStyle name="#_품셈_계통도  4 3 4" xfId="4636" xr:uid="{00000000-0005-0000-0000-000063020000}"/>
    <cellStyle name="#_품셈_계통도  4 3 5" xfId="4413" xr:uid="{00000000-0005-0000-0000-000064020000}"/>
    <cellStyle name="#_품셈_계통도  4 3 6" xfId="4125" xr:uid="{00000000-0005-0000-0000-000065020000}"/>
    <cellStyle name="#_품셈_계통도  4 4" xfId="4663" xr:uid="{00000000-0005-0000-0000-000066020000}"/>
    <cellStyle name="#_품셈_계통도  4 5" xfId="4518" xr:uid="{00000000-0005-0000-0000-000067020000}"/>
    <cellStyle name="$" xfId="138" xr:uid="{00000000-0005-0000-0000-000068020000}"/>
    <cellStyle name="$_0009김포공항LED교체공사(광일)" xfId="139" xr:uid="{00000000-0005-0000-0000-000069020000}"/>
    <cellStyle name="$_0011KIST소각설비제작설치" xfId="140" xr:uid="{00000000-0005-0000-0000-00006A020000}"/>
    <cellStyle name="$_0011긴급전화기정산(99년형광일)" xfId="141" xr:uid="{00000000-0005-0000-0000-00006B020000}"/>
    <cellStyle name="$_0011부산종합경기장전광판" xfId="142" xr:uid="{00000000-0005-0000-0000-00006C020000}"/>
    <cellStyle name="$_0011부산종합경기장전광판_06-목-부두 전기시설 개선 건축공사(내역서)" xfId="143" xr:uid="{00000000-0005-0000-0000-00006D020000}"/>
    <cellStyle name="$_0011부산종합경기장전광판_2006노임단가" xfId="144" xr:uid="{00000000-0005-0000-0000-00006E020000}"/>
    <cellStyle name="$_0011부산종합경기장전광판_개요" xfId="145" xr:uid="{00000000-0005-0000-0000-00006F020000}"/>
    <cellStyle name="$_0011부산종합경기장전광판_함정외주정비" xfId="146" xr:uid="{00000000-0005-0000-0000-000070020000}"/>
    <cellStyle name="$_0012문화유적지표석제작설치" xfId="147" xr:uid="{00000000-0005-0000-0000-000071020000}"/>
    <cellStyle name="$_0105담배자판기개조원가" xfId="148" xr:uid="{00000000-0005-0000-0000-000072020000}"/>
    <cellStyle name="$_0105담배자판기개조원가_06-목-부두 전기시설 개선 건축공사(내역서)" xfId="149" xr:uid="{00000000-0005-0000-0000-000073020000}"/>
    <cellStyle name="$_0105담배자판기개조원가_2006노임단가" xfId="150" xr:uid="{00000000-0005-0000-0000-000074020000}"/>
    <cellStyle name="$_0105담배자판기개조원가_개요" xfId="151" xr:uid="{00000000-0005-0000-0000-000075020000}"/>
    <cellStyle name="$_0105담배자판기개조원가_함정외주정비" xfId="152" xr:uid="{00000000-0005-0000-0000-000076020000}"/>
    <cellStyle name="$_0106LG인버터냉난방기제작-1" xfId="153" xr:uid="{00000000-0005-0000-0000-000077020000}"/>
    <cellStyle name="$_0106LG인버터냉난방기제작-1_06-목-부두 전기시설 개선 건축공사(내역서)" xfId="154" xr:uid="{00000000-0005-0000-0000-000078020000}"/>
    <cellStyle name="$_0106LG인버터냉난방기제작-1_2006노임단가" xfId="155" xr:uid="{00000000-0005-0000-0000-000079020000}"/>
    <cellStyle name="$_0106LG인버터냉난방기제작-1_개요" xfId="156" xr:uid="{00000000-0005-0000-0000-00007A020000}"/>
    <cellStyle name="$_0106LG인버터냉난방기제작-1_함정외주정비" xfId="157" xr:uid="{00000000-0005-0000-0000-00007B020000}"/>
    <cellStyle name="$_0107도공IBS설비SW부문(참조)" xfId="158" xr:uid="{00000000-0005-0000-0000-00007C020000}"/>
    <cellStyle name="$_0107문화재복원용목재-8월6일" xfId="159" xr:uid="{00000000-0005-0000-0000-00007D020000}"/>
    <cellStyle name="$_0107문화재복원용목재-8월6일_06-목-부두 전기시설 개선 건축공사(내역서)" xfId="160" xr:uid="{00000000-0005-0000-0000-00007E020000}"/>
    <cellStyle name="$_0107문화재복원용목재-8월6일_2006노임단가" xfId="161" xr:uid="{00000000-0005-0000-0000-00007F020000}"/>
    <cellStyle name="$_0107문화재복원용목재-8월6일_개요" xfId="162" xr:uid="{00000000-0005-0000-0000-000080020000}"/>
    <cellStyle name="$_0107문화재복원용목재-8월6일_함정외주정비" xfId="163" xr:uid="{00000000-0005-0000-0000-000081020000}"/>
    <cellStyle name="$_0107포천영중수배전반(제조,설치)" xfId="164" xr:uid="{00000000-0005-0000-0000-000082020000}"/>
    <cellStyle name="$_0111해양수산부등명기제작" xfId="165" xr:uid="{00000000-0005-0000-0000-000083020000}"/>
    <cellStyle name="$_0112금감원사무자동화시스템" xfId="166" xr:uid="{00000000-0005-0000-0000-000084020000}"/>
    <cellStyle name="$_0112수도권매립지SW원가" xfId="167" xr:uid="{00000000-0005-0000-0000-000085020000}"/>
    <cellStyle name="$_03.2007 원격교육연수원 on-line 교육기반 구축관련 전산장비 도입VER.1.0" xfId="168" xr:uid="{00000000-0005-0000-0000-000086020000}"/>
    <cellStyle name="$_04.웹 기반 기상분석시스템 개발_보고" xfId="169" xr:uid="{00000000-0005-0000-0000-000087020000}"/>
    <cellStyle name="$_06-목-부두 전기시설 개선 건축공사(내역서)" xfId="170" xr:uid="{00000000-0005-0000-0000-000088020000}"/>
    <cellStyle name="$_'06-목-브리핑체계 구축사업" xfId="171" xr:uid="{00000000-0005-0000-0000-000089020000}"/>
    <cellStyle name="$_2006노임단가" xfId="172" xr:uid="{00000000-0005-0000-0000-00008A020000}"/>
    <cellStyle name="$_2-설계변경내역서 샘플" xfId="5342" xr:uid="{00000000-0005-0000-0000-00008B020000}"/>
    <cellStyle name="$_db진흥" xfId="173" xr:uid="{00000000-0005-0000-0000-00008C020000}"/>
    <cellStyle name="$_db진흥_2-설계변경내역서 샘플" xfId="5343" xr:uid="{00000000-0005-0000-0000-00008D020000}"/>
    <cellStyle name="$_db진흥_북삼교외33개교정기점검" xfId="5344" xr:uid="{00000000-0005-0000-0000-00008E020000}"/>
    <cellStyle name="$_db진흥_송촌대교외35개교정기점검" xfId="5345" xr:uid="{00000000-0005-0000-0000-00008F020000}"/>
    <cellStyle name="$_db진흥_지방도371호선광적면덕도리(석우리사면)외1개소" xfId="5346" xr:uid="{00000000-0005-0000-0000-000090020000}"/>
    <cellStyle name="$_FP" xfId="174" xr:uid="{00000000-0005-0000-0000-000091020000}"/>
    <cellStyle name="$_FP_기타" xfId="175" xr:uid="{00000000-0005-0000-0000-000092020000}"/>
    <cellStyle name="$_MM" xfId="176" xr:uid="{00000000-0005-0000-0000-000093020000}"/>
    <cellStyle name="$_SE40" xfId="177" xr:uid="{00000000-0005-0000-0000-000094020000}"/>
    <cellStyle name="$_개요" xfId="178" xr:uid="{00000000-0005-0000-0000-000095020000}"/>
    <cellStyle name="$_개요_06-목-부두 전기시설 개선 건축공사(내역서)" xfId="179" xr:uid="{00000000-0005-0000-0000-000096020000}"/>
    <cellStyle name="$_개요_1" xfId="180" xr:uid="{00000000-0005-0000-0000-000097020000}"/>
    <cellStyle name="$_개요_개요" xfId="181" xr:uid="{00000000-0005-0000-0000-000098020000}"/>
    <cellStyle name="$_견적2" xfId="182" xr:uid="{00000000-0005-0000-0000-000099020000}"/>
    <cellStyle name="$_견적2_2-설계변경내역서 샘플" xfId="5347" xr:uid="{00000000-0005-0000-0000-00009A020000}"/>
    <cellStyle name="$_견적2_북삼교외33개교정기점검" xfId="5348" xr:uid="{00000000-0005-0000-0000-00009B020000}"/>
    <cellStyle name="$_견적2_송촌대교외35개교정기점검" xfId="5349" xr:uid="{00000000-0005-0000-0000-00009C020000}"/>
    <cellStyle name="$_견적2_지방도371호선광적면덕도리(석우리사면)외1개소" xfId="5350" xr:uid="{00000000-0005-0000-0000-00009D020000}"/>
    <cellStyle name="$_기아" xfId="183" xr:uid="{00000000-0005-0000-0000-00009E020000}"/>
    <cellStyle name="$_기아_2-설계변경내역서 샘플" xfId="5351" xr:uid="{00000000-0005-0000-0000-00009F020000}"/>
    <cellStyle name="$_기아_북삼교외33개교정기점검" xfId="5352" xr:uid="{00000000-0005-0000-0000-0000A0020000}"/>
    <cellStyle name="$_기아_송촌대교외35개교정기점검" xfId="5353" xr:uid="{00000000-0005-0000-0000-0000A1020000}"/>
    <cellStyle name="$_기아_지방도371호선광적면덕도리(석우리사면)외1개소" xfId="5354" xr:uid="{00000000-0005-0000-0000-0000A2020000}"/>
    <cellStyle name="$_디지털예보 그래픽 편집기V 3.0 개발 및 개선" xfId="184" xr:uid="{00000000-0005-0000-0000-0000A3020000}"/>
    <cellStyle name="$_북삼교외33개교정기점검" xfId="5355" xr:uid="{00000000-0005-0000-0000-0000A4020000}"/>
    <cellStyle name="$_송촌대교외35개교정기점검" xfId="5356" xr:uid="{00000000-0005-0000-0000-0000A5020000}"/>
    <cellStyle name="$_수초제거기(대양기계)" xfId="185" xr:uid="{00000000-0005-0000-0000-0000A6020000}"/>
    <cellStyle name="$_수초제거기(대양기계)_06-목-부두 전기시설 개선 건축공사(내역서)" xfId="186" xr:uid="{00000000-0005-0000-0000-0000A7020000}"/>
    <cellStyle name="$_수초제거기(대양기계)_2006노임단가" xfId="187" xr:uid="{00000000-0005-0000-0000-0000A8020000}"/>
    <cellStyle name="$_수초제거기(대양기계)_개요" xfId="188" xr:uid="{00000000-0005-0000-0000-0000A9020000}"/>
    <cellStyle name="$_수초제거기(대양기계)_함정외주정비" xfId="189" xr:uid="{00000000-0005-0000-0000-0000AA020000}"/>
    <cellStyle name="$_숙소전기공사" xfId="190" xr:uid="{00000000-0005-0000-0000-0000AB020000}"/>
    <cellStyle name="$_이공계대학생 및 연구자 대상 특허정보 활용교육강화를 위한 보안 및 네트워크 장비구매(최종)" xfId="191" xr:uid="{00000000-0005-0000-0000-0000AC020000}"/>
    <cellStyle name="$_인력투입" xfId="192" xr:uid="{00000000-0005-0000-0000-0000AD020000}"/>
    <cellStyle name="$_지방도371호선광적면덕도리(석우리사면)외1개소" xfId="5357" xr:uid="{00000000-0005-0000-0000-0000AE020000}"/>
    <cellStyle name="$_특수통상자동구분기_작업완료" xfId="193" xr:uid="{00000000-0005-0000-0000-0000AF020000}"/>
    <cellStyle name="$_함정외주정비" xfId="194" xr:uid="{00000000-0005-0000-0000-0000B0020000}"/>
    <cellStyle name="(△콤마)" xfId="195" xr:uid="{00000000-0005-0000-0000-0000B1020000}"/>
    <cellStyle name="(백분율)" xfId="196" xr:uid="{00000000-0005-0000-0000-0000B2020000}"/>
    <cellStyle name="(콤마)" xfId="197" xr:uid="{00000000-0005-0000-0000-0000B3020000}"/>
    <cellStyle name="(표준)" xfId="198" xr:uid="{00000000-0005-0000-0000-0000B4020000}"/>
    <cellStyle name="(표준) 2" xfId="4106" xr:uid="{00000000-0005-0000-0000-0000B5020000}"/>
    <cellStyle name="(표준) 2 2" xfId="4315" xr:uid="{00000000-0005-0000-0000-0000B6020000}"/>
    <cellStyle name="(표준) 2 2 2" xfId="5016" xr:uid="{00000000-0005-0000-0000-0000B7020000}"/>
    <cellStyle name="(표준) 2 2 3" xfId="5191" xr:uid="{00000000-0005-0000-0000-0000B8020000}"/>
    <cellStyle name="(표준) 2 2 4" xfId="5283" xr:uid="{00000000-0005-0000-0000-0000B9020000}"/>
    <cellStyle name="(표준) 2 3" xfId="3702" xr:uid="{00000000-0005-0000-0000-0000BA020000}"/>
    <cellStyle name="(표준) 2 4" xfId="4440" xr:uid="{00000000-0005-0000-0000-0000BB020000}"/>
    <cellStyle name="(표준) 2 5" xfId="4561" xr:uid="{00000000-0005-0000-0000-0000BC020000}"/>
    <cellStyle name="(표준) 3" xfId="4213" xr:uid="{00000000-0005-0000-0000-0000BD020000}"/>
    <cellStyle name="(표준) 3 2" xfId="4958" xr:uid="{00000000-0005-0000-0000-0000BE020000}"/>
    <cellStyle name="(표준) 3 3" xfId="112" xr:uid="{00000000-0005-0000-0000-0000BF020000}"/>
    <cellStyle name="(표준) 3 4" xfId="4456" xr:uid="{00000000-0005-0000-0000-0000C0020000}"/>
    <cellStyle name="(표준) 4" xfId="4576" xr:uid="{00000000-0005-0000-0000-0000C1020000}"/>
    <cellStyle name="(표준) 5" xfId="4462" xr:uid="{00000000-0005-0000-0000-0000C2020000}"/>
    <cellStyle name=";;;" xfId="199" xr:uid="{00000000-0005-0000-0000-0000C3020000}"/>
    <cellStyle name=";;; 2" xfId="4143" xr:uid="{00000000-0005-0000-0000-0000C4020000}"/>
    <cellStyle name=";;; 2 2" xfId="4345" xr:uid="{00000000-0005-0000-0000-0000C5020000}"/>
    <cellStyle name=";;; 2 2 2" xfId="4897" xr:uid="{00000000-0005-0000-0000-0000C6020000}"/>
    <cellStyle name=";;; 2 2 3" xfId="5042" xr:uid="{00000000-0005-0000-0000-0000C7020000}"/>
    <cellStyle name=";;; 2 2 4" xfId="5135" xr:uid="{00000000-0005-0000-0000-0000C8020000}"/>
    <cellStyle name=";;; 2 2 5" xfId="5214" xr:uid="{00000000-0005-0000-0000-0000C9020000}"/>
    <cellStyle name=";;; 2 2 6" xfId="5306" xr:uid="{00000000-0005-0000-0000-0000CA020000}"/>
    <cellStyle name=";;; 2 3" xfId="4732" xr:uid="{00000000-0005-0000-0000-0000CB020000}"/>
    <cellStyle name=";;; 2 4" xfId="4445" xr:uid="{00000000-0005-0000-0000-0000CC020000}"/>
    <cellStyle name=";;; 3" xfId="4075" xr:uid="{00000000-0005-0000-0000-0000CD020000}"/>
    <cellStyle name=";;; 3 2" xfId="4246" xr:uid="{00000000-0005-0000-0000-0000CE020000}"/>
    <cellStyle name=";;; 3 2 2" xfId="4813" xr:uid="{00000000-0005-0000-0000-0000CF020000}"/>
    <cellStyle name=";;; 3 2 3" xfId="4619" xr:uid="{00000000-0005-0000-0000-0000D0020000}"/>
    <cellStyle name=";;; 3 3" xfId="4192" xr:uid="{00000000-0005-0000-0000-0000D1020000}"/>
    <cellStyle name=";;; 3 3 2" xfId="4765" xr:uid="{00000000-0005-0000-0000-0000D2020000}"/>
    <cellStyle name=";;; 3 3 3" xfId="4936" xr:uid="{00000000-0005-0000-0000-0000D3020000}"/>
    <cellStyle name=";;; 3 3 4" xfId="4642" xr:uid="{00000000-0005-0000-0000-0000D4020000}"/>
    <cellStyle name=";;; 3 3 5" xfId="4406" xr:uid="{00000000-0005-0000-0000-0000D5020000}"/>
    <cellStyle name=";;; 3 3 6" xfId="4382" xr:uid="{00000000-0005-0000-0000-0000D6020000}"/>
    <cellStyle name=";;; 3 4" xfId="4676" xr:uid="{00000000-0005-0000-0000-0000D7020000}"/>
    <cellStyle name=";;; 3 5" xfId="4531" xr:uid="{00000000-0005-0000-0000-0000D8020000}"/>
    <cellStyle name=";;; 4" xfId="4381" xr:uid="{00000000-0005-0000-0000-0000D9020000}"/>
    <cellStyle name=";;; 5" xfId="4463" xr:uid="{00000000-0005-0000-0000-0000DA020000}"/>
    <cellStyle name="?? [0]_????? " xfId="34" xr:uid="{00000000-0005-0000-0000-0000DB020000}"/>
    <cellStyle name="??&amp;O?&amp;H?_x0008__x000f__x0007_?_x0007__x0001__x0001_" xfId="200" xr:uid="{00000000-0005-0000-0000-0000DC020000}"/>
    <cellStyle name="??&amp;O?&amp;H?_x0008_??_x0007__x0001__x0001_" xfId="201" xr:uid="{00000000-0005-0000-0000-0000DD020000}"/>
    <cellStyle name="??&amp;O?&amp;H?_x0008__x000f__x0007_?_x0007__x0001__x0001__제부리-내역서" xfId="202" xr:uid="{00000000-0005-0000-0000-0000DE020000}"/>
    <cellStyle name="??&amp;쏗?뷐9_x0008__x0011__x0007_?_x0007__x0001__x0001_" xfId="203" xr:uid="{00000000-0005-0000-0000-0000DF020000}"/>
    <cellStyle name="???Ø_??°???(2¿?) " xfId="35" xr:uid="{00000000-0005-0000-0000-0000E0020000}"/>
    <cellStyle name="??_????? " xfId="36" xr:uid="{00000000-0005-0000-0000-0000E1020000}"/>
    <cellStyle name="?W?_laroux" xfId="204" xr:uid="{00000000-0005-0000-0000-0000E2020000}"/>
    <cellStyle name="? [0.00]_sm1(smc021) " xfId="37" xr:uid="{00000000-0005-0000-0000-0000E3020000}"/>
    <cellStyle name="?_sm1(smc021) " xfId="38" xr:uid="{00000000-0005-0000-0000-0000E4020000}"/>
    <cellStyle name="?曹%U?&amp;H?_x0008__x001a__x0004_?_x0007__x0001__x0001_" xfId="5358" xr:uid="{00000000-0005-0000-0000-0000E5020000}"/>
    <cellStyle name="?珠??? " xfId="39" xr:uid="{00000000-0005-0000-0000-0000E6020000}"/>
    <cellStyle name="_(11-6)2001중장기계획(총괄)1" xfId="205" xr:uid="{00000000-0005-0000-0000-0000E7020000}"/>
    <cellStyle name="_(11-6)2001중장기계획(총괄)1_4단계예산서" xfId="206" xr:uid="{00000000-0005-0000-0000-0000E8020000}"/>
    <cellStyle name="_(11-6)2001중장기계획(총괄)1_4단계예산서_공사비내역서(발주용)-측정제외2" xfId="207" xr:uid="{00000000-0005-0000-0000-0000E9020000}"/>
    <cellStyle name="_(11-6)2001중장기계획(총괄)1_4단계예산서_단가산출서" xfId="208" xr:uid="{00000000-0005-0000-0000-0000EA020000}"/>
    <cellStyle name="_(11-6)2001중장기계획(총괄)1_4단계예산서_단가산출서_공사비내역서(발주용)-측정제외2" xfId="209" xr:uid="{00000000-0005-0000-0000-0000EB020000}"/>
    <cellStyle name="_(11-6)2001중장기계획(총괄)1_4단계예산서_산출내역서" xfId="210" xr:uid="{00000000-0005-0000-0000-0000EC020000}"/>
    <cellStyle name="_(11-6)2001중장기계획(총괄)1_4단계예산서_산출내역서_공사비내역서(발주용)-측정제외2" xfId="211" xr:uid="{00000000-0005-0000-0000-0000ED020000}"/>
    <cellStyle name="_(11-6)2001중장기계획(총괄)1_4단계예산서_설계내역파일(최종)" xfId="212" xr:uid="{00000000-0005-0000-0000-0000EE020000}"/>
    <cellStyle name="_(11-6)2001중장기계획(총괄)1_4단계예산서_수량계산서" xfId="213" xr:uid="{00000000-0005-0000-0000-0000EF020000}"/>
    <cellStyle name="_(11-6)2001중장기계획(총괄)1_4단계예산서_수량계산서_공사비내역서(발주용)-측정제외2" xfId="214" xr:uid="{00000000-0005-0000-0000-0000F0020000}"/>
    <cellStyle name="_(11-6)2001중장기계획(총괄)1_4단계예산서_순공사비" xfId="215" xr:uid="{00000000-0005-0000-0000-0000F1020000}"/>
    <cellStyle name="_(11-6)2001중장기계획(총괄)1_4단계예산서_순공사비_공사비내역서(발주용)-측정제외2" xfId="216" xr:uid="{00000000-0005-0000-0000-0000F2020000}"/>
    <cellStyle name="_(11-6)2001중장기계획(총괄)1_4단계예산서_원가계산서" xfId="217" xr:uid="{00000000-0005-0000-0000-0000F3020000}"/>
    <cellStyle name="_(11-6)2001중장기계획(총괄)1_4단계예산서_원가계산서_공사비내역서(발주용)-측정제외2" xfId="218" xr:uid="{00000000-0005-0000-0000-0000F4020000}"/>
    <cellStyle name="_(11-6)2001중장기계획(총괄)1_4단계예산서_일위대가표" xfId="219" xr:uid="{00000000-0005-0000-0000-0000F5020000}"/>
    <cellStyle name="_(11-6)2001중장기계획(총괄)1_4단계예산서_일위대가표_공사비내역서(발주용)-측정제외2" xfId="220" xr:uid="{00000000-0005-0000-0000-0000F6020000}"/>
    <cellStyle name="_(11-6)2001중장기계획(총괄)1_4단계예산서_일위목록" xfId="221" xr:uid="{00000000-0005-0000-0000-0000F7020000}"/>
    <cellStyle name="_(11-6)2001중장기계획(총괄)1_4단계예산서_일위목록_공사비내역서(발주용)-측정제외2" xfId="222" xr:uid="{00000000-0005-0000-0000-0000F8020000}"/>
    <cellStyle name="_(11-6)2001중장기계획(총괄)1_4단계예산서_전기방식 공내역서" xfId="223" xr:uid="{00000000-0005-0000-0000-0000F9020000}"/>
    <cellStyle name="_(11-6)2001중장기계획(총괄)1_4단계예산서_전기방식 공내역서_공사비내역서(발주용)-측정제외2" xfId="224" xr:uid="{00000000-0005-0000-0000-0000FA020000}"/>
    <cellStyle name="_(11-6)2001중장기계획(총괄)1_4단계예산서_전기방식 공내역서_전기방식 내역서(공사비-2006.6.22)" xfId="225" xr:uid="{00000000-0005-0000-0000-0000FB020000}"/>
    <cellStyle name="_(11-6)2001중장기계획(총괄)1_4단계예산서_전기방식 공내역서_전기방식 내역서(공사비-2006.6.22)_공사비내역서(발주용)-측정제외2" xfId="226" xr:uid="{00000000-0005-0000-0000-0000FC020000}"/>
    <cellStyle name="_(11-6)2001중장기계획(총괄)1_4단계예산서_전기방식 공내역서_전기방식 내역서(공사비-2006.6.22)_산출내역서" xfId="227" xr:uid="{00000000-0005-0000-0000-0000FD020000}"/>
    <cellStyle name="_(11-6)2001중장기계획(총괄)1_4단계예산서_전기방식 공내역서_전기방식 내역서(공사비-2006.6.22)_산출내역서_공사비내역서(발주용)-측정제외2" xfId="228" xr:uid="{00000000-0005-0000-0000-0000FE020000}"/>
    <cellStyle name="_(11-6)2001중장기계획(총괄)1_4단계예산서_전기방식 공내역서_전기방식 내역서(공사비-2006.6.22)_수량계산서" xfId="229" xr:uid="{00000000-0005-0000-0000-0000FF020000}"/>
    <cellStyle name="_(11-6)2001중장기계획(총괄)1_4단계예산서_전기방식 공내역서_전기방식 내역서(공사비-2006.6.22)_수량계산서_공사비내역서(발주용)-측정제외2" xfId="230" xr:uid="{00000000-0005-0000-0000-000000030000}"/>
    <cellStyle name="_(11-6)2001중장기계획(총괄)1_4단계예산서_전기방식 공내역서_전기방식 내역서(공사비-2006.6.22)_원가계산서" xfId="231" xr:uid="{00000000-0005-0000-0000-000001030000}"/>
    <cellStyle name="_(11-6)2001중장기계획(총괄)1_4단계예산서_전기방식 공내역서_전기방식 내역서(공사비-2006.6.22)_원가계산서_공사비내역서(발주용)-측정제외2" xfId="232" xr:uid="{00000000-0005-0000-0000-000002030000}"/>
    <cellStyle name="_(11-6)2001중장기계획(총괄)1_4단계예산서_전기방식 공내역서_전기방식 내역서(공사비-2006.6.22)_일위대가표" xfId="233" xr:uid="{00000000-0005-0000-0000-000003030000}"/>
    <cellStyle name="_(11-6)2001중장기계획(총괄)1_4단계예산서_전기방식 공내역서_전기방식 내역서(공사비-2006.6.22)_일위대가표_공사비내역서(발주용)-측정제외2" xfId="234" xr:uid="{00000000-0005-0000-0000-000004030000}"/>
    <cellStyle name="_(11-6)2001중장기계획(총괄)1_4단계예산서_전기방식 공내역서_전기방식 내역서(공사비-2006.6.22)_전기방식 내역서(공사비-2006.8)" xfId="235" xr:uid="{00000000-0005-0000-0000-000005030000}"/>
    <cellStyle name="_(11-6)2001중장기계획(총괄)1_4단계예산서_전기방식 공내역서_전기방식 내역서(공사비-2006.6.22)_전기방식 내역서(공사비-2006.8)_공사비내역서(발주용)-측정제외2" xfId="236" xr:uid="{00000000-0005-0000-0000-000006030000}"/>
    <cellStyle name="_(11-6)2001중장기계획(총괄)1_4단계예산서_전기방식 공내역서_전기방식 내역서(공사비-2006.6.22)_전기방식 내역서(공사비-2007.3)" xfId="237" xr:uid="{00000000-0005-0000-0000-000007030000}"/>
    <cellStyle name="_(11-6)2001중장기계획(총괄)1_4단계예산서_전기방식 공내역서_전기방식 내역서(공사비-2006.6.22)_전기방식 내역서(공사비-2007.3)_공사비내역서(발주용)-측정제외2" xfId="238" xr:uid="{00000000-0005-0000-0000-000008030000}"/>
    <cellStyle name="_(11-6)2001중장기계획(총괄)1_4단계예산서_전기방식 공내역서_전기방식 내역서(공사비-2006.6.22)_중량집계" xfId="239" xr:uid="{00000000-0005-0000-0000-000009030000}"/>
    <cellStyle name="_(11-6)2001중장기계획(총괄)1_4단계예산서_전기방식 공내역서_전기방식 내역서(공사비-2006.6.22)_중량집계_공사비내역서(발주용)-측정제외2" xfId="240" xr:uid="{00000000-0005-0000-0000-00000A030000}"/>
    <cellStyle name="_(11-6)2001중장기계획(총괄)1_4단계예산서_전기방식 내역서(공사비-2006.4)" xfId="241" xr:uid="{00000000-0005-0000-0000-00000B030000}"/>
    <cellStyle name="_(11-6)2001중장기계획(총괄)1_4단계예산서_전기방식 내역서(공사비-2006.4)_공사비내역서(발주용)-측정제외2" xfId="242" xr:uid="{00000000-0005-0000-0000-00000C030000}"/>
    <cellStyle name="_(11-6)2001중장기계획(총괄)1_4단계예산서_전기방식 내역서(공사비-2006.4)_전기방식 내역서(공사비-2006.6.22)" xfId="243" xr:uid="{00000000-0005-0000-0000-00000D030000}"/>
    <cellStyle name="_(11-6)2001중장기계획(총괄)1_4단계예산서_전기방식 내역서(공사비-2006.4)_전기방식 내역서(공사비-2006.6.22)_공사비내역서(발주용)-측정제외2" xfId="244" xr:uid="{00000000-0005-0000-0000-00000E030000}"/>
    <cellStyle name="_(11-6)2001중장기계획(총괄)1_4단계예산서_전기방식 내역서(공사비-2006.4)_전기방식 내역서(공사비-2006.6.22)_산출내역서" xfId="245" xr:uid="{00000000-0005-0000-0000-00000F030000}"/>
    <cellStyle name="_(11-6)2001중장기계획(총괄)1_4단계예산서_전기방식 내역서(공사비-2006.4)_전기방식 내역서(공사비-2006.6.22)_산출내역서_공사비내역서(발주용)-측정제외2" xfId="246" xr:uid="{00000000-0005-0000-0000-000010030000}"/>
    <cellStyle name="_(11-6)2001중장기계획(총괄)1_4단계예산서_전기방식 내역서(공사비-2006.4)_전기방식 내역서(공사비-2006.6.22)_수량계산서" xfId="247" xr:uid="{00000000-0005-0000-0000-000011030000}"/>
    <cellStyle name="_(11-6)2001중장기계획(총괄)1_4단계예산서_전기방식 내역서(공사비-2006.4)_전기방식 내역서(공사비-2006.6.22)_수량계산서_공사비내역서(발주용)-측정제외2" xfId="248" xr:uid="{00000000-0005-0000-0000-000012030000}"/>
    <cellStyle name="_(11-6)2001중장기계획(총괄)1_4단계예산서_전기방식 내역서(공사비-2006.4)_전기방식 내역서(공사비-2006.6.22)_원가계산서" xfId="249" xr:uid="{00000000-0005-0000-0000-000013030000}"/>
    <cellStyle name="_(11-6)2001중장기계획(총괄)1_4단계예산서_전기방식 내역서(공사비-2006.4)_전기방식 내역서(공사비-2006.6.22)_원가계산서_공사비내역서(발주용)-측정제외2" xfId="250" xr:uid="{00000000-0005-0000-0000-000014030000}"/>
    <cellStyle name="_(11-6)2001중장기계획(총괄)1_4단계예산서_전기방식 내역서(공사비-2006.4)_전기방식 내역서(공사비-2006.6.22)_일위대가표" xfId="251" xr:uid="{00000000-0005-0000-0000-000015030000}"/>
    <cellStyle name="_(11-6)2001중장기계획(총괄)1_4단계예산서_전기방식 내역서(공사비-2006.4)_전기방식 내역서(공사비-2006.6.22)_일위대가표_공사비내역서(발주용)-측정제외2" xfId="252" xr:uid="{00000000-0005-0000-0000-000016030000}"/>
    <cellStyle name="_(11-6)2001중장기계획(총괄)1_4단계예산서_전기방식 내역서(공사비-2006.4)_전기방식 내역서(공사비-2006.6.22)_전기방식 내역서(공사비-2006.8)" xfId="253" xr:uid="{00000000-0005-0000-0000-000017030000}"/>
    <cellStyle name="_(11-6)2001중장기계획(총괄)1_4단계예산서_전기방식 내역서(공사비-2006.4)_전기방식 내역서(공사비-2006.6.22)_전기방식 내역서(공사비-2006.8)_공사비내역서(발주용)-측정제외2" xfId="254" xr:uid="{00000000-0005-0000-0000-000018030000}"/>
    <cellStyle name="_(11-6)2001중장기계획(총괄)1_4단계예산서_전기방식 내역서(공사비-2006.4)_전기방식 내역서(공사비-2006.6.22)_전기방식 내역서(공사비-2007.3)" xfId="255" xr:uid="{00000000-0005-0000-0000-000019030000}"/>
    <cellStyle name="_(11-6)2001중장기계획(총괄)1_4단계예산서_전기방식 내역서(공사비-2006.4)_전기방식 내역서(공사비-2006.6.22)_전기방식 내역서(공사비-2007.3)_공사비내역서(발주용)-측정제외2" xfId="256" xr:uid="{00000000-0005-0000-0000-00001A030000}"/>
    <cellStyle name="_(11-6)2001중장기계획(총괄)1_4단계예산서_전기방식 내역서(공사비-2006.4)_전기방식 내역서(공사비-2006.6.22)_중량집계" xfId="257" xr:uid="{00000000-0005-0000-0000-00001B030000}"/>
    <cellStyle name="_(11-6)2001중장기계획(총괄)1_4단계예산서_전기방식 내역서(공사비-2006.4)_전기방식 내역서(공사비-2006.6.22)_중량집계_공사비내역서(발주용)-측정제외2" xfId="258" xr:uid="{00000000-0005-0000-0000-00001C030000}"/>
    <cellStyle name="_(11-6)2001중장기계획(총괄)1_4단계예산서_전기방식 내역서(공사비-2006.8)" xfId="259" xr:uid="{00000000-0005-0000-0000-00001D030000}"/>
    <cellStyle name="_(11-6)2001중장기계획(총괄)1_4단계예산서_전기방식 내역서(공사비-2006.8)_공사비내역서(발주용)-측정제외2" xfId="260" xr:uid="{00000000-0005-0000-0000-00001E030000}"/>
    <cellStyle name="_(11-6)2001중장기계획(총괄)1_4단계예산서_전기방식 내역서(공사비-2007.3)" xfId="261" xr:uid="{00000000-0005-0000-0000-00001F030000}"/>
    <cellStyle name="_(11-6)2001중장기계획(총괄)1_4단계예산서_전기방식 내역서(공사비-2007.3)_공사비내역서(발주용)-측정제외2" xfId="262" xr:uid="{00000000-0005-0000-0000-000020030000}"/>
    <cellStyle name="_(11-6)2001중장기계획(총괄)1_4단계예산서_중량집계" xfId="263" xr:uid="{00000000-0005-0000-0000-000021030000}"/>
    <cellStyle name="_(11-6)2001중장기계획(총괄)1_4단계예산서_중량집계_공사비내역서(발주용)-측정제외2" xfId="264" xr:uid="{00000000-0005-0000-0000-000022030000}"/>
    <cellStyle name="_(11-6)2001중장기계획(총괄)1_4단계예산서_충남중부권설계예산서(1)" xfId="265" xr:uid="{00000000-0005-0000-0000-000023030000}"/>
    <cellStyle name="_(11-6)2001중장기계획(총괄)1_4단계예산서_충남중부권설계예산서(수정본)" xfId="266" xr:uid="{00000000-0005-0000-0000-000024030000}"/>
    <cellStyle name="_(11-6)2001중장기계획(총괄)1_4단계예산서_한강하류권 1공구 전기방식내역서" xfId="267" xr:uid="{00000000-0005-0000-0000-000025030000}"/>
    <cellStyle name="_(11-6)2001중장기계획(총괄)1_4단계예산서_한강하류권 1공구 전기방식내역서_일위대가표" xfId="268" xr:uid="{00000000-0005-0000-0000-000026030000}"/>
    <cellStyle name="_(11-6)2001중장기계획(총괄)1_4단계예산서_한강하류권 1공구 전기방식내역서_일위대가표_공사비내역서(발주용)-측정제외2" xfId="269" xr:uid="{00000000-0005-0000-0000-000027030000}"/>
    <cellStyle name="_(11-6)2001중장기계획(총괄)1_4단계예산서_한강하류권 1공구 전기방식내역서_전기방식 내역서(공사비-2006.6.22)" xfId="270" xr:uid="{00000000-0005-0000-0000-000028030000}"/>
    <cellStyle name="_(11-6)2001중장기계획(총괄)1_4단계예산서_한강하류권 1공구 전기방식내역서_전기방식 내역서(공사비-2006.6.22)_공사비내역서(발주용)-측정제외2" xfId="271" xr:uid="{00000000-0005-0000-0000-000029030000}"/>
    <cellStyle name="_(11-6)2001중장기계획(총괄)1_4단계예산서_한강하류권 1공구 전기방식내역서_전기방식 내역서(공사비-2006.6.22)_산출내역서" xfId="272" xr:uid="{00000000-0005-0000-0000-00002A030000}"/>
    <cellStyle name="_(11-6)2001중장기계획(총괄)1_4단계예산서_한강하류권 1공구 전기방식내역서_전기방식 내역서(공사비-2006.6.22)_산출내역서_공사비내역서(발주용)-측정제외2" xfId="273" xr:uid="{00000000-0005-0000-0000-00002B030000}"/>
    <cellStyle name="_(11-6)2001중장기계획(총괄)1_4단계예산서_한강하류권 1공구 전기방식내역서_전기방식 내역서(공사비-2006.6.22)_수량계산서" xfId="274" xr:uid="{00000000-0005-0000-0000-00002C030000}"/>
    <cellStyle name="_(11-6)2001중장기계획(총괄)1_4단계예산서_한강하류권 1공구 전기방식내역서_전기방식 내역서(공사비-2006.6.22)_수량계산서_공사비내역서(발주용)-측정제외2" xfId="275" xr:uid="{00000000-0005-0000-0000-00002D030000}"/>
    <cellStyle name="_(11-6)2001중장기계획(총괄)1_4단계예산서_한강하류권 1공구 전기방식내역서_전기방식 내역서(공사비-2006.6.22)_원가계산서" xfId="276" xr:uid="{00000000-0005-0000-0000-00002E030000}"/>
    <cellStyle name="_(11-6)2001중장기계획(총괄)1_4단계예산서_한강하류권 1공구 전기방식내역서_전기방식 내역서(공사비-2006.6.22)_원가계산서_공사비내역서(발주용)-측정제외2" xfId="277" xr:uid="{00000000-0005-0000-0000-00002F030000}"/>
    <cellStyle name="_(11-6)2001중장기계획(총괄)1_4단계예산서_한강하류권 1공구 전기방식내역서_전기방식 내역서(공사비-2006.6.22)_일위대가표" xfId="278" xr:uid="{00000000-0005-0000-0000-000030030000}"/>
    <cellStyle name="_(11-6)2001중장기계획(총괄)1_4단계예산서_한강하류권 1공구 전기방식내역서_전기방식 내역서(공사비-2006.6.22)_일위대가표_공사비내역서(발주용)-측정제외2" xfId="279" xr:uid="{00000000-0005-0000-0000-000031030000}"/>
    <cellStyle name="_(11-6)2001중장기계획(총괄)1_4단계예산서_한강하류권 1공구 전기방식내역서_전기방식 내역서(공사비-2006.6.22)_전기방식 내역서(공사비-2006.8)" xfId="280" xr:uid="{00000000-0005-0000-0000-000032030000}"/>
    <cellStyle name="_(11-6)2001중장기계획(총괄)1_4단계예산서_한강하류권 1공구 전기방식내역서_전기방식 내역서(공사비-2006.6.22)_전기방식 내역서(공사비-2006.8)_공사비내역서(발주용)-측정제외2" xfId="281" xr:uid="{00000000-0005-0000-0000-000033030000}"/>
    <cellStyle name="_(11-6)2001중장기계획(총괄)1_4단계예산서_한강하류권 1공구 전기방식내역서_전기방식 내역서(공사비-2006.6.22)_전기방식 내역서(공사비-2007.3)" xfId="282" xr:uid="{00000000-0005-0000-0000-000034030000}"/>
    <cellStyle name="_(11-6)2001중장기계획(총괄)1_4단계예산서_한강하류권 1공구 전기방식내역서_전기방식 내역서(공사비-2006.6.22)_전기방식 내역서(공사비-2007.3)_공사비내역서(발주용)-측정제외2" xfId="283" xr:uid="{00000000-0005-0000-0000-000035030000}"/>
    <cellStyle name="_(11-6)2001중장기계획(총괄)1_4단계예산서_한강하류권 1공구 전기방식내역서_전기방식 내역서(공사비-2006.6.22)_중량집계" xfId="284" xr:uid="{00000000-0005-0000-0000-000036030000}"/>
    <cellStyle name="_(11-6)2001중장기계획(총괄)1_4단계예산서_한강하류권 1공구 전기방식내역서_전기방식 내역서(공사비-2006.6.22)_중량집계_공사비내역서(발주용)-측정제외2" xfId="285" xr:uid="{00000000-0005-0000-0000-000037030000}"/>
    <cellStyle name="_(11-6)2001중장기계획(총괄)1_4단계예산서_한강하류권 1공구 전기방식내역서_전기방식 내역서(공사비-2007.6.12)" xfId="286" xr:uid="{00000000-0005-0000-0000-000038030000}"/>
    <cellStyle name="_(11-6)2001중장기계획(총괄)1_4단계예산서_한강하류권 1공구 전기방식내역서_전기방식 내역서(공사비-2007.6.12)_공사비내역서(발주용)-측정제외2" xfId="287" xr:uid="{00000000-0005-0000-0000-000039030000}"/>
    <cellStyle name="_(11-6)2001중장기계획(총괄)1_4단계예산서_한강하류권 1공구 전기방식내역서_첨부3.공사비내역서" xfId="288" xr:uid="{00000000-0005-0000-0000-00003A030000}"/>
    <cellStyle name="_(11-6)2001중장기계획(총괄)1_4단계예산서_한강하류권 1공구 전기방식내역서_첨부3.공사비내역서_공사비내역서(발주용)-측정제외2" xfId="289" xr:uid="{00000000-0005-0000-0000-00003B030000}"/>
    <cellStyle name="_(11-6)2001중장기계획(총괄)1_4단계예산서_한강하류권 1공구 전기방식내역서_충남중부권설계예산서(1)" xfId="290" xr:uid="{00000000-0005-0000-0000-00003C030000}"/>
    <cellStyle name="_(11-6)2001중장기계획(총괄)1_4단계예산서_한강하류권 1공구 전기방식내역서_충남중부권설계예산서(수정본)" xfId="291" xr:uid="{00000000-0005-0000-0000-00003D030000}"/>
    <cellStyle name="_(11-6)2001중장기계획(총괄)1_가설건축전기산출서" xfId="292" xr:uid="{00000000-0005-0000-0000-00003E030000}"/>
    <cellStyle name="_(11-6)2001중장기계획(총괄)1_가설건축전기산출서_수량산출서(2003.4.1)" xfId="293" xr:uid="{00000000-0005-0000-0000-00003F030000}"/>
    <cellStyle name="_(11-6)2001중장기계획(총괄)1_가설동력수량산출" xfId="294" xr:uid="{00000000-0005-0000-0000-000040030000}"/>
    <cellStyle name="_(11-6)2001중장기계획(총괄)1_가설동력수량산출_수량산출서(2003.4.1)" xfId="295" xr:uid="{00000000-0005-0000-0000-000041030000}"/>
    <cellStyle name="_(11-6)2001중장기계획(총괄)1_가설통신수량" xfId="296" xr:uid="{00000000-0005-0000-0000-000042030000}"/>
    <cellStyle name="_(11-6)2001중장기계획(총괄)1_가설통신수량_수량산출서(2003.4.1)" xfId="297" xr:uid="{00000000-0005-0000-0000-000043030000}"/>
    <cellStyle name="_(11-6)2001중장기계획(총괄)1_경보국설계서(철관주2003.1.30최종)" xfId="298" xr:uid="{00000000-0005-0000-0000-000044030000}"/>
    <cellStyle name="_(11-6)2001중장기계획(총괄)1_경보국설계서(철관주2003.1.30최종)_수량산출서(2003.4.1)" xfId="299" xr:uid="{00000000-0005-0000-0000-000045030000}"/>
    <cellStyle name="_(11-6)2001중장기계획(총괄)1_경보국설계서(철관주2003.1.30최종)_영천댐수량산출" xfId="300" xr:uid="{00000000-0005-0000-0000-000046030000}"/>
    <cellStyle name="_(11-6)2001중장기계획(총괄)1_경보국설계서(철관주2003.1.30최종)_영천댐수량산출_수량산출서(2003.4.1)" xfId="301" xr:uid="{00000000-0005-0000-0000-000047030000}"/>
    <cellStyle name="_(11-6)2001중장기계획(총괄)1_광동댐전기내역서-1" xfId="302" xr:uid="{00000000-0005-0000-0000-000048030000}"/>
    <cellStyle name="_(11-6)2001중장기계획(총괄)1_대곡내역서0329(전기)-기계설비금액확인" xfId="303" xr:uid="{00000000-0005-0000-0000-000049030000}"/>
    <cellStyle name="_(11-6)2001중장기계획(총괄)1_수량산출서(2003.4.1)" xfId="304" xr:uid="{00000000-0005-0000-0000-00004A030000}"/>
    <cellStyle name="_(11-6)2001중장기계획(총괄)1_영구동력수량산출" xfId="305" xr:uid="{00000000-0005-0000-0000-00004B030000}"/>
    <cellStyle name="_(11-6)2001중장기계획(총괄)1_영구동력수량산출_수량산출서(2003.4.1)" xfId="306" xr:uid="{00000000-0005-0000-0000-00004C030000}"/>
    <cellStyle name="_(11-6)2001중장기계획(총괄)1_영천댐수량산출" xfId="307" xr:uid="{00000000-0005-0000-0000-00004D030000}"/>
    <cellStyle name="_(11-6)2001중장기계획(총괄)1_영천댐수량산출_수량산출서(2003.4.1)" xfId="308" xr:uid="{00000000-0005-0000-0000-00004E030000}"/>
    <cellStyle name="_(11-6)2001중장기계획(총괄)1_영천댐최종(감시및CCTV)" xfId="309" xr:uid="{00000000-0005-0000-0000-00004F030000}"/>
    <cellStyle name="_(11-6)2001중장기계획(총괄)1_영천댐최종(홍수예설비공사)" xfId="310" xr:uid="{00000000-0005-0000-0000-000050030000}"/>
    <cellStyle name="_(11-6)2001중장기계획(총괄)1_오리지날최종-경보국설계서(철관주2003.2.13) (version 3) (version 1)" xfId="311" xr:uid="{00000000-0005-0000-0000-000051030000}"/>
    <cellStyle name="_(11-6)2001중장기계획(총괄)1_오리지날최종-경보국설계서(철관주2003.2.13) (version 3) (version 1)_수량산출서(2003.4.1)" xfId="312" xr:uid="{00000000-0005-0000-0000-000052030000}"/>
    <cellStyle name="_(11-6)2001중장기계획(총괄)1_오리지날최종-경보국설계서(철관주2003.2.6)" xfId="313" xr:uid="{00000000-0005-0000-0000-000053030000}"/>
    <cellStyle name="_(11-6)2001중장기계획(총괄)1_오리지날최종-경보국설계서(철관주2003.2.6)_수량산출서(2003.4.1)" xfId="314" xr:uid="{00000000-0005-0000-0000-000054030000}"/>
    <cellStyle name="_(11-6)2001중장기계획(총괄)1_오리지날최종-경보국설계서(철관주2003.2.9) (version 2)" xfId="315" xr:uid="{00000000-0005-0000-0000-000055030000}"/>
    <cellStyle name="_(11-6)2001중장기계획(총괄)1_오리지날최종-경보국설계서(철관주2003.2.9) (version 2)_수량산출서(2003.4.1)" xfId="316" xr:uid="{00000000-0005-0000-0000-000056030000}"/>
    <cellStyle name="_(11-6)2001중장기계획(총괄)1_옥곡수량" xfId="317" xr:uid="{00000000-0005-0000-0000-000057030000}"/>
    <cellStyle name="_(11-6)2001중장기계획(총괄)1_일위대가표" xfId="318" xr:uid="{00000000-0005-0000-0000-000058030000}"/>
    <cellStyle name="_(11-6)2001중장기계획(총괄)1_일위대가표_공사비내역서(발주용)-측정제외2" xfId="319" xr:uid="{00000000-0005-0000-0000-000059030000}"/>
    <cellStyle name="_(11-6)2001중장기계획(총괄)1_전기-광양3단계(옥곡가압장)" xfId="320" xr:uid="{00000000-0005-0000-0000-00005A030000}"/>
    <cellStyle name="_(11-6)2001중장기계획(총괄)1_전기내역서-광동댐" xfId="321" xr:uid="{00000000-0005-0000-0000-00005B030000}"/>
    <cellStyle name="_(11-6)2001중장기계획(총괄)1_전기및계장-영천댐(03.9.8신설및철거나눔)" xfId="322" xr:uid="{00000000-0005-0000-0000-00005C030000}"/>
    <cellStyle name="_(11-6)2001중장기계획(총괄)1_전기및계장-영천댐(03.9.8신설및철거나눔) (version 1)" xfId="323" xr:uid="{00000000-0005-0000-0000-00005D030000}"/>
    <cellStyle name="_(11-6)2001중장기계획(총괄)1_전기및계장-영천댐취수능력(2003.4.8전기및계장)" xfId="324" xr:uid="{00000000-0005-0000-0000-00005E030000}"/>
    <cellStyle name="_(11-6)2001중장기계획(총괄)1_전기방식" xfId="325" xr:uid="{00000000-0005-0000-0000-00005F030000}"/>
    <cellStyle name="_(11-6)2001중장기계획(총괄)1_전기방식 내역서(공사비-2006.6.22)" xfId="326" xr:uid="{00000000-0005-0000-0000-000060030000}"/>
    <cellStyle name="_(11-6)2001중장기계획(총괄)1_전기방식 내역서(공사비-2006.6.22)_공사비내역서(발주용)-측정제외2" xfId="327" xr:uid="{00000000-0005-0000-0000-000061030000}"/>
    <cellStyle name="_(11-6)2001중장기계획(총괄)1_전기방식 내역서(공사비-2006.6.22)_산출내역서" xfId="328" xr:uid="{00000000-0005-0000-0000-000062030000}"/>
    <cellStyle name="_(11-6)2001중장기계획(총괄)1_전기방식 내역서(공사비-2006.6.22)_산출내역서_공사비내역서(발주용)-측정제외2" xfId="329" xr:uid="{00000000-0005-0000-0000-000063030000}"/>
    <cellStyle name="_(11-6)2001중장기계획(총괄)1_전기방식 내역서(공사비-2006.6.22)_수량계산서" xfId="330" xr:uid="{00000000-0005-0000-0000-000064030000}"/>
    <cellStyle name="_(11-6)2001중장기계획(총괄)1_전기방식 내역서(공사비-2006.6.22)_수량계산서_공사비내역서(발주용)-측정제외2" xfId="331" xr:uid="{00000000-0005-0000-0000-000065030000}"/>
    <cellStyle name="_(11-6)2001중장기계획(총괄)1_전기방식 내역서(공사비-2006.6.22)_원가계산서" xfId="332" xr:uid="{00000000-0005-0000-0000-000066030000}"/>
    <cellStyle name="_(11-6)2001중장기계획(총괄)1_전기방식 내역서(공사비-2006.6.22)_원가계산서_공사비내역서(발주용)-측정제외2" xfId="333" xr:uid="{00000000-0005-0000-0000-000067030000}"/>
    <cellStyle name="_(11-6)2001중장기계획(총괄)1_전기방식 내역서(공사비-2006.6.22)_일위대가표" xfId="334" xr:uid="{00000000-0005-0000-0000-000068030000}"/>
    <cellStyle name="_(11-6)2001중장기계획(총괄)1_전기방식 내역서(공사비-2006.6.22)_일위대가표_공사비내역서(발주용)-측정제외2" xfId="335" xr:uid="{00000000-0005-0000-0000-000069030000}"/>
    <cellStyle name="_(11-6)2001중장기계획(총괄)1_전기방식 내역서(공사비-2006.6.22)_전기방식 내역서(공사비-2006.8)" xfId="336" xr:uid="{00000000-0005-0000-0000-00006A030000}"/>
    <cellStyle name="_(11-6)2001중장기계획(총괄)1_전기방식 내역서(공사비-2006.6.22)_전기방식 내역서(공사비-2006.8)_공사비내역서(발주용)-측정제외2" xfId="337" xr:uid="{00000000-0005-0000-0000-00006B030000}"/>
    <cellStyle name="_(11-6)2001중장기계획(총괄)1_전기방식 내역서(공사비-2006.6.22)_전기방식 내역서(공사비-2007.3)" xfId="338" xr:uid="{00000000-0005-0000-0000-00006C030000}"/>
    <cellStyle name="_(11-6)2001중장기계획(총괄)1_전기방식 내역서(공사비-2006.6.22)_전기방식 내역서(공사비-2007.3)_공사비내역서(발주용)-측정제외2" xfId="339" xr:uid="{00000000-0005-0000-0000-00006D030000}"/>
    <cellStyle name="_(11-6)2001중장기계획(총괄)1_전기방식 내역서(공사비-2006.6.22)_중량집계" xfId="340" xr:uid="{00000000-0005-0000-0000-00006E030000}"/>
    <cellStyle name="_(11-6)2001중장기계획(총괄)1_전기방식 내역서(공사비-2006.6.22)_중량집계_공사비내역서(발주용)-측정제외2" xfId="341" xr:uid="{00000000-0005-0000-0000-00006F030000}"/>
    <cellStyle name="_(11-6)2001중장기계획(총괄)1_전기방식 내역서(공사비-2007.6.12)" xfId="342" xr:uid="{00000000-0005-0000-0000-000070030000}"/>
    <cellStyle name="_(11-6)2001중장기계획(총괄)1_전기방식 내역서(공사비-2007.6.12)_공사비내역서(발주용)-측정제외2" xfId="343" xr:uid="{00000000-0005-0000-0000-000071030000}"/>
    <cellStyle name="_(11-6)2001중장기계획(총괄)1_전기방식_수량산출서(2003.4.1)" xfId="344" xr:uid="{00000000-0005-0000-0000-000072030000}"/>
    <cellStyle name="_(11-6)2001중장기계획(총괄)1_전기-영천댐취수능력(2003.2.10) (version 1)" xfId="345" xr:uid="{00000000-0005-0000-0000-000073030000}"/>
    <cellStyle name="_(11-6)2001중장기계획(총괄)1_전기-영천댐취수능력(2003.2.10) (version 1)_수량산출서(2003.4.1)" xfId="346" xr:uid="{00000000-0005-0000-0000-000074030000}"/>
    <cellStyle name="_(11-6)2001중장기계획(총괄)1_첨부3.공사비내역서" xfId="347" xr:uid="{00000000-0005-0000-0000-000075030000}"/>
    <cellStyle name="_(11-6)2001중장기계획(총괄)1_첨부3.공사비내역서_공사비내역서(발주용)-측정제외2" xfId="348" xr:uid="{00000000-0005-0000-0000-000076030000}"/>
    <cellStyle name="_(11-6)2001중장기계획(총괄)1_최종실적(최종)" xfId="349" xr:uid="{00000000-0005-0000-0000-000077030000}"/>
    <cellStyle name="_(11-6)2001중장기계획(총괄)1_최종실적(최종)_수량산출서(2003.4.1)" xfId="350" xr:uid="{00000000-0005-0000-0000-000078030000}"/>
    <cellStyle name="_(11-6)2001중장기계획(총괄)1_최종실적(최종)_영천댐수량산출" xfId="351" xr:uid="{00000000-0005-0000-0000-000079030000}"/>
    <cellStyle name="_(11-6)2001중장기계획(총괄)1_최종실적(최종)_영천댐수량산출_수량산출서(2003.4.1)" xfId="352" xr:uid="{00000000-0005-0000-0000-00007A030000}"/>
    <cellStyle name="_(11-6)2001중장기계획(총괄)1_충남중부권설계예산서(1)" xfId="353" xr:uid="{00000000-0005-0000-0000-00007B030000}"/>
    <cellStyle name="_(11-6)2001중장기계획(총괄)1_충남중부권설계예산서(수정본)" xfId="354" xr:uid="{00000000-0005-0000-0000-00007C030000}"/>
    <cellStyle name="_(산)2006년 분쟁대비 특허맵 작성 용역" xfId="355" xr:uid="{00000000-0005-0000-0000-00007D030000}"/>
    <cellStyle name="_(산)우체국 금융의 공정경쟁 추진방안" xfId="356" xr:uid="{00000000-0005-0000-0000-00007E030000}"/>
    <cellStyle name="_(산)종합물류사업 수행 타당성 및 진출 방안 연구용역" xfId="357" xr:uid="{00000000-0005-0000-0000-00007F030000}"/>
    <cellStyle name="_~MF2110" xfId="358" xr:uid="{00000000-0005-0000-0000-000080030000}"/>
    <cellStyle name="_~MF2110_4단계예산서" xfId="359" xr:uid="{00000000-0005-0000-0000-000081030000}"/>
    <cellStyle name="_~MF2110_4단계예산서_공사비내역서(발주용)-측정제외2" xfId="360" xr:uid="{00000000-0005-0000-0000-000082030000}"/>
    <cellStyle name="_~MF2110_4단계예산서_단가산출서" xfId="361" xr:uid="{00000000-0005-0000-0000-000083030000}"/>
    <cellStyle name="_~MF2110_4단계예산서_단가산출서_공사비내역서(발주용)-측정제외2" xfId="362" xr:uid="{00000000-0005-0000-0000-000084030000}"/>
    <cellStyle name="_~MF2110_4단계예산서_산출내역서" xfId="363" xr:uid="{00000000-0005-0000-0000-000085030000}"/>
    <cellStyle name="_~MF2110_4단계예산서_산출내역서_공사비내역서(발주용)-측정제외2" xfId="364" xr:uid="{00000000-0005-0000-0000-000086030000}"/>
    <cellStyle name="_~MF2110_4단계예산서_설계내역파일(최종)" xfId="365" xr:uid="{00000000-0005-0000-0000-000087030000}"/>
    <cellStyle name="_~MF2110_4단계예산서_수량계산서" xfId="366" xr:uid="{00000000-0005-0000-0000-000088030000}"/>
    <cellStyle name="_~MF2110_4단계예산서_수량계산서_공사비내역서(발주용)-측정제외2" xfId="367" xr:uid="{00000000-0005-0000-0000-000089030000}"/>
    <cellStyle name="_~MF2110_4단계예산서_순공사비" xfId="368" xr:uid="{00000000-0005-0000-0000-00008A030000}"/>
    <cellStyle name="_~MF2110_4단계예산서_순공사비_공사비내역서(발주용)-측정제외2" xfId="369" xr:uid="{00000000-0005-0000-0000-00008B030000}"/>
    <cellStyle name="_~MF2110_4단계예산서_원가계산서" xfId="370" xr:uid="{00000000-0005-0000-0000-00008C030000}"/>
    <cellStyle name="_~MF2110_4단계예산서_원가계산서_공사비내역서(발주용)-측정제외2" xfId="371" xr:uid="{00000000-0005-0000-0000-00008D030000}"/>
    <cellStyle name="_~MF2110_4단계예산서_일위대가표" xfId="372" xr:uid="{00000000-0005-0000-0000-00008E030000}"/>
    <cellStyle name="_~MF2110_4단계예산서_일위대가표_공사비내역서(발주용)-측정제외2" xfId="373" xr:uid="{00000000-0005-0000-0000-00008F030000}"/>
    <cellStyle name="_~MF2110_4단계예산서_일위목록" xfId="374" xr:uid="{00000000-0005-0000-0000-000090030000}"/>
    <cellStyle name="_~MF2110_4단계예산서_일위목록_공사비내역서(발주용)-측정제외2" xfId="375" xr:uid="{00000000-0005-0000-0000-000091030000}"/>
    <cellStyle name="_~MF2110_4단계예산서_전기방식 공내역서" xfId="376" xr:uid="{00000000-0005-0000-0000-000092030000}"/>
    <cellStyle name="_~MF2110_4단계예산서_전기방식 공내역서_공사비내역서(발주용)-측정제외2" xfId="377" xr:uid="{00000000-0005-0000-0000-000093030000}"/>
    <cellStyle name="_~MF2110_4단계예산서_전기방식 공내역서_전기방식 내역서(공사비-2006.6.22)" xfId="378" xr:uid="{00000000-0005-0000-0000-000094030000}"/>
    <cellStyle name="_~MF2110_4단계예산서_전기방식 공내역서_전기방식 내역서(공사비-2006.6.22)_공사비내역서(발주용)-측정제외2" xfId="379" xr:uid="{00000000-0005-0000-0000-000095030000}"/>
    <cellStyle name="_~MF2110_4단계예산서_전기방식 공내역서_전기방식 내역서(공사비-2006.6.22)_산출내역서" xfId="380" xr:uid="{00000000-0005-0000-0000-000096030000}"/>
    <cellStyle name="_~MF2110_4단계예산서_전기방식 공내역서_전기방식 내역서(공사비-2006.6.22)_산출내역서_공사비내역서(발주용)-측정제외2" xfId="381" xr:uid="{00000000-0005-0000-0000-000097030000}"/>
    <cellStyle name="_~MF2110_4단계예산서_전기방식 공내역서_전기방식 내역서(공사비-2006.6.22)_수량계산서" xfId="382" xr:uid="{00000000-0005-0000-0000-000098030000}"/>
    <cellStyle name="_~MF2110_4단계예산서_전기방식 공내역서_전기방식 내역서(공사비-2006.6.22)_수량계산서_공사비내역서(발주용)-측정제외2" xfId="383" xr:uid="{00000000-0005-0000-0000-000099030000}"/>
    <cellStyle name="_~MF2110_4단계예산서_전기방식 공내역서_전기방식 내역서(공사비-2006.6.22)_원가계산서" xfId="384" xr:uid="{00000000-0005-0000-0000-00009A030000}"/>
    <cellStyle name="_~MF2110_4단계예산서_전기방식 공내역서_전기방식 내역서(공사비-2006.6.22)_원가계산서_공사비내역서(발주용)-측정제외2" xfId="385" xr:uid="{00000000-0005-0000-0000-00009B030000}"/>
    <cellStyle name="_~MF2110_4단계예산서_전기방식 공내역서_전기방식 내역서(공사비-2006.6.22)_일위대가표" xfId="386" xr:uid="{00000000-0005-0000-0000-00009C030000}"/>
    <cellStyle name="_~MF2110_4단계예산서_전기방식 공내역서_전기방식 내역서(공사비-2006.6.22)_일위대가표_공사비내역서(발주용)-측정제외2" xfId="387" xr:uid="{00000000-0005-0000-0000-00009D030000}"/>
    <cellStyle name="_~MF2110_4단계예산서_전기방식 공내역서_전기방식 내역서(공사비-2006.6.22)_전기방식 내역서(공사비-2006.8)" xfId="388" xr:uid="{00000000-0005-0000-0000-00009E030000}"/>
    <cellStyle name="_~MF2110_4단계예산서_전기방식 공내역서_전기방식 내역서(공사비-2006.6.22)_전기방식 내역서(공사비-2006.8)_공사비내역서(발주용)-측정제외2" xfId="389" xr:uid="{00000000-0005-0000-0000-00009F030000}"/>
    <cellStyle name="_~MF2110_4단계예산서_전기방식 공내역서_전기방식 내역서(공사비-2006.6.22)_전기방식 내역서(공사비-2007.3)" xfId="390" xr:uid="{00000000-0005-0000-0000-0000A0030000}"/>
    <cellStyle name="_~MF2110_4단계예산서_전기방식 공내역서_전기방식 내역서(공사비-2006.6.22)_전기방식 내역서(공사비-2007.3)_공사비내역서(발주용)-측정제외2" xfId="391" xr:uid="{00000000-0005-0000-0000-0000A1030000}"/>
    <cellStyle name="_~MF2110_4단계예산서_전기방식 공내역서_전기방식 내역서(공사비-2006.6.22)_중량집계" xfId="392" xr:uid="{00000000-0005-0000-0000-0000A2030000}"/>
    <cellStyle name="_~MF2110_4단계예산서_전기방식 공내역서_전기방식 내역서(공사비-2006.6.22)_중량집계_공사비내역서(발주용)-측정제외2" xfId="393" xr:uid="{00000000-0005-0000-0000-0000A3030000}"/>
    <cellStyle name="_~MF2110_4단계예산서_전기방식 내역서(공사비-2006.4)" xfId="394" xr:uid="{00000000-0005-0000-0000-0000A4030000}"/>
    <cellStyle name="_~MF2110_4단계예산서_전기방식 내역서(공사비-2006.4)_공사비내역서(발주용)-측정제외2" xfId="395" xr:uid="{00000000-0005-0000-0000-0000A5030000}"/>
    <cellStyle name="_~MF2110_4단계예산서_전기방식 내역서(공사비-2006.4)_전기방식 내역서(공사비-2006.6.22)" xfId="396" xr:uid="{00000000-0005-0000-0000-0000A6030000}"/>
    <cellStyle name="_~MF2110_4단계예산서_전기방식 내역서(공사비-2006.4)_전기방식 내역서(공사비-2006.6.22)_공사비내역서(발주용)-측정제외2" xfId="397" xr:uid="{00000000-0005-0000-0000-0000A7030000}"/>
    <cellStyle name="_~MF2110_4단계예산서_전기방식 내역서(공사비-2006.4)_전기방식 내역서(공사비-2006.6.22)_산출내역서" xfId="398" xr:uid="{00000000-0005-0000-0000-0000A8030000}"/>
    <cellStyle name="_~MF2110_4단계예산서_전기방식 내역서(공사비-2006.4)_전기방식 내역서(공사비-2006.6.22)_산출내역서_공사비내역서(발주용)-측정제외2" xfId="399" xr:uid="{00000000-0005-0000-0000-0000A9030000}"/>
    <cellStyle name="_~MF2110_4단계예산서_전기방식 내역서(공사비-2006.4)_전기방식 내역서(공사비-2006.6.22)_수량계산서" xfId="400" xr:uid="{00000000-0005-0000-0000-0000AA030000}"/>
    <cellStyle name="_~MF2110_4단계예산서_전기방식 내역서(공사비-2006.4)_전기방식 내역서(공사비-2006.6.22)_수량계산서_공사비내역서(발주용)-측정제외2" xfId="401" xr:uid="{00000000-0005-0000-0000-0000AB030000}"/>
    <cellStyle name="_~MF2110_4단계예산서_전기방식 내역서(공사비-2006.4)_전기방식 내역서(공사비-2006.6.22)_원가계산서" xfId="402" xr:uid="{00000000-0005-0000-0000-0000AC030000}"/>
    <cellStyle name="_~MF2110_4단계예산서_전기방식 내역서(공사비-2006.4)_전기방식 내역서(공사비-2006.6.22)_원가계산서_공사비내역서(발주용)-측정제외2" xfId="403" xr:uid="{00000000-0005-0000-0000-0000AD030000}"/>
    <cellStyle name="_~MF2110_4단계예산서_전기방식 내역서(공사비-2006.4)_전기방식 내역서(공사비-2006.6.22)_일위대가표" xfId="404" xr:uid="{00000000-0005-0000-0000-0000AE030000}"/>
    <cellStyle name="_~MF2110_4단계예산서_전기방식 내역서(공사비-2006.4)_전기방식 내역서(공사비-2006.6.22)_일위대가표_공사비내역서(발주용)-측정제외2" xfId="405" xr:uid="{00000000-0005-0000-0000-0000AF030000}"/>
    <cellStyle name="_~MF2110_4단계예산서_전기방식 내역서(공사비-2006.4)_전기방식 내역서(공사비-2006.6.22)_전기방식 내역서(공사비-2006.8)" xfId="406" xr:uid="{00000000-0005-0000-0000-0000B0030000}"/>
    <cellStyle name="_~MF2110_4단계예산서_전기방식 내역서(공사비-2006.4)_전기방식 내역서(공사비-2006.6.22)_전기방식 내역서(공사비-2006.8)_공사비내역서(발주용)-측정제외2" xfId="407" xr:uid="{00000000-0005-0000-0000-0000B1030000}"/>
    <cellStyle name="_~MF2110_4단계예산서_전기방식 내역서(공사비-2006.4)_전기방식 내역서(공사비-2006.6.22)_전기방식 내역서(공사비-2007.3)" xfId="408" xr:uid="{00000000-0005-0000-0000-0000B2030000}"/>
    <cellStyle name="_~MF2110_4단계예산서_전기방식 내역서(공사비-2006.4)_전기방식 내역서(공사비-2006.6.22)_전기방식 내역서(공사비-2007.3)_공사비내역서(발주용)-측정제외2" xfId="409" xr:uid="{00000000-0005-0000-0000-0000B3030000}"/>
    <cellStyle name="_~MF2110_4단계예산서_전기방식 내역서(공사비-2006.4)_전기방식 내역서(공사비-2006.6.22)_중량집계" xfId="410" xr:uid="{00000000-0005-0000-0000-0000B4030000}"/>
    <cellStyle name="_~MF2110_4단계예산서_전기방식 내역서(공사비-2006.4)_전기방식 내역서(공사비-2006.6.22)_중량집계_공사비내역서(발주용)-측정제외2" xfId="411" xr:uid="{00000000-0005-0000-0000-0000B5030000}"/>
    <cellStyle name="_~MF2110_4단계예산서_전기방식 내역서(공사비-2006.8)" xfId="412" xr:uid="{00000000-0005-0000-0000-0000B6030000}"/>
    <cellStyle name="_~MF2110_4단계예산서_전기방식 내역서(공사비-2006.8)_공사비내역서(발주용)-측정제외2" xfId="413" xr:uid="{00000000-0005-0000-0000-0000B7030000}"/>
    <cellStyle name="_~MF2110_4단계예산서_전기방식 내역서(공사비-2007.3)" xfId="414" xr:uid="{00000000-0005-0000-0000-0000B8030000}"/>
    <cellStyle name="_~MF2110_4단계예산서_전기방식 내역서(공사비-2007.3)_공사비내역서(발주용)-측정제외2" xfId="415" xr:uid="{00000000-0005-0000-0000-0000B9030000}"/>
    <cellStyle name="_~MF2110_4단계예산서_중량집계" xfId="416" xr:uid="{00000000-0005-0000-0000-0000BA030000}"/>
    <cellStyle name="_~MF2110_4단계예산서_중량집계_공사비내역서(발주용)-측정제외2" xfId="417" xr:uid="{00000000-0005-0000-0000-0000BB030000}"/>
    <cellStyle name="_~MF2110_4단계예산서_충남중부권설계예산서(1)" xfId="418" xr:uid="{00000000-0005-0000-0000-0000BC030000}"/>
    <cellStyle name="_~MF2110_4단계예산서_충남중부권설계예산서(수정본)" xfId="419" xr:uid="{00000000-0005-0000-0000-0000BD030000}"/>
    <cellStyle name="_~MF2110_4단계예산서_한강하류권 1공구 전기방식내역서" xfId="420" xr:uid="{00000000-0005-0000-0000-0000BE030000}"/>
    <cellStyle name="_~MF2110_4단계예산서_한강하류권 1공구 전기방식내역서_일위대가표" xfId="421" xr:uid="{00000000-0005-0000-0000-0000BF030000}"/>
    <cellStyle name="_~MF2110_4단계예산서_한강하류권 1공구 전기방식내역서_일위대가표_공사비내역서(발주용)-측정제외2" xfId="422" xr:uid="{00000000-0005-0000-0000-0000C0030000}"/>
    <cellStyle name="_~MF2110_4단계예산서_한강하류권 1공구 전기방식내역서_전기방식 내역서(공사비-2006.6.22)" xfId="423" xr:uid="{00000000-0005-0000-0000-0000C1030000}"/>
    <cellStyle name="_~MF2110_4단계예산서_한강하류권 1공구 전기방식내역서_전기방식 내역서(공사비-2006.6.22)_공사비내역서(발주용)-측정제외2" xfId="424" xr:uid="{00000000-0005-0000-0000-0000C2030000}"/>
    <cellStyle name="_~MF2110_4단계예산서_한강하류권 1공구 전기방식내역서_전기방식 내역서(공사비-2006.6.22)_산출내역서" xfId="425" xr:uid="{00000000-0005-0000-0000-0000C3030000}"/>
    <cellStyle name="_~MF2110_4단계예산서_한강하류권 1공구 전기방식내역서_전기방식 내역서(공사비-2006.6.22)_산출내역서_공사비내역서(발주용)-측정제외2" xfId="426" xr:uid="{00000000-0005-0000-0000-0000C4030000}"/>
    <cellStyle name="_~MF2110_4단계예산서_한강하류권 1공구 전기방식내역서_전기방식 내역서(공사비-2006.6.22)_수량계산서" xfId="427" xr:uid="{00000000-0005-0000-0000-0000C5030000}"/>
    <cellStyle name="_~MF2110_4단계예산서_한강하류권 1공구 전기방식내역서_전기방식 내역서(공사비-2006.6.22)_수량계산서_공사비내역서(발주용)-측정제외2" xfId="428" xr:uid="{00000000-0005-0000-0000-0000C6030000}"/>
    <cellStyle name="_~MF2110_4단계예산서_한강하류권 1공구 전기방식내역서_전기방식 내역서(공사비-2006.6.22)_원가계산서" xfId="429" xr:uid="{00000000-0005-0000-0000-0000C7030000}"/>
    <cellStyle name="_~MF2110_4단계예산서_한강하류권 1공구 전기방식내역서_전기방식 내역서(공사비-2006.6.22)_원가계산서_공사비내역서(발주용)-측정제외2" xfId="430" xr:uid="{00000000-0005-0000-0000-0000C8030000}"/>
    <cellStyle name="_~MF2110_4단계예산서_한강하류권 1공구 전기방식내역서_전기방식 내역서(공사비-2006.6.22)_일위대가표" xfId="431" xr:uid="{00000000-0005-0000-0000-0000C9030000}"/>
    <cellStyle name="_~MF2110_4단계예산서_한강하류권 1공구 전기방식내역서_전기방식 내역서(공사비-2006.6.22)_일위대가표_공사비내역서(발주용)-측정제외2" xfId="432" xr:uid="{00000000-0005-0000-0000-0000CA030000}"/>
    <cellStyle name="_~MF2110_4단계예산서_한강하류권 1공구 전기방식내역서_전기방식 내역서(공사비-2006.6.22)_전기방식 내역서(공사비-2006.8)" xfId="433" xr:uid="{00000000-0005-0000-0000-0000CB030000}"/>
    <cellStyle name="_~MF2110_4단계예산서_한강하류권 1공구 전기방식내역서_전기방식 내역서(공사비-2006.6.22)_전기방식 내역서(공사비-2006.8)_공사비내역서(발주용)-측정제외2" xfId="434" xr:uid="{00000000-0005-0000-0000-0000CC030000}"/>
    <cellStyle name="_~MF2110_4단계예산서_한강하류권 1공구 전기방식내역서_전기방식 내역서(공사비-2006.6.22)_전기방식 내역서(공사비-2007.3)" xfId="435" xr:uid="{00000000-0005-0000-0000-0000CD030000}"/>
    <cellStyle name="_~MF2110_4단계예산서_한강하류권 1공구 전기방식내역서_전기방식 내역서(공사비-2006.6.22)_전기방식 내역서(공사비-2007.3)_공사비내역서(발주용)-측정제외2" xfId="436" xr:uid="{00000000-0005-0000-0000-0000CE030000}"/>
    <cellStyle name="_~MF2110_4단계예산서_한강하류권 1공구 전기방식내역서_전기방식 내역서(공사비-2006.6.22)_중량집계" xfId="437" xr:uid="{00000000-0005-0000-0000-0000CF030000}"/>
    <cellStyle name="_~MF2110_4단계예산서_한강하류권 1공구 전기방식내역서_전기방식 내역서(공사비-2006.6.22)_중량집계_공사비내역서(발주용)-측정제외2" xfId="438" xr:uid="{00000000-0005-0000-0000-0000D0030000}"/>
    <cellStyle name="_~MF2110_4단계예산서_한강하류권 1공구 전기방식내역서_전기방식 내역서(공사비-2007.6.12)" xfId="439" xr:uid="{00000000-0005-0000-0000-0000D1030000}"/>
    <cellStyle name="_~MF2110_4단계예산서_한강하류권 1공구 전기방식내역서_전기방식 내역서(공사비-2007.6.12)_공사비내역서(발주용)-측정제외2" xfId="440" xr:uid="{00000000-0005-0000-0000-0000D2030000}"/>
    <cellStyle name="_~MF2110_4단계예산서_한강하류권 1공구 전기방식내역서_첨부3.공사비내역서" xfId="441" xr:uid="{00000000-0005-0000-0000-0000D3030000}"/>
    <cellStyle name="_~MF2110_4단계예산서_한강하류권 1공구 전기방식내역서_첨부3.공사비내역서_공사비내역서(발주용)-측정제외2" xfId="442" xr:uid="{00000000-0005-0000-0000-0000D4030000}"/>
    <cellStyle name="_~MF2110_4단계예산서_한강하류권 1공구 전기방식내역서_충남중부권설계예산서(1)" xfId="443" xr:uid="{00000000-0005-0000-0000-0000D5030000}"/>
    <cellStyle name="_~MF2110_4단계예산서_한강하류권 1공구 전기방식내역서_충남중부권설계예산서(수정본)" xfId="444" xr:uid="{00000000-0005-0000-0000-0000D6030000}"/>
    <cellStyle name="_~MF2110_가설건축전기산출서" xfId="445" xr:uid="{00000000-0005-0000-0000-0000D7030000}"/>
    <cellStyle name="_~MF2110_가설건축전기산출서_수량산출서(2003.4.1)" xfId="446" xr:uid="{00000000-0005-0000-0000-0000D8030000}"/>
    <cellStyle name="_~MF2110_가설동력수량산출" xfId="447" xr:uid="{00000000-0005-0000-0000-0000D9030000}"/>
    <cellStyle name="_~MF2110_가설동력수량산출_수량산출서(2003.4.1)" xfId="448" xr:uid="{00000000-0005-0000-0000-0000DA030000}"/>
    <cellStyle name="_~MF2110_가설통신수량" xfId="449" xr:uid="{00000000-0005-0000-0000-0000DB030000}"/>
    <cellStyle name="_~MF2110_가설통신수량_수량산출서(2003.4.1)" xfId="450" xr:uid="{00000000-0005-0000-0000-0000DC030000}"/>
    <cellStyle name="_~MF2110_경보국설계서(철관주2003.1.30최종)" xfId="451" xr:uid="{00000000-0005-0000-0000-0000DD030000}"/>
    <cellStyle name="_~MF2110_경보국설계서(철관주2003.1.30최종)_수량산출서(2003.4.1)" xfId="452" xr:uid="{00000000-0005-0000-0000-0000DE030000}"/>
    <cellStyle name="_~MF2110_경보국설계서(철관주2003.1.30최종)_영천댐수량산출" xfId="453" xr:uid="{00000000-0005-0000-0000-0000DF030000}"/>
    <cellStyle name="_~MF2110_경보국설계서(철관주2003.1.30최종)_영천댐수량산출_수량산출서(2003.4.1)" xfId="454" xr:uid="{00000000-0005-0000-0000-0000E0030000}"/>
    <cellStyle name="_~MF2110_광동댐전기내역서-1" xfId="455" xr:uid="{00000000-0005-0000-0000-0000E1030000}"/>
    <cellStyle name="_~MF2110_대곡내역서0329(전기)-기계설비금액확인" xfId="456" xr:uid="{00000000-0005-0000-0000-0000E2030000}"/>
    <cellStyle name="_~MF2110_수량산출서(2003.4.1)" xfId="457" xr:uid="{00000000-0005-0000-0000-0000E3030000}"/>
    <cellStyle name="_~MF2110_영구동력수량산출" xfId="458" xr:uid="{00000000-0005-0000-0000-0000E4030000}"/>
    <cellStyle name="_~MF2110_영구동력수량산출_수량산출서(2003.4.1)" xfId="459" xr:uid="{00000000-0005-0000-0000-0000E5030000}"/>
    <cellStyle name="_~MF2110_영천댐수량산출" xfId="460" xr:uid="{00000000-0005-0000-0000-0000E6030000}"/>
    <cellStyle name="_~MF2110_영천댐수량산출_수량산출서(2003.4.1)" xfId="461" xr:uid="{00000000-0005-0000-0000-0000E7030000}"/>
    <cellStyle name="_~MF2110_영천댐최종(감시및CCTV)" xfId="462" xr:uid="{00000000-0005-0000-0000-0000E8030000}"/>
    <cellStyle name="_~MF2110_영천댐최종(홍수예설비공사)" xfId="463" xr:uid="{00000000-0005-0000-0000-0000E9030000}"/>
    <cellStyle name="_~MF2110_오리지날최종-경보국설계서(철관주2003.2.13) (version 3) (version 1)" xfId="464" xr:uid="{00000000-0005-0000-0000-0000EA030000}"/>
    <cellStyle name="_~MF2110_오리지날최종-경보국설계서(철관주2003.2.13) (version 3) (version 1)_수량산출서(2003.4.1)" xfId="465" xr:uid="{00000000-0005-0000-0000-0000EB030000}"/>
    <cellStyle name="_~MF2110_오리지날최종-경보국설계서(철관주2003.2.6)" xfId="466" xr:uid="{00000000-0005-0000-0000-0000EC030000}"/>
    <cellStyle name="_~MF2110_오리지날최종-경보국설계서(철관주2003.2.6)_수량산출서(2003.4.1)" xfId="467" xr:uid="{00000000-0005-0000-0000-0000ED030000}"/>
    <cellStyle name="_~MF2110_오리지날최종-경보국설계서(철관주2003.2.9) (version 2)" xfId="468" xr:uid="{00000000-0005-0000-0000-0000EE030000}"/>
    <cellStyle name="_~MF2110_오리지날최종-경보국설계서(철관주2003.2.9) (version 2)_수량산출서(2003.4.1)" xfId="469" xr:uid="{00000000-0005-0000-0000-0000EF030000}"/>
    <cellStyle name="_~MF2110_옥곡수량" xfId="470" xr:uid="{00000000-0005-0000-0000-0000F0030000}"/>
    <cellStyle name="_~MF2110_일위대가표" xfId="471" xr:uid="{00000000-0005-0000-0000-0000F1030000}"/>
    <cellStyle name="_~MF2110_일위대가표_공사비내역서(발주용)-측정제외2" xfId="472" xr:uid="{00000000-0005-0000-0000-0000F2030000}"/>
    <cellStyle name="_~MF2110_전기-광양3단계(옥곡가압장)" xfId="473" xr:uid="{00000000-0005-0000-0000-0000F3030000}"/>
    <cellStyle name="_~MF2110_전기내역서-광동댐" xfId="474" xr:uid="{00000000-0005-0000-0000-0000F4030000}"/>
    <cellStyle name="_~MF2110_전기및계장-영천댐(03.9.8신설및철거나눔)" xfId="475" xr:uid="{00000000-0005-0000-0000-0000F5030000}"/>
    <cellStyle name="_~MF2110_전기및계장-영천댐(03.9.8신설및철거나눔) (version 1)" xfId="476" xr:uid="{00000000-0005-0000-0000-0000F6030000}"/>
    <cellStyle name="_~MF2110_전기및계장-영천댐취수능력(2003.4.8전기및계장)" xfId="477" xr:uid="{00000000-0005-0000-0000-0000F7030000}"/>
    <cellStyle name="_~MF2110_전기방식" xfId="478" xr:uid="{00000000-0005-0000-0000-0000F8030000}"/>
    <cellStyle name="_~MF2110_전기방식 내역서(공사비-2006.6.22)" xfId="479" xr:uid="{00000000-0005-0000-0000-0000F9030000}"/>
    <cellStyle name="_~MF2110_전기방식 내역서(공사비-2006.6.22)_공사비내역서(발주용)-측정제외2" xfId="480" xr:uid="{00000000-0005-0000-0000-0000FA030000}"/>
    <cellStyle name="_~MF2110_전기방식 내역서(공사비-2006.6.22)_산출내역서" xfId="481" xr:uid="{00000000-0005-0000-0000-0000FB030000}"/>
    <cellStyle name="_~MF2110_전기방식 내역서(공사비-2006.6.22)_산출내역서_공사비내역서(발주용)-측정제외2" xfId="482" xr:uid="{00000000-0005-0000-0000-0000FC030000}"/>
    <cellStyle name="_~MF2110_전기방식 내역서(공사비-2006.6.22)_수량계산서" xfId="483" xr:uid="{00000000-0005-0000-0000-0000FD030000}"/>
    <cellStyle name="_~MF2110_전기방식 내역서(공사비-2006.6.22)_수량계산서_공사비내역서(발주용)-측정제외2" xfId="484" xr:uid="{00000000-0005-0000-0000-0000FE030000}"/>
    <cellStyle name="_~MF2110_전기방식 내역서(공사비-2006.6.22)_원가계산서" xfId="485" xr:uid="{00000000-0005-0000-0000-0000FF030000}"/>
    <cellStyle name="_~MF2110_전기방식 내역서(공사비-2006.6.22)_원가계산서_공사비내역서(발주용)-측정제외2" xfId="486" xr:uid="{00000000-0005-0000-0000-000000040000}"/>
    <cellStyle name="_~MF2110_전기방식 내역서(공사비-2006.6.22)_일위대가표" xfId="487" xr:uid="{00000000-0005-0000-0000-000001040000}"/>
    <cellStyle name="_~MF2110_전기방식 내역서(공사비-2006.6.22)_일위대가표_공사비내역서(발주용)-측정제외2" xfId="488" xr:uid="{00000000-0005-0000-0000-000002040000}"/>
    <cellStyle name="_~MF2110_전기방식 내역서(공사비-2006.6.22)_전기방식 내역서(공사비-2006.8)" xfId="489" xr:uid="{00000000-0005-0000-0000-000003040000}"/>
    <cellStyle name="_~MF2110_전기방식 내역서(공사비-2006.6.22)_전기방식 내역서(공사비-2006.8)_공사비내역서(발주용)-측정제외2" xfId="490" xr:uid="{00000000-0005-0000-0000-000004040000}"/>
    <cellStyle name="_~MF2110_전기방식 내역서(공사비-2006.6.22)_전기방식 내역서(공사비-2007.3)" xfId="491" xr:uid="{00000000-0005-0000-0000-000005040000}"/>
    <cellStyle name="_~MF2110_전기방식 내역서(공사비-2006.6.22)_전기방식 내역서(공사비-2007.3)_공사비내역서(발주용)-측정제외2" xfId="492" xr:uid="{00000000-0005-0000-0000-000006040000}"/>
    <cellStyle name="_~MF2110_전기방식 내역서(공사비-2006.6.22)_중량집계" xfId="493" xr:uid="{00000000-0005-0000-0000-000007040000}"/>
    <cellStyle name="_~MF2110_전기방식 내역서(공사비-2006.6.22)_중량집계_공사비내역서(발주용)-측정제외2" xfId="494" xr:uid="{00000000-0005-0000-0000-000008040000}"/>
    <cellStyle name="_~MF2110_전기방식 내역서(공사비-2007.6.12)" xfId="495" xr:uid="{00000000-0005-0000-0000-000009040000}"/>
    <cellStyle name="_~MF2110_전기방식 내역서(공사비-2007.6.12)_공사비내역서(발주용)-측정제외2" xfId="496" xr:uid="{00000000-0005-0000-0000-00000A040000}"/>
    <cellStyle name="_~MF2110_전기방식_수량산출서(2003.4.1)" xfId="497" xr:uid="{00000000-0005-0000-0000-00000B040000}"/>
    <cellStyle name="_~MF2110_전기-영천댐취수능력(2003.2.10) (version 1)" xfId="498" xr:uid="{00000000-0005-0000-0000-00000C040000}"/>
    <cellStyle name="_~MF2110_전기-영천댐취수능력(2003.2.10) (version 1)_수량산출서(2003.4.1)" xfId="499" xr:uid="{00000000-0005-0000-0000-00000D040000}"/>
    <cellStyle name="_~MF2110_첨부3.공사비내역서" xfId="500" xr:uid="{00000000-0005-0000-0000-00000E040000}"/>
    <cellStyle name="_~MF2110_첨부3.공사비내역서_공사비내역서(발주용)-측정제외2" xfId="501" xr:uid="{00000000-0005-0000-0000-00000F040000}"/>
    <cellStyle name="_~MF2110_최종실적(최종)" xfId="502" xr:uid="{00000000-0005-0000-0000-000010040000}"/>
    <cellStyle name="_~MF2110_최종실적(최종)_수량산출서(2003.4.1)" xfId="503" xr:uid="{00000000-0005-0000-0000-000011040000}"/>
    <cellStyle name="_~MF2110_최종실적(최종)_영천댐수량산출" xfId="504" xr:uid="{00000000-0005-0000-0000-000012040000}"/>
    <cellStyle name="_~MF2110_최종실적(최종)_영천댐수량산출_수량산출서(2003.4.1)" xfId="505" xr:uid="{00000000-0005-0000-0000-000013040000}"/>
    <cellStyle name="_~MF2110_충남중부권설계예산서(1)" xfId="506" xr:uid="{00000000-0005-0000-0000-000014040000}"/>
    <cellStyle name="_~MF2110_충남중부권설계예산서(수정본)" xfId="507" xr:uid="{00000000-0005-0000-0000-000015040000}"/>
    <cellStyle name="_~MF373C" xfId="508" xr:uid="{00000000-0005-0000-0000-000016040000}"/>
    <cellStyle name="_~MF373C_4단계예산서" xfId="509" xr:uid="{00000000-0005-0000-0000-000017040000}"/>
    <cellStyle name="_~MF373C_4단계예산서_공사비내역서(발주용)-측정제외2" xfId="510" xr:uid="{00000000-0005-0000-0000-000018040000}"/>
    <cellStyle name="_~MF373C_4단계예산서_단가산출서" xfId="511" xr:uid="{00000000-0005-0000-0000-000019040000}"/>
    <cellStyle name="_~MF373C_4단계예산서_단가산출서_공사비내역서(발주용)-측정제외2" xfId="512" xr:uid="{00000000-0005-0000-0000-00001A040000}"/>
    <cellStyle name="_~MF373C_4단계예산서_산출내역서" xfId="513" xr:uid="{00000000-0005-0000-0000-00001B040000}"/>
    <cellStyle name="_~MF373C_4단계예산서_산출내역서_공사비내역서(발주용)-측정제외2" xfId="514" xr:uid="{00000000-0005-0000-0000-00001C040000}"/>
    <cellStyle name="_~MF373C_4단계예산서_설계내역파일(최종)" xfId="515" xr:uid="{00000000-0005-0000-0000-00001D040000}"/>
    <cellStyle name="_~MF373C_4단계예산서_수량계산서" xfId="516" xr:uid="{00000000-0005-0000-0000-00001E040000}"/>
    <cellStyle name="_~MF373C_4단계예산서_수량계산서_공사비내역서(발주용)-측정제외2" xfId="517" xr:uid="{00000000-0005-0000-0000-00001F040000}"/>
    <cellStyle name="_~MF373C_4단계예산서_순공사비" xfId="518" xr:uid="{00000000-0005-0000-0000-000020040000}"/>
    <cellStyle name="_~MF373C_4단계예산서_순공사비_공사비내역서(발주용)-측정제외2" xfId="519" xr:uid="{00000000-0005-0000-0000-000021040000}"/>
    <cellStyle name="_~MF373C_4단계예산서_원가계산서" xfId="520" xr:uid="{00000000-0005-0000-0000-000022040000}"/>
    <cellStyle name="_~MF373C_4단계예산서_원가계산서_공사비내역서(발주용)-측정제외2" xfId="521" xr:uid="{00000000-0005-0000-0000-000023040000}"/>
    <cellStyle name="_~MF373C_4단계예산서_일위대가표" xfId="522" xr:uid="{00000000-0005-0000-0000-000024040000}"/>
    <cellStyle name="_~MF373C_4단계예산서_일위대가표_공사비내역서(발주용)-측정제외2" xfId="523" xr:uid="{00000000-0005-0000-0000-000025040000}"/>
    <cellStyle name="_~MF373C_4단계예산서_일위목록" xfId="524" xr:uid="{00000000-0005-0000-0000-000026040000}"/>
    <cellStyle name="_~MF373C_4단계예산서_일위목록_공사비내역서(발주용)-측정제외2" xfId="525" xr:uid="{00000000-0005-0000-0000-000027040000}"/>
    <cellStyle name="_~MF373C_4단계예산서_전기방식 공내역서" xfId="526" xr:uid="{00000000-0005-0000-0000-000028040000}"/>
    <cellStyle name="_~MF373C_4단계예산서_전기방식 공내역서_공사비내역서(발주용)-측정제외2" xfId="527" xr:uid="{00000000-0005-0000-0000-000029040000}"/>
    <cellStyle name="_~MF373C_4단계예산서_전기방식 공내역서_전기방식 내역서(공사비-2006.6.22)" xfId="528" xr:uid="{00000000-0005-0000-0000-00002A040000}"/>
    <cellStyle name="_~MF373C_4단계예산서_전기방식 공내역서_전기방식 내역서(공사비-2006.6.22)_공사비내역서(발주용)-측정제외2" xfId="529" xr:uid="{00000000-0005-0000-0000-00002B040000}"/>
    <cellStyle name="_~MF373C_4단계예산서_전기방식 공내역서_전기방식 내역서(공사비-2006.6.22)_산출내역서" xfId="530" xr:uid="{00000000-0005-0000-0000-00002C040000}"/>
    <cellStyle name="_~MF373C_4단계예산서_전기방식 공내역서_전기방식 내역서(공사비-2006.6.22)_산출내역서_공사비내역서(발주용)-측정제외2" xfId="531" xr:uid="{00000000-0005-0000-0000-00002D040000}"/>
    <cellStyle name="_~MF373C_4단계예산서_전기방식 공내역서_전기방식 내역서(공사비-2006.6.22)_수량계산서" xfId="532" xr:uid="{00000000-0005-0000-0000-00002E040000}"/>
    <cellStyle name="_~MF373C_4단계예산서_전기방식 공내역서_전기방식 내역서(공사비-2006.6.22)_수량계산서_공사비내역서(발주용)-측정제외2" xfId="533" xr:uid="{00000000-0005-0000-0000-00002F040000}"/>
    <cellStyle name="_~MF373C_4단계예산서_전기방식 공내역서_전기방식 내역서(공사비-2006.6.22)_원가계산서" xfId="534" xr:uid="{00000000-0005-0000-0000-000030040000}"/>
    <cellStyle name="_~MF373C_4단계예산서_전기방식 공내역서_전기방식 내역서(공사비-2006.6.22)_원가계산서_공사비내역서(발주용)-측정제외2" xfId="535" xr:uid="{00000000-0005-0000-0000-000031040000}"/>
    <cellStyle name="_~MF373C_4단계예산서_전기방식 공내역서_전기방식 내역서(공사비-2006.6.22)_일위대가표" xfId="536" xr:uid="{00000000-0005-0000-0000-000032040000}"/>
    <cellStyle name="_~MF373C_4단계예산서_전기방식 공내역서_전기방식 내역서(공사비-2006.6.22)_일위대가표_공사비내역서(발주용)-측정제외2" xfId="537" xr:uid="{00000000-0005-0000-0000-000033040000}"/>
    <cellStyle name="_~MF373C_4단계예산서_전기방식 공내역서_전기방식 내역서(공사비-2006.6.22)_전기방식 내역서(공사비-2006.8)" xfId="538" xr:uid="{00000000-0005-0000-0000-000034040000}"/>
    <cellStyle name="_~MF373C_4단계예산서_전기방식 공내역서_전기방식 내역서(공사비-2006.6.22)_전기방식 내역서(공사비-2006.8)_공사비내역서(발주용)-측정제외2" xfId="539" xr:uid="{00000000-0005-0000-0000-000035040000}"/>
    <cellStyle name="_~MF373C_4단계예산서_전기방식 공내역서_전기방식 내역서(공사비-2006.6.22)_전기방식 내역서(공사비-2007.3)" xfId="540" xr:uid="{00000000-0005-0000-0000-000036040000}"/>
    <cellStyle name="_~MF373C_4단계예산서_전기방식 공내역서_전기방식 내역서(공사비-2006.6.22)_전기방식 내역서(공사비-2007.3)_공사비내역서(발주용)-측정제외2" xfId="541" xr:uid="{00000000-0005-0000-0000-000037040000}"/>
    <cellStyle name="_~MF373C_4단계예산서_전기방식 공내역서_전기방식 내역서(공사비-2006.6.22)_중량집계" xfId="542" xr:uid="{00000000-0005-0000-0000-000038040000}"/>
    <cellStyle name="_~MF373C_4단계예산서_전기방식 공내역서_전기방식 내역서(공사비-2006.6.22)_중량집계_공사비내역서(발주용)-측정제외2" xfId="543" xr:uid="{00000000-0005-0000-0000-000039040000}"/>
    <cellStyle name="_~MF373C_4단계예산서_전기방식 내역서(공사비-2006.4)" xfId="544" xr:uid="{00000000-0005-0000-0000-00003A040000}"/>
    <cellStyle name="_~MF373C_4단계예산서_전기방식 내역서(공사비-2006.4)_공사비내역서(발주용)-측정제외2" xfId="545" xr:uid="{00000000-0005-0000-0000-00003B040000}"/>
    <cellStyle name="_~MF373C_4단계예산서_전기방식 내역서(공사비-2006.4)_전기방식 내역서(공사비-2006.6.22)" xfId="546" xr:uid="{00000000-0005-0000-0000-00003C040000}"/>
    <cellStyle name="_~MF373C_4단계예산서_전기방식 내역서(공사비-2006.4)_전기방식 내역서(공사비-2006.6.22)_공사비내역서(발주용)-측정제외2" xfId="547" xr:uid="{00000000-0005-0000-0000-00003D040000}"/>
    <cellStyle name="_~MF373C_4단계예산서_전기방식 내역서(공사비-2006.4)_전기방식 내역서(공사비-2006.6.22)_산출내역서" xfId="548" xr:uid="{00000000-0005-0000-0000-00003E040000}"/>
    <cellStyle name="_~MF373C_4단계예산서_전기방식 내역서(공사비-2006.4)_전기방식 내역서(공사비-2006.6.22)_산출내역서_공사비내역서(발주용)-측정제외2" xfId="549" xr:uid="{00000000-0005-0000-0000-00003F040000}"/>
    <cellStyle name="_~MF373C_4단계예산서_전기방식 내역서(공사비-2006.4)_전기방식 내역서(공사비-2006.6.22)_수량계산서" xfId="550" xr:uid="{00000000-0005-0000-0000-000040040000}"/>
    <cellStyle name="_~MF373C_4단계예산서_전기방식 내역서(공사비-2006.4)_전기방식 내역서(공사비-2006.6.22)_수량계산서_공사비내역서(발주용)-측정제외2" xfId="551" xr:uid="{00000000-0005-0000-0000-000041040000}"/>
    <cellStyle name="_~MF373C_4단계예산서_전기방식 내역서(공사비-2006.4)_전기방식 내역서(공사비-2006.6.22)_원가계산서" xfId="552" xr:uid="{00000000-0005-0000-0000-000042040000}"/>
    <cellStyle name="_~MF373C_4단계예산서_전기방식 내역서(공사비-2006.4)_전기방식 내역서(공사비-2006.6.22)_원가계산서_공사비내역서(발주용)-측정제외2" xfId="553" xr:uid="{00000000-0005-0000-0000-000043040000}"/>
    <cellStyle name="_~MF373C_4단계예산서_전기방식 내역서(공사비-2006.4)_전기방식 내역서(공사비-2006.6.22)_일위대가표" xfId="554" xr:uid="{00000000-0005-0000-0000-000044040000}"/>
    <cellStyle name="_~MF373C_4단계예산서_전기방식 내역서(공사비-2006.4)_전기방식 내역서(공사비-2006.6.22)_일위대가표_공사비내역서(발주용)-측정제외2" xfId="555" xr:uid="{00000000-0005-0000-0000-000045040000}"/>
    <cellStyle name="_~MF373C_4단계예산서_전기방식 내역서(공사비-2006.4)_전기방식 내역서(공사비-2006.6.22)_전기방식 내역서(공사비-2006.8)" xfId="556" xr:uid="{00000000-0005-0000-0000-000046040000}"/>
    <cellStyle name="_~MF373C_4단계예산서_전기방식 내역서(공사비-2006.4)_전기방식 내역서(공사비-2006.6.22)_전기방식 내역서(공사비-2006.8)_공사비내역서(발주용)-측정제외2" xfId="557" xr:uid="{00000000-0005-0000-0000-000047040000}"/>
    <cellStyle name="_~MF373C_4단계예산서_전기방식 내역서(공사비-2006.4)_전기방식 내역서(공사비-2006.6.22)_전기방식 내역서(공사비-2007.3)" xfId="558" xr:uid="{00000000-0005-0000-0000-000048040000}"/>
    <cellStyle name="_~MF373C_4단계예산서_전기방식 내역서(공사비-2006.4)_전기방식 내역서(공사비-2006.6.22)_전기방식 내역서(공사비-2007.3)_공사비내역서(발주용)-측정제외2" xfId="559" xr:uid="{00000000-0005-0000-0000-000049040000}"/>
    <cellStyle name="_~MF373C_4단계예산서_전기방식 내역서(공사비-2006.4)_전기방식 내역서(공사비-2006.6.22)_중량집계" xfId="560" xr:uid="{00000000-0005-0000-0000-00004A040000}"/>
    <cellStyle name="_~MF373C_4단계예산서_전기방식 내역서(공사비-2006.4)_전기방식 내역서(공사비-2006.6.22)_중량집계_공사비내역서(발주용)-측정제외2" xfId="561" xr:uid="{00000000-0005-0000-0000-00004B040000}"/>
    <cellStyle name="_~MF373C_4단계예산서_전기방식 내역서(공사비-2006.8)" xfId="562" xr:uid="{00000000-0005-0000-0000-00004C040000}"/>
    <cellStyle name="_~MF373C_4단계예산서_전기방식 내역서(공사비-2006.8)_공사비내역서(발주용)-측정제외2" xfId="563" xr:uid="{00000000-0005-0000-0000-00004D040000}"/>
    <cellStyle name="_~MF373C_4단계예산서_전기방식 내역서(공사비-2007.3)" xfId="564" xr:uid="{00000000-0005-0000-0000-00004E040000}"/>
    <cellStyle name="_~MF373C_4단계예산서_전기방식 내역서(공사비-2007.3)_공사비내역서(발주용)-측정제외2" xfId="565" xr:uid="{00000000-0005-0000-0000-00004F040000}"/>
    <cellStyle name="_~MF373C_4단계예산서_중량집계" xfId="566" xr:uid="{00000000-0005-0000-0000-000050040000}"/>
    <cellStyle name="_~MF373C_4단계예산서_중량집계_공사비내역서(발주용)-측정제외2" xfId="567" xr:uid="{00000000-0005-0000-0000-000051040000}"/>
    <cellStyle name="_~MF373C_4단계예산서_충남중부권설계예산서(1)" xfId="568" xr:uid="{00000000-0005-0000-0000-000052040000}"/>
    <cellStyle name="_~MF373C_4단계예산서_충남중부권설계예산서(수정본)" xfId="569" xr:uid="{00000000-0005-0000-0000-000053040000}"/>
    <cellStyle name="_~MF373C_4단계예산서_한강하류권 1공구 전기방식내역서" xfId="570" xr:uid="{00000000-0005-0000-0000-000054040000}"/>
    <cellStyle name="_~MF373C_4단계예산서_한강하류권 1공구 전기방식내역서_일위대가표" xfId="571" xr:uid="{00000000-0005-0000-0000-000055040000}"/>
    <cellStyle name="_~MF373C_4단계예산서_한강하류권 1공구 전기방식내역서_일위대가표_공사비내역서(발주용)-측정제외2" xfId="572" xr:uid="{00000000-0005-0000-0000-000056040000}"/>
    <cellStyle name="_~MF373C_4단계예산서_한강하류권 1공구 전기방식내역서_전기방식 내역서(공사비-2006.6.22)" xfId="573" xr:uid="{00000000-0005-0000-0000-000057040000}"/>
    <cellStyle name="_~MF373C_4단계예산서_한강하류권 1공구 전기방식내역서_전기방식 내역서(공사비-2006.6.22)_공사비내역서(발주용)-측정제외2" xfId="574" xr:uid="{00000000-0005-0000-0000-000058040000}"/>
    <cellStyle name="_~MF373C_4단계예산서_한강하류권 1공구 전기방식내역서_전기방식 내역서(공사비-2006.6.22)_산출내역서" xfId="575" xr:uid="{00000000-0005-0000-0000-000059040000}"/>
    <cellStyle name="_~MF373C_4단계예산서_한강하류권 1공구 전기방식내역서_전기방식 내역서(공사비-2006.6.22)_산출내역서_공사비내역서(발주용)-측정제외2" xfId="576" xr:uid="{00000000-0005-0000-0000-00005A040000}"/>
    <cellStyle name="_~MF373C_4단계예산서_한강하류권 1공구 전기방식내역서_전기방식 내역서(공사비-2006.6.22)_수량계산서" xfId="577" xr:uid="{00000000-0005-0000-0000-00005B040000}"/>
    <cellStyle name="_~MF373C_4단계예산서_한강하류권 1공구 전기방식내역서_전기방식 내역서(공사비-2006.6.22)_수량계산서_공사비내역서(발주용)-측정제외2" xfId="578" xr:uid="{00000000-0005-0000-0000-00005C040000}"/>
    <cellStyle name="_~MF373C_4단계예산서_한강하류권 1공구 전기방식내역서_전기방식 내역서(공사비-2006.6.22)_원가계산서" xfId="579" xr:uid="{00000000-0005-0000-0000-00005D040000}"/>
    <cellStyle name="_~MF373C_4단계예산서_한강하류권 1공구 전기방식내역서_전기방식 내역서(공사비-2006.6.22)_원가계산서_공사비내역서(발주용)-측정제외2" xfId="580" xr:uid="{00000000-0005-0000-0000-00005E040000}"/>
    <cellStyle name="_~MF373C_4단계예산서_한강하류권 1공구 전기방식내역서_전기방식 내역서(공사비-2006.6.22)_일위대가표" xfId="581" xr:uid="{00000000-0005-0000-0000-00005F040000}"/>
    <cellStyle name="_~MF373C_4단계예산서_한강하류권 1공구 전기방식내역서_전기방식 내역서(공사비-2006.6.22)_일위대가표_공사비내역서(발주용)-측정제외2" xfId="582" xr:uid="{00000000-0005-0000-0000-000060040000}"/>
    <cellStyle name="_~MF373C_4단계예산서_한강하류권 1공구 전기방식내역서_전기방식 내역서(공사비-2006.6.22)_전기방식 내역서(공사비-2006.8)" xfId="583" xr:uid="{00000000-0005-0000-0000-000061040000}"/>
    <cellStyle name="_~MF373C_4단계예산서_한강하류권 1공구 전기방식내역서_전기방식 내역서(공사비-2006.6.22)_전기방식 내역서(공사비-2006.8)_공사비내역서(발주용)-측정제외2" xfId="584" xr:uid="{00000000-0005-0000-0000-000062040000}"/>
    <cellStyle name="_~MF373C_4단계예산서_한강하류권 1공구 전기방식내역서_전기방식 내역서(공사비-2006.6.22)_전기방식 내역서(공사비-2007.3)" xfId="585" xr:uid="{00000000-0005-0000-0000-000063040000}"/>
    <cellStyle name="_~MF373C_4단계예산서_한강하류권 1공구 전기방식내역서_전기방식 내역서(공사비-2006.6.22)_전기방식 내역서(공사비-2007.3)_공사비내역서(발주용)-측정제외2" xfId="586" xr:uid="{00000000-0005-0000-0000-000064040000}"/>
    <cellStyle name="_~MF373C_4단계예산서_한강하류권 1공구 전기방식내역서_전기방식 내역서(공사비-2006.6.22)_중량집계" xfId="587" xr:uid="{00000000-0005-0000-0000-000065040000}"/>
    <cellStyle name="_~MF373C_4단계예산서_한강하류권 1공구 전기방식내역서_전기방식 내역서(공사비-2006.6.22)_중량집계_공사비내역서(발주용)-측정제외2" xfId="588" xr:uid="{00000000-0005-0000-0000-000066040000}"/>
    <cellStyle name="_~MF373C_4단계예산서_한강하류권 1공구 전기방식내역서_전기방식 내역서(공사비-2007.6.12)" xfId="589" xr:uid="{00000000-0005-0000-0000-000067040000}"/>
    <cellStyle name="_~MF373C_4단계예산서_한강하류권 1공구 전기방식내역서_전기방식 내역서(공사비-2007.6.12)_공사비내역서(발주용)-측정제외2" xfId="590" xr:uid="{00000000-0005-0000-0000-000068040000}"/>
    <cellStyle name="_~MF373C_4단계예산서_한강하류권 1공구 전기방식내역서_첨부3.공사비내역서" xfId="591" xr:uid="{00000000-0005-0000-0000-000069040000}"/>
    <cellStyle name="_~MF373C_4단계예산서_한강하류권 1공구 전기방식내역서_첨부3.공사비내역서_공사비내역서(발주용)-측정제외2" xfId="592" xr:uid="{00000000-0005-0000-0000-00006A040000}"/>
    <cellStyle name="_~MF373C_4단계예산서_한강하류권 1공구 전기방식내역서_충남중부권설계예산서(1)" xfId="593" xr:uid="{00000000-0005-0000-0000-00006B040000}"/>
    <cellStyle name="_~MF373C_4단계예산서_한강하류권 1공구 전기방식내역서_충남중부권설계예산서(수정본)" xfId="594" xr:uid="{00000000-0005-0000-0000-00006C040000}"/>
    <cellStyle name="_~MF373C_가설건축전기산출서" xfId="595" xr:uid="{00000000-0005-0000-0000-00006D040000}"/>
    <cellStyle name="_~MF373C_가설건축전기산출서_수량산출서(2003.4.1)" xfId="596" xr:uid="{00000000-0005-0000-0000-00006E040000}"/>
    <cellStyle name="_~MF373C_가설동력수량산출" xfId="597" xr:uid="{00000000-0005-0000-0000-00006F040000}"/>
    <cellStyle name="_~MF373C_가설동력수량산출_수량산출서(2003.4.1)" xfId="598" xr:uid="{00000000-0005-0000-0000-000070040000}"/>
    <cellStyle name="_~MF373C_가설통신수량" xfId="599" xr:uid="{00000000-0005-0000-0000-000071040000}"/>
    <cellStyle name="_~MF373C_가설통신수량_수량산출서(2003.4.1)" xfId="600" xr:uid="{00000000-0005-0000-0000-000072040000}"/>
    <cellStyle name="_~MF373C_경보국설계서(철관주2003.1.30최종)" xfId="601" xr:uid="{00000000-0005-0000-0000-000073040000}"/>
    <cellStyle name="_~MF373C_경보국설계서(철관주2003.1.30최종)_수량산출서(2003.4.1)" xfId="602" xr:uid="{00000000-0005-0000-0000-000074040000}"/>
    <cellStyle name="_~MF373C_경보국설계서(철관주2003.1.30최종)_영천댐수량산출" xfId="603" xr:uid="{00000000-0005-0000-0000-000075040000}"/>
    <cellStyle name="_~MF373C_경보국설계서(철관주2003.1.30최종)_영천댐수량산출_수량산출서(2003.4.1)" xfId="604" xr:uid="{00000000-0005-0000-0000-000076040000}"/>
    <cellStyle name="_~MF373C_광동댐전기내역서-1" xfId="605" xr:uid="{00000000-0005-0000-0000-000077040000}"/>
    <cellStyle name="_~MF373C_대곡내역서0329(전기)-기계설비금액확인" xfId="606" xr:uid="{00000000-0005-0000-0000-000078040000}"/>
    <cellStyle name="_~MF373C_수량산출서(2003.4.1)" xfId="607" xr:uid="{00000000-0005-0000-0000-000079040000}"/>
    <cellStyle name="_~MF373C_영구동력수량산출" xfId="608" xr:uid="{00000000-0005-0000-0000-00007A040000}"/>
    <cellStyle name="_~MF373C_영구동력수량산출_수량산출서(2003.4.1)" xfId="609" xr:uid="{00000000-0005-0000-0000-00007B040000}"/>
    <cellStyle name="_~MF373C_영천댐수량산출" xfId="610" xr:uid="{00000000-0005-0000-0000-00007C040000}"/>
    <cellStyle name="_~MF373C_영천댐수량산출_수량산출서(2003.4.1)" xfId="611" xr:uid="{00000000-0005-0000-0000-00007D040000}"/>
    <cellStyle name="_~MF373C_영천댐최종(감시및CCTV)" xfId="612" xr:uid="{00000000-0005-0000-0000-00007E040000}"/>
    <cellStyle name="_~MF373C_영천댐최종(홍수예설비공사)" xfId="613" xr:uid="{00000000-0005-0000-0000-00007F040000}"/>
    <cellStyle name="_~MF373C_오리지날최종-경보국설계서(철관주2003.2.13) (version 3) (version 1)" xfId="614" xr:uid="{00000000-0005-0000-0000-000080040000}"/>
    <cellStyle name="_~MF373C_오리지날최종-경보국설계서(철관주2003.2.13) (version 3) (version 1)_수량산출서(2003.4.1)" xfId="615" xr:uid="{00000000-0005-0000-0000-000081040000}"/>
    <cellStyle name="_~MF373C_오리지날최종-경보국설계서(철관주2003.2.6)" xfId="616" xr:uid="{00000000-0005-0000-0000-000082040000}"/>
    <cellStyle name="_~MF373C_오리지날최종-경보국설계서(철관주2003.2.6)_수량산출서(2003.4.1)" xfId="617" xr:uid="{00000000-0005-0000-0000-000083040000}"/>
    <cellStyle name="_~MF373C_오리지날최종-경보국설계서(철관주2003.2.9) (version 2)" xfId="618" xr:uid="{00000000-0005-0000-0000-000084040000}"/>
    <cellStyle name="_~MF373C_오리지날최종-경보국설계서(철관주2003.2.9) (version 2)_수량산출서(2003.4.1)" xfId="619" xr:uid="{00000000-0005-0000-0000-000085040000}"/>
    <cellStyle name="_~MF373C_옥곡수량" xfId="620" xr:uid="{00000000-0005-0000-0000-000086040000}"/>
    <cellStyle name="_~MF373C_일위대가표" xfId="621" xr:uid="{00000000-0005-0000-0000-000087040000}"/>
    <cellStyle name="_~MF373C_일위대가표_공사비내역서(발주용)-측정제외2" xfId="622" xr:uid="{00000000-0005-0000-0000-000088040000}"/>
    <cellStyle name="_~MF373C_전기-광양3단계(옥곡가압장)" xfId="623" xr:uid="{00000000-0005-0000-0000-000089040000}"/>
    <cellStyle name="_~MF373C_전기내역서-광동댐" xfId="624" xr:uid="{00000000-0005-0000-0000-00008A040000}"/>
    <cellStyle name="_~MF373C_전기및계장-영천댐(03.9.8신설및철거나눔)" xfId="625" xr:uid="{00000000-0005-0000-0000-00008B040000}"/>
    <cellStyle name="_~MF373C_전기및계장-영천댐(03.9.8신설및철거나눔) (version 1)" xfId="626" xr:uid="{00000000-0005-0000-0000-00008C040000}"/>
    <cellStyle name="_~MF373C_전기및계장-영천댐취수능력(2003.4.8전기및계장)" xfId="627" xr:uid="{00000000-0005-0000-0000-00008D040000}"/>
    <cellStyle name="_~MF373C_전기방식" xfId="628" xr:uid="{00000000-0005-0000-0000-00008E040000}"/>
    <cellStyle name="_~MF373C_전기방식 내역서(공사비-2006.6.22)" xfId="629" xr:uid="{00000000-0005-0000-0000-00008F040000}"/>
    <cellStyle name="_~MF373C_전기방식 내역서(공사비-2006.6.22)_공사비내역서(발주용)-측정제외2" xfId="630" xr:uid="{00000000-0005-0000-0000-000090040000}"/>
    <cellStyle name="_~MF373C_전기방식 내역서(공사비-2006.6.22)_산출내역서" xfId="631" xr:uid="{00000000-0005-0000-0000-000091040000}"/>
    <cellStyle name="_~MF373C_전기방식 내역서(공사비-2006.6.22)_산출내역서_공사비내역서(발주용)-측정제외2" xfId="632" xr:uid="{00000000-0005-0000-0000-000092040000}"/>
    <cellStyle name="_~MF373C_전기방식 내역서(공사비-2006.6.22)_수량계산서" xfId="633" xr:uid="{00000000-0005-0000-0000-000093040000}"/>
    <cellStyle name="_~MF373C_전기방식 내역서(공사비-2006.6.22)_수량계산서_공사비내역서(발주용)-측정제외2" xfId="634" xr:uid="{00000000-0005-0000-0000-000094040000}"/>
    <cellStyle name="_~MF373C_전기방식 내역서(공사비-2006.6.22)_원가계산서" xfId="635" xr:uid="{00000000-0005-0000-0000-000095040000}"/>
    <cellStyle name="_~MF373C_전기방식 내역서(공사비-2006.6.22)_원가계산서_공사비내역서(발주용)-측정제외2" xfId="636" xr:uid="{00000000-0005-0000-0000-000096040000}"/>
    <cellStyle name="_~MF373C_전기방식 내역서(공사비-2006.6.22)_일위대가표" xfId="637" xr:uid="{00000000-0005-0000-0000-000097040000}"/>
    <cellStyle name="_~MF373C_전기방식 내역서(공사비-2006.6.22)_일위대가표_공사비내역서(발주용)-측정제외2" xfId="638" xr:uid="{00000000-0005-0000-0000-000098040000}"/>
    <cellStyle name="_~MF373C_전기방식 내역서(공사비-2006.6.22)_전기방식 내역서(공사비-2006.8)" xfId="639" xr:uid="{00000000-0005-0000-0000-000099040000}"/>
    <cellStyle name="_~MF373C_전기방식 내역서(공사비-2006.6.22)_전기방식 내역서(공사비-2006.8)_공사비내역서(발주용)-측정제외2" xfId="640" xr:uid="{00000000-0005-0000-0000-00009A040000}"/>
    <cellStyle name="_~MF373C_전기방식 내역서(공사비-2006.6.22)_전기방식 내역서(공사비-2007.3)" xfId="641" xr:uid="{00000000-0005-0000-0000-00009B040000}"/>
    <cellStyle name="_~MF373C_전기방식 내역서(공사비-2006.6.22)_전기방식 내역서(공사비-2007.3)_공사비내역서(발주용)-측정제외2" xfId="642" xr:uid="{00000000-0005-0000-0000-00009C040000}"/>
    <cellStyle name="_~MF373C_전기방식 내역서(공사비-2006.6.22)_중량집계" xfId="643" xr:uid="{00000000-0005-0000-0000-00009D040000}"/>
    <cellStyle name="_~MF373C_전기방식 내역서(공사비-2006.6.22)_중량집계_공사비내역서(발주용)-측정제외2" xfId="644" xr:uid="{00000000-0005-0000-0000-00009E040000}"/>
    <cellStyle name="_~MF373C_전기방식 내역서(공사비-2007.6.12)" xfId="645" xr:uid="{00000000-0005-0000-0000-00009F040000}"/>
    <cellStyle name="_~MF373C_전기방식 내역서(공사비-2007.6.12)_공사비내역서(발주용)-측정제외2" xfId="646" xr:uid="{00000000-0005-0000-0000-0000A0040000}"/>
    <cellStyle name="_~MF373C_전기방식_수량산출서(2003.4.1)" xfId="647" xr:uid="{00000000-0005-0000-0000-0000A1040000}"/>
    <cellStyle name="_~MF373C_전기-영천댐취수능력(2003.2.10) (version 1)" xfId="648" xr:uid="{00000000-0005-0000-0000-0000A2040000}"/>
    <cellStyle name="_~MF373C_전기-영천댐취수능력(2003.2.10) (version 1)_수량산출서(2003.4.1)" xfId="649" xr:uid="{00000000-0005-0000-0000-0000A3040000}"/>
    <cellStyle name="_~MF373C_첨부3.공사비내역서" xfId="650" xr:uid="{00000000-0005-0000-0000-0000A4040000}"/>
    <cellStyle name="_~MF373C_첨부3.공사비내역서_공사비내역서(발주용)-측정제외2" xfId="651" xr:uid="{00000000-0005-0000-0000-0000A5040000}"/>
    <cellStyle name="_~MF373C_최종실적(최종)" xfId="652" xr:uid="{00000000-0005-0000-0000-0000A6040000}"/>
    <cellStyle name="_~MF373C_최종실적(최종)_수량산출서(2003.4.1)" xfId="653" xr:uid="{00000000-0005-0000-0000-0000A7040000}"/>
    <cellStyle name="_~MF373C_최종실적(최종)_영천댐수량산출" xfId="654" xr:uid="{00000000-0005-0000-0000-0000A8040000}"/>
    <cellStyle name="_~MF373C_최종실적(최종)_영천댐수량산출_수량산출서(2003.4.1)" xfId="655" xr:uid="{00000000-0005-0000-0000-0000A9040000}"/>
    <cellStyle name="_~MF373C_충남중부권설계예산서(1)" xfId="656" xr:uid="{00000000-0005-0000-0000-0000AA040000}"/>
    <cellStyle name="_~MF373C_충남중부권설계예산서(수정본)" xfId="657" xr:uid="{00000000-0005-0000-0000-0000AB040000}"/>
    <cellStyle name="_▣ 01 전기 사업소 실측시간 산출" xfId="8379" xr:uid="{00000000-0005-0000-0000-0000AC040000}"/>
    <cellStyle name="_★ 전기 인원산출(산출표,경험시간 포함)" xfId="8380" xr:uid="{00000000-0005-0000-0000-0000AD040000}"/>
    <cellStyle name="_00.광교신도시 u-City 구축 사업(총집계표_u-교통광역연계)" xfId="658" xr:uid="{00000000-0005-0000-0000-0000AE040000}"/>
    <cellStyle name="_00.연도별_장비예산요구견적종합_제출용_v1.1" xfId="659" xr:uid="{00000000-0005-0000-0000-0000AF040000}"/>
    <cellStyle name="_00.화성동탄 총집계표" xfId="660" xr:uid="{00000000-0005-0000-0000-0000B0040000}"/>
    <cellStyle name="_01.05년도 근거리 도입(육상)1" xfId="661" xr:uid="{00000000-0005-0000-0000-0000B1040000}"/>
    <cellStyle name="_01.국민은행 비품류(목제_40번수정)" xfId="662" xr:uid="{00000000-0005-0000-0000-0000B2040000}"/>
    <cellStyle name="_01.산출_안테나·EMC측정 지원센터 교육시설 구..." xfId="663" xr:uid="{00000000-0005-0000-0000-0000B3040000}"/>
    <cellStyle name="_01.작업_04-진 독신자숙소 신축공사" xfId="664" xr:uid="{00000000-0005-0000-0000-0000B4040000}"/>
    <cellStyle name="_01.작업_04-진 전기 현대화 공사" xfId="665" xr:uid="{00000000-0005-0000-0000-0000B5040000}"/>
    <cellStyle name="_015.도로 및 지하시설물도 유지보수 용역" xfId="666" xr:uid="{00000000-0005-0000-0000-0000B6040000}"/>
    <cellStyle name="_02 06년수도시설점검정비대상시설물량조사(양식)(1)" xfId="8381" xr:uid="{00000000-0005-0000-0000-0000B7040000}"/>
    <cellStyle name="_02 06년수도시설점검정비대상시설물량조사(양식)(1)_태백(점검정비현황)-최종" xfId="8382" xr:uid="{00000000-0005-0000-0000-0000B8040000}"/>
    <cellStyle name="_02 06년수도시설점검정비대상시설물량조사(양식)(1)_태백(통신점검정비현황)" xfId="8383" xr:uid="{00000000-0005-0000-0000-0000B9040000}"/>
    <cellStyle name="_02.ATM(L사)_ver2.0" xfId="667" xr:uid="{00000000-0005-0000-0000-0000BA040000}"/>
    <cellStyle name="_02.ATM(L사)_수입재료비 완료" xfId="668" xr:uid="{00000000-0005-0000-0000-0000BB040000}"/>
    <cellStyle name="_02년1차(수정)" xfId="669" xr:uid="{00000000-0005-0000-0000-0000BC040000}"/>
    <cellStyle name="_03 05년 전기대상설비(총괄)-해두" xfId="8384" xr:uid="{00000000-0005-0000-0000-0000BD040000}"/>
    <cellStyle name="_03 05년 전기대상설비(총괄)-해두_태백(점검정비현황)-최종" xfId="8385" xr:uid="{00000000-0005-0000-0000-0000BE040000}"/>
    <cellStyle name="_03 05년 전기대상설비(총괄)-해두_태백(통신점검정비현황)" xfId="8386" xr:uid="{00000000-0005-0000-0000-0000BF040000}"/>
    <cellStyle name="_03.도입장비내역정리(센터_통합관제시스템견적내역추가)" xfId="670" xr:uid="{00000000-0005-0000-0000-0000C0040000}"/>
    <cellStyle name="_03.터널제트팬(설치)" xfId="671" xr:uid="{00000000-0005-0000-0000-0000C1040000}"/>
    <cellStyle name="_03-09 가로등3차공사  ((2차분))  2회변경" xfId="672" xr:uid="{00000000-0005-0000-0000-0000C2040000}"/>
    <cellStyle name="_03-09 가로등3차공사  ((전체분))  4회설계변경작성" xfId="673" xr:uid="{00000000-0005-0000-0000-0000C3040000}"/>
    <cellStyle name="_03-09 가로등시설3차공사(2차분)1회설계변경작성" xfId="674" xr:uid="{00000000-0005-0000-0000-0000C4040000}"/>
    <cellStyle name="_03-09 가로등시설3차공사(2차분)1회설계변경작성_가로등3차공사  ((2차분))  2회변경20031018" xfId="675" xr:uid="{00000000-0005-0000-0000-0000C5040000}"/>
    <cellStyle name="_04.웹 기반 기상분석시스템 개발" xfId="676" xr:uid="{00000000-0005-0000-0000-0000C6040000}"/>
    <cellStyle name="_051216-Ucity 포털사이트-개발예산_이은실" xfId="677" xr:uid="{00000000-0005-0000-0000-0000C7040000}"/>
    <cellStyle name="_'05년 전기대상설비(총괄)" xfId="8387" xr:uid="{00000000-0005-0000-0000-0000C8040000}"/>
    <cellStyle name="_'05년 전기대상설비(총괄)_태백(점검정비현황)-최종" xfId="8388" xr:uid="{00000000-0005-0000-0000-0000C9040000}"/>
    <cellStyle name="_'05년 전기대상설비(총괄)_태백(통신점검정비현황)" xfId="8389" xr:uid="{00000000-0005-0000-0000-0000CA040000}"/>
    <cellStyle name="_'05년 점검대상설비(거제총괄)(1)" xfId="8390" xr:uid="{00000000-0005-0000-0000-0000CB040000}"/>
    <cellStyle name="_'05년 점검대상설비(거제총괄)(1)_태백(점검정비현황)-최종" xfId="8391" xr:uid="{00000000-0005-0000-0000-0000CC040000}"/>
    <cellStyle name="_'05년 점검대상설비(거제총괄)(1)_태백(통신점검정비현황)" xfId="8392" xr:uid="{00000000-0005-0000-0000-0000CD040000}"/>
    <cellStyle name="_'05년 점검대상설비(거제총괄)(1)_토목수량" xfId="8393" xr:uid="{00000000-0005-0000-0000-0000CE040000}"/>
    <cellStyle name="_05년세척보충설계서(노즐포함)" xfId="8394" xr:uid="{00000000-0005-0000-0000-0000CF040000}"/>
    <cellStyle name="_05점검대상설비(통신)" xfId="8395" xr:uid="{00000000-0005-0000-0000-0000D0040000}"/>
    <cellStyle name="_05점검대상설비(통신)_태백(점검정비현황)-최종" xfId="8396" xr:uid="{00000000-0005-0000-0000-0000D1040000}"/>
    <cellStyle name="_05점검대상설비(통신)_태백(통신점검정비현황)" xfId="8397" xr:uid="{00000000-0005-0000-0000-0000D2040000}"/>
    <cellStyle name="_06 2006년 전기설계 자료" xfId="8398" xr:uid="{00000000-0005-0000-0000-0000D3040000}"/>
    <cellStyle name="_06 2006년 전기설계 자료_태백(점검정비현황)-최종" xfId="8399" xr:uid="{00000000-0005-0000-0000-0000D4040000}"/>
    <cellStyle name="_06 2006년 전기설계 자료_태백(통신점검정비현황)" xfId="8400" xr:uid="{00000000-0005-0000-0000-0000D5040000}"/>
    <cellStyle name="_06 전기설비" xfId="8401" xr:uid="{00000000-0005-0000-0000-0000D6040000}"/>
    <cellStyle name="_06 전기설비_태백(점검정비현황)-최종" xfId="8402" xr:uid="{00000000-0005-0000-0000-0000D7040000}"/>
    <cellStyle name="_06 전기설비_태백(통신점검정비현황)" xfId="8403" xr:uid="{00000000-0005-0000-0000-0000D8040000}"/>
    <cellStyle name="_06.웹기반 위성자료처리시스템 개발" xfId="678" xr:uid="{00000000-0005-0000-0000-0000D9040000}"/>
    <cellStyle name="_06_제2호수차발전기 분해점검_ver1.0" xfId="8404" xr:uid="{00000000-0005-0000-0000-0000DA040000}"/>
    <cellStyle name="_06_제2호수차발전기 분해점검_ver1.1" xfId="8405" xr:uid="{00000000-0005-0000-0000-0000DB040000}"/>
    <cellStyle name="_06_제2호수차발전기 분해점검_ver1.2" xfId="8406" xr:uid="{00000000-0005-0000-0000-0000DC040000}"/>
    <cellStyle name="_0605발주서양식" xfId="679" xr:uid="{00000000-0005-0000-0000-0000DD040000}"/>
    <cellStyle name="_06-목-부두 전기시설 개선 건축공사(내역서)" xfId="680" xr:uid="{00000000-0005-0000-0000-0000DE040000}"/>
    <cellStyle name="_06-목-부두 전기시설 개선 전기공사(내역서)_ver2.0" xfId="681" xr:uid="{00000000-0005-0000-0000-0000DF040000}"/>
    <cellStyle name="_06삼오네트-프린터 외-060510" xfId="682" xr:uid="{00000000-0005-0000-0000-0000E0040000}"/>
    <cellStyle name="_11.통합보안관리서버" xfId="683" xr:uid="{00000000-0005-0000-0000-0000E1040000}"/>
    <cellStyle name="_1안(Turnkey)_030127" xfId="684" xr:uid="{00000000-0005-0000-0000-0000E2040000}"/>
    <cellStyle name="_1차 공사계획서" xfId="8407" xr:uid="{00000000-0005-0000-0000-0000E3040000}"/>
    <cellStyle name="_1차 설계변경" xfId="8408" xr:uid="{00000000-0005-0000-0000-0000E4040000}"/>
    <cellStyle name="_1차 설계변경_경상보수(1호)실행" xfId="8409" xr:uid="{00000000-0005-0000-0000-0000E5040000}"/>
    <cellStyle name="_1차 설계변경_경상보수(1호)실행_경상보수(변경실행)" xfId="8410" xr:uid="{00000000-0005-0000-0000-0000E6040000}"/>
    <cellStyle name="_1차 설계변경_경상보수(1호)실행_경상보수(변경실행)_점검발판-최종" xfId="8411" xr:uid="{00000000-0005-0000-0000-0000E7040000}"/>
    <cellStyle name="_1차 설계변경_경상보수(1호)실행_점검발판-최종" xfId="8412" xr:uid="{00000000-0005-0000-0000-0000E8040000}"/>
    <cellStyle name="_1차 설계변경_경상보수2호실행" xfId="8413" xr:uid="{00000000-0005-0000-0000-0000E9040000}"/>
    <cellStyle name="_1차 설계변경_경상보수2호실행_경상보수(변경실행)" xfId="8414" xr:uid="{00000000-0005-0000-0000-0000EA040000}"/>
    <cellStyle name="_1차 설계변경_경상보수2호실행_경상보수(변경실행)_점검발판-최종" xfId="8415" xr:uid="{00000000-0005-0000-0000-0000EB040000}"/>
    <cellStyle name="_1차 설계변경_경상보수2호실행_점검발판-최종" xfId="8416" xr:uid="{00000000-0005-0000-0000-0000EC040000}"/>
    <cellStyle name="_1차 설계변경_점검발판-최종" xfId="8417" xr:uid="{00000000-0005-0000-0000-0000ED040000}"/>
    <cellStyle name="_1취보일러철거2" xfId="8418" xr:uid="{00000000-0005-0000-0000-0000EE040000}"/>
    <cellStyle name="_1취보일러철거2_보수보강설계도서_정수장 구내배관 교체공사(설계)" xfId="8419" xr:uid="{00000000-0005-0000-0000-0000EF040000}"/>
    <cellStyle name="_1취보일러철거2_정수장 구내배관 교체공사(설계)" xfId="8420" xr:uid="{00000000-0005-0000-0000-0000F0040000}"/>
    <cellStyle name="_1취보일러철거2_철개사다리(발주)" xfId="8421" xr:uid="{00000000-0005-0000-0000-0000F1040000}"/>
    <cellStyle name="_1취보일러철거2_철개사다리(발주)_정수장 구내배관 교체공사(설계)" xfId="8422" xr:uid="{00000000-0005-0000-0000-0000F2040000}"/>
    <cellStyle name="_2,3단계밸브교체설계서" xfId="685" xr:uid="{00000000-0005-0000-0000-0000F3040000}"/>
    <cellStyle name="_2,3단계밸브교체설계서_1.2밸브교체설계서" xfId="8423" xr:uid="{00000000-0005-0000-0000-0000F4040000}"/>
    <cellStyle name="_2,3단계밸브교체설계서_1.2밸브교체설계서(최종)" xfId="8424" xr:uid="{00000000-0005-0000-0000-0000F5040000}"/>
    <cellStyle name="_2,3단계밸브교체설계서_1.2밸브교체설계서(최종)_1취보일러철거2" xfId="8425" xr:uid="{00000000-0005-0000-0000-0000F6040000}"/>
    <cellStyle name="_2,3단계밸브교체설계서_1.2밸브교체설계서(최종)_1취보일러철거2_보수보강설계도서" xfId="8426" xr:uid="{00000000-0005-0000-0000-0000F7040000}"/>
    <cellStyle name="_2,3단계밸브교체설계서_1.2밸브교체설계서(최종)_1취보일러철거2_보수보강설계도서_정수장 구내배관 교체공사(설계)" xfId="8427" xr:uid="{00000000-0005-0000-0000-0000F8040000}"/>
    <cellStyle name="_2,3단계밸브교체설계서_1.2밸브교체설계서(최종)_1취보일러철거2_정수장 구내배관 교체공사(설계)" xfId="8428" xr:uid="{00000000-0005-0000-0000-0000F9040000}"/>
    <cellStyle name="_2,3단계밸브교체설계서_1.2밸브교체설계서(최종)_1취보일러철거2_철개사다리(발주)" xfId="8429" xr:uid="{00000000-0005-0000-0000-0000FA040000}"/>
    <cellStyle name="_2,3단계밸브교체설계서_1.2밸브교체설계서(최종)_1취보일러철거2_철개사다리(발주)_정수장 구내배관 교체공사(설계)" xfId="8430" xr:uid="{00000000-0005-0000-0000-0000FB040000}"/>
    <cellStyle name="_2,3단계밸브교체설계서_1.2밸브교체설계서(최종)_HIServlet?SLET=AttView&amp;APP=1&amp;ID=0007smsio&amp;SEQ=0&amp;K=00GWF1IAR1&amp;FILENAME=설계서(20040310)" xfId="8431" xr:uid="{00000000-0005-0000-0000-0000FC040000}"/>
    <cellStyle name="_2,3단계밸브교체설계서_1.2밸브교체설계서(최종)_HIServlet?SLET=AttView&amp;APP=1&amp;ID=0007smsio&amp;SEQ=0&amp;K=00GWF1IAR1&amp;FILENAME=설계서(20040310)_보수보강설계도서" xfId="8432" xr:uid="{00000000-0005-0000-0000-0000FD040000}"/>
    <cellStyle name="_2,3단계밸브교체설계서_1.2밸브교체설계서(최종)_HIServlet?SLET=AttView&amp;APP=1&amp;ID=0007smsio&amp;SEQ=0&amp;K=00GWF1IAR1&amp;FILENAME=설계서(20040310)_보수보강설계도서_정수장 구내배관 교체공사(설계)" xfId="8433" xr:uid="{00000000-0005-0000-0000-0000FE040000}"/>
    <cellStyle name="_2,3단계밸브교체설계서_1.2밸브교체설계서(최종)_HIServlet?SLET=AttView&amp;APP=1&amp;ID=0007smsio&amp;SEQ=0&amp;K=00GWF1IAR1&amp;FILENAME=설계서(20040310)_정수장 구내배관 교체공사(설계)" xfId="8434" xr:uid="{00000000-0005-0000-0000-0000FF040000}"/>
    <cellStyle name="_2,3단계밸브교체설계서_1.2밸브교체설계서(최종)_HIServlet?SLET=AttView&amp;APP=1&amp;ID=0007smsio&amp;SEQ=0&amp;K=00GWF1IAR1&amp;FILENAME=설계서(20040310)_철개사다리(발주)" xfId="8435" xr:uid="{00000000-0005-0000-0000-000000050000}"/>
    <cellStyle name="_2,3단계밸브교체설계서_1.2밸브교체설계서(최종)_HIServlet?SLET=AttView&amp;APP=1&amp;ID=0007smsio&amp;SEQ=0&amp;K=00GWF1IAR1&amp;FILENAME=설계서(20040310)_철개사다리(발주)_정수장 구내배관 교체공사(설계)" xfId="8436" xr:uid="{00000000-0005-0000-0000-000001050000}"/>
    <cellStyle name="_2,3단계밸브교체설계서_1.2밸브교체설계서(최종)_공사변경" xfId="8437" xr:uid="{00000000-0005-0000-0000-000002050000}"/>
    <cellStyle name="_2,3단계밸브교체설계서_1.2밸브교체설계서(최종)_공사변경_보수보강설계도서" xfId="8438" xr:uid="{00000000-0005-0000-0000-000003050000}"/>
    <cellStyle name="_2,3단계밸브교체설계서_1.2밸브교체설계서(최종)_공사변경_보수보강설계도서_정수장 구내배관 교체공사(설계)" xfId="8439" xr:uid="{00000000-0005-0000-0000-000004050000}"/>
    <cellStyle name="_2,3단계밸브교체설계서_1.2밸브교체설계서(최종)_공사변경_정수장 구내배관 교체공사(설계)" xfId="8440" xr:uid="{00000000-0005-0000-0000-000005050000}"/>
    <cellStyle name="_2,3단계밸브교체설계서_1.2밸브교체설계서(최종)_공사변경_철개사다리(발주)" xfId="8441" xr:uid="{00000000-0005-0000-0000-000006050000}"/>
    <cellStyle name="_2,3단계밸브교체설계서_1.2밸브교체설계서(최종)_공사변경_철개사다리(발주)_정수장 구내배관 교체공사(설계)" xfId="8442" xr:uid="{00000000-0005-0000-0000-000007050000}"/>
    <cellStyle name="_2,3단계밸브교체설계서_1.2밸브교체설계서(최종)_설계서" xfId="8443" xr:uid="{00000000-0005-0000-0000-000008050000}"/>
    <cellStyle name="_2,3단계밸브교체설계서_1.2밸브교체설계서(최종)_설계서_보수보강설계도서" xfId="8444" xr:uid="{00000000-0005-0000-0000-000009050000}"/>
    <cellStyle name="_2,3단계밸브교체설계서_1.2밸브교체설계서(최종)_설계서_보수보강설계도서_정수장 구내배관 교체공사(설계)" xfId="8445" xr:uid="{00000000-0005-0000-0000-00000A050000}"/>
    <cellStyle name="_2,3단계밸브교체설계서_1.2밸브교체설계서(최종)_설계서_정수장 구내배관 교체공사(설계)" xfId="8446" xr:uid="{00000000-0005-0000-0000-00000B050000}"/>
    <cellStyle name="_2,3단계밸브교체설계서_1.2밸브교체설계서(최종)_설계서_철개사다리(발주)" xfId="8447" xr:uid="{00000000-0005-0000-0000-00000C050000}"/>
    <cellStyle name="_2,3단계밸브교체설계서_1.2밸브교체설계서(최종)_설계서_철개사다리(발주)_정수장 구내배관 교체공사(설계)" xfId="8448" xr:uid="{00000000-0005-0000-0000-00000D050000}"/>
    <cellStyle name="_2,3단계밸브교체설계서_1.2밸브교체설계서(최종)_설계서5" xfId="8449" xr:uid="{00000000-0005-0000-0000-00000E050000}"/>
    <cellStyle name="_2,3단계밸브교체설계서_1.2밸브교체설계서(최종)_설계서5_보수보강설계도서" xfId="8450" xr:uid="{00000000-0005-0000-0000-00000F050000}"/>
    <cellStyle name="_2,3단계밸브교체설계서_1.2밸브교체설계서(최종)_설계서5_보수보강설계도서_정수장 구내배관 교체공사(설계)" xfId="8451" xr:uid="{00000000-0005-0000-0000-000010050000}"/>
    <cellStyle name="_2,3단계밸브교체설계서_1.2밸브교체설계서(최종)_설계서5_철개사다리(발주)_정수장 구내배관 교체공사(설계)" xfId="8452" xr:uid="{00000000-0005-0000-0000-000011050000}"/>
    <cellStyle name="_2,3단계밸브교체설계서_1.2밸브교체설계서(최종)_철개사다리" xfId="8453" xr:uid="{00000000-0005-0000-0000-000012050000}"/>
    <cellStyle name="_2,3단계밸브교체설계서_1.2밸브교체설계서(최종)_철개사다리_철개사다리(발주)" xfId="8454" xr:uid="{00000000-0005-0000-0000-000013050000}"/>
    <cellStyle name="_2,3단계밸브교체설계서_1.2밸브교체설계서(최종)_철개사다리_철개사다리(발주)_정수장 구내배관 교체공사(설계)" xfId="8455" xr:uid="{00000000-0005-0000-0000-000014050000}"/>
    <cellStyle name="_2,3단계밸브교체설계서_1.2밸브교체설계서_1취보일러철거2" xfId="8456" xr:uid="{00000000-0005-0000-0000-000015050000}"/>
    <cellStyle name="_2,3단계밸브교체설계서_1.2밸브교체설계서_1취보일러철거2_보수보강설계도서" xfId="8457" xr:uid="{00000000-0005-0000-0000-000016050000}"/>
    <cellStyle name="_2,3단계밸브교체설계서_1.2밸브교체설계서_1취보일러철거2_보수보강설계도서_정수장 구내배관 교체공사(설계)" xfId="8458" xr:uid="{00000000-0005-0000-0000-000017050000}"/>
    <cellStyle name="_2,3단계밸브교체설계서_1.2밸브교체설계서_1취보일러철거2_정수장 구내배관 교체공사(설계)" xfId="8459" xr:uid="{00000000-0005-0000-0000-000018050000}"/>
    <cellStyle name="_2,3단계밸브교체설계서_1.2밸브교체설계서_1취보일러철거2_철개사다리(발주)" xfId="8460" xr:uid="{00000000-0005-0000-0000-000019050000}"/>
    <cellStyle name="_2,3단계밸브교체설계서_1.2밸브교체설계서_1취보일러철거2_철개사다리(발주)_정수장 구내배관 교체공사(설계)" xfId="8461" xr:uid="{00000000-0005-0000-0000-00001A050000}"/>
    <cellStyle name="_2,3단계밸브교체설계서_1.2밸브교체설계서_HIServlet?SLET=AttView&amp;APP=1&amp;ID=0007smsio&amp;SEQ=0&amp;K=00GWF1IAR1&amp;FILENAME=설계서(20040310)" xfId="8462" xr:uid="{00000000-0005-0000-0000-00001B050000}"/>
    <cellStyle name="_2,3단계밸브교체설계서_1.2밸브교체설계서_HIServlet?SLET=AttView&amp;APP=1&amp;ID=0007smsio&amp;SEQ=0&amp;K=00GWF1IAR1&amp;FILENAME=설계서(20040310)_보수보강설계도서" xfId="8463" xr:uid="{00000000-0005-0000-0000-00001C050000}"/>
    <cellStyle name="_2,3단계밸브교체설계서_1.2밸브교체설계서_HIServlet?SLET=AttView&amp;APP=1&amp;ID=0007smsio&amp;SEQ=0&amp;K=00GWF1IAR1&amp;FILENAME=설계서(20040310)_보수보강설계도서_정수장 구내배관 교체공사(설계)" xfId="8464" xr:uid="{00000000-0005-0000-0000-00001D050000}"/>
    <cellStyle name="_2,3단계밸브교체설계서_1.2밸브교체설계서_HIServlet?SLET=AttView&amp;APP=1&amp;ID=0007smsio&amp;SEQ=0&amp;K=00GWF1IAR1&amp;FILENAME=설계서(20040310)_정수장 구내배관 교체공사(설계)" xfId="8465" xr:uid="{00000000-0005-0000-0000-00001E050000}"/>
    <cellStyle name="_2,3단계밸브교체설계서_1.2밸브교체설계서_HIServlet?SLET=AttView&amp;APP=1&amp;ID=0007smsio&amp;SEQ=0&amp;K=00GWF1IAR1&amp;FILENAME=설계서(20040310)_철개사다리(발주)" xfId="8466" xr:uid="{00000000-0005-0000-0000-00001F050000}"/>
    <cellStyle name="_2,3단계밸브교체설계서_1.2밸브교체설계서_HIServlet?SLET=AttView&amp;APP=1&amp;ID=0007smsio&amp;SEQ=0&amp;K=00GWF1IAR1&amp;FILENAME=설계서(20040310)_철개사다리(발주)_정수장 구내배관 교체공사(설계)" xfId="8467" xr:uid="{00000000-0005-0000-0000-000020050000}"/>
    <cellStyle name="_2,3단계밸브교체설계서_1.2밸브교체설계서_공사변경" xfId="8468" xr:uid="{00000000-0005-0000-0000-000021050000}"/>
    <cellStyle name="_2,3단계밸브교체설계서_1.2밸브교체설계서_공사변경_보수보강설계도서" xfId="8469" xr:uid="{00000000-0005-0000-0000-000022050000}"/>
    <cellStyle name="_2,3단계밸브교체설계서_1.2밸브교체설계서_공사변경_보수보강설계도서_정수장 구내배관 교체공사(설계)" xfId="8470" xr:uid="{00000000-0005-0000-0000-000023050000}"/>
    <cellStyle name="_2,3단계밸브교체설계서_1.2밸브교체설계서_공사변경_정수장 구내배관 교체공사(설계)" xfId="8471" xr:uid="{00000000-0005-0000-0000-000024050000}"/>
    <cellStyle name="_2,3단계밸브교체설계서_1.2밸브교체설계서_공사변경_철개사다리(발주)" xfId="8472" xr:uid="{00000000-0005-0000-0000-000025050000}"/>
    <cellStyle name="_2,3단계밸브교체설계서_1.2밸브교체설계서_공사변경_철개사다리(발주)_정수장 구내배관 교체공사(설계)" xfId="8473" xr:uid="{00000000-0005-0000-0000-000026050000}"/>
    <cellStyle name="_2,3단계밸브교체설계서_1.2밸브교체설계서_설계서" xfId="8474" xr:uid="{00000000-0005-0000-0000-000027050000}"/>
    <cellStyle name="_2,3단계밸브교체설계서_1.2밸브교체설계서_설계서_보수보강설계도서" xfId="8475" xr:uid="{00000000-0005-0000-0000-000028050000}"/>
    <cellStyle name="_2,3단계밸브교체설계서_1.2밸브교체설계서_설계서_보수보강설계도서_정수장 구내배관 교체공사(설계)" xfId="8476" xr:uid="{00000000-0005-0000-0000-000029050000}"/>
    <cellStyle name="_2,3단계밸브교체설계서_1.2밸브교체설계서_설계서_정수장 구내배관 교체공사(설계)" xfId="8477" xr:uid="{00000000-0005-0000-0000-00002A050000}"/>
    <cellStyle name="_2,3단계밸브교체설계서_1.2밸브교체설계서_설계서_철개사다리(발주)" xfId="8478" xr:uid="{00000000-0005-0000-0000-00002B050000}"/>
    <cellStyle name="_2,3단계밸브교체설계서_1.2밸브교체설계서_설계서_철개사다리(발주)_정수장 구내배관 교체공사(설계)" xfId="8479" xr:uid="{00000000-0005-0000-0000-00002C050000}"/>
    <cellStyle name="_2,3단계밸브교체설계서_1.2밸브교체설계서_설계서5" xfId="8480" xr:uid="{00000000-0005-0000-0000-00002D050000}"/>
    <cellStyle name="_2,3단계밸브교체설계서_1.2밸브교체설계서_설계서5_보수보강설계도서" xfId="8481" xr:uid="{00000000-0005-0000-0000-00002E050000}"/>
    <cellStyle name="_2,3단계밸브교체설계서_1.2밸브교체설계서_설계서5_보수보강설계도서_정수장 구내배관 교체공사(설계)" xfId="8482" xr:uid="{00000000-0005-0000-0000-00002F050000}"/>
    <cellStyle name="_2,3단계밸브교체설계서_1.2밸브교체설계서_설계서5_정수장 구내배관 교체공사(설계)" xfId="8483" xr:uid="{00000000-0005-0000-0000-000030050000}"/>
    <cellStyle name="_2,3단계밸브교체설계서_1.2밸브교체설계서_설계서5_철개사다리(발주)" xfId="8484" xr:uid="{00000000-0005-0000-0000-000031050000}"/>
    <cellStyle name="_2,3단계밸브교체설계서_1.2밸브교체설계서_설계서5_철개사다리(발주)_정수장 구내배관 교체공사(설계)" xfId="8485" xr:uid="{00000000-0005-0000-0000-000032050000}"/>
    <cellStyle name="_2,3단계밸브교체설계서_1.2밸브교체설계서_정수장 구내배관 교체공사(설계)" xfId="8486" xr:uid="{00000000-0005-0000-0000-000033050000}"/>
    <cellStyle name="_2,3단계밸브교체설계서_1.2밸브교체설계서_철개사다리" xfId="8487" xr:uid="{00000000-0005-0000-0000-000034050000}"/>
    <cellStyle name="_2,3단계밸브교체설계서_1.2밸브교체설계서_철개사다리_보수보강설계도서" xfId="8488" xr:uid="{00000000-0005-0000-0000-000035050000}"/>
    <cellStyle name="_2,3단계밸브교체설계서_1.2밸브교체설계서_철개사다리_보수보강설계도서_정수장 구내배관 교체공사(설계)" xfId="8489" xr:uid="{00000000-0005-0000-0000-000036050000}"/>
    <cellStyle name="_2,3단계밸브교체설계서_1.2밸브교체설계서_철개사다리_정수장 구내배관 교체공사(설계)" xfId="8490" xr:uid="{00000000-0005-0000-0000-000037050000}"/>
    <cellStyle name="_2,3단계밸브교체설계서_1.2밸브교체설계서_철개사다리_철개사다리(발주)" xfId="8491" xr:uid="{00000000-0005-0000-0000-000038050000}"/>
    <cellStyle name="_2,3단계밸브교체설계서_1.2밸브교체설계서_철개사다리_철개사다리(발주)_정수장 구내배관 교체공사(설계)" xfId="8492" xr:uid="{00000000-0005-0000-0000-000039050000}"/>
    <cellStyle name="_2,3단계밸브교체설계서_1.2밸브교체설계서1" xfId="8493" xr:uid="{00000000-0005-0000-0000-00003A050000}"/>
    <cellStyle name="_2,3단계밸브교체설계서_1.2밸브교체설계서1_1취보일러철거2" xfId="8494" xr:uid="{00000000-0005-0000-0000-00003B050000}"/>
    <cellStyle name="_2,3단계밸브교체설계서_1.2밸브교체설계서1_1취보일러철거2_보수보강설계도서" xfId="8495" xr:uid="{00000000-0005-0000-0000-00003C050000}"/>
    <cellStyle name="_2,3단계밸브교체설계서_1.2밸브교체설계서1_1취보일러철거2_보수보강설계도서_정수장 구내배관 교체공사(설계)" xfId="8496" xr:uid="{00000000-0005-0000-0000-00003D050000}"/>
    <cellStyle name="_2,3단계밸브교체설계서_1.2밸브교체설계서1_1취보일러철거2_정수장 구내배관 교체공사(설계)" xfId="8497" xr:uid="{00000000-0005-0000-0000-00003E050000}"/>
    <cellStyle name="_2,3단계밸브교체설계서_1.2밸브교체설계서1_1취보일러철거2_철개사다리(발주)" xfId="8498" xr:uid="{00000000-0005-0000-0000-00003F050000}"/>
    <cellStyle name="_2,3단계밸브교체설계서_1.2밸브교체설계서1_1취보일러철거2_철개사다리(발주)_정수장 구내배관 교체공사(설계)" xfId="8499" xr:uid="{00000000-0005-0000-0000-000040050000}"/>
    <cellStyle name="_2,3단계밸브교체설계서_1.2밸브교체설계서1_HIServlet?SLET=AttView&amp;APP=1&amp;ID=0007smsio&amp;SEQ=0&amp;K=00GWF1IAR1&amp;FILENAME=설계서(20040310)" xfId="8500" xr:uid="{00000000-0005-0000-0000-000041050000}"/>
    <cellStyle name="_2,3단계밸브교체설계서_1.2밸브교체설계서1_HIServlet?SLET=AttView&amp;APP=1&amp;ID=0007smsio&amp;SEQ=0&amp;K=00GWF1IAR1&amp;FILENAME=설계서(20040310)_보수보강설계도서" xfId="8501" xr:uid="{00000000-0005-0000-0000-000042050000}"/>
    <cellStyle name="_2,3단계밸브교체설계서_1.2밸브교체설계서1_HIServlet?SLET=AttView&amp;APP=1&amp;ID=0007smsio&amp;SEQ=0&amp;K=00GWF1IAR1&amp;FILENAME=설계서(20040310)_보수보강설계도서_정수장 구내배관 교체공사(설계)" xfId="8502" xr:uid="{00000000-0005-0000-0000-000043050000}"/>
    <cellStyle name="_2,3단계밸브교체설계서_1.2밸브교체설계서1_HIServlet?SLET=AttView&amp;APP=1&amp;ID=0007smsio&amp;SEQ=0&amp;K=00GWF1IAR1&amp;FILENAME=설계서(20040310)_정수장 구내배관 교체공사(설계)" xfId="8503" xr:uid="{00000000-0005-0000-0000-000044050000}"/>
    <cellStyle name="_2,3단계밸브교체설계서_1.2밸브교체설계서1_HIServlet?SLET=AttView&amp;APP=1&amp;ID=0007smsio&amp;SEQ=0&amp;K=00GWF1IAR1&amp;FILENAME=설계서(20040310)_철개사다리(발주)" xfId="8504" xr:uid="{00000000-0005-0000-0000-000045050000}"/>
    <cellStyle name="_2,3단계밸브교체설계서_1.2밸브교체설계서1_HIServlet?SLET=AttView&amp;APP=1&amp;ID=0007smsio&amp;SEQ=0&amp;K=00GWF1IAR1&amp;FILENAME=설계서(20040310)_철개사다리(발주)_정수장 구내배관 교체공사(설계)" xfId="8505" xr:uid="{00000000-0005-0000-0000-000046050000}"/>
    <cellStyle name="_2,3단계밸브교체설계서_1.2밸브교체설계서1_공사변경" xfId="8506" xr:uid="{00000000-0005-0000-0000-000047050000}"/>
    <cellStyle name="_2,3단계밸브교체설계서_1.2밸브교체설계서1_공사변경_보수보강설계도서" xfId="8507" xr:uid="{00000000-0005-0000-0000-000048050000}"/>
    <cellStyle name="_2,3단계밸브교체설계서_1.2밸브교체설계서1_공사변경_보수보강설계도서_정수장 구내배관 교체공사(설계)" xfId="8508" xr:uid="{00000000-0005-0000-0000-000049050000}"/>
    <cellStyle name="_2,3단계밸브교체설계서_1.2밸브교체설계서1_공사변경_정수장 구내배관 교체공사(설계)" xfId="8509" xr:uid="{00000000-0005-0000-0000-00004A050000}"/>
    <cellStyle name="_2,3단계밸브교체설계서_1.2밸브교체설계서1_공사변경_철개사다리(발주)" xfId="8510" xr:uid="{00000000-0005-0000-0000-00004B050000}"/>
    <cellStyle name="_2,3단계밸브교체설계서_1.2밸브교체설계서1_공사변경_철개사다리(발주)_정수장 구내배관 교체공사(설계)" xfId="8511" xr:uid="{00000000-0005-0000-0000-00004C050000}"/>
    <cellStyle name="_2,3단계밸브교체설계서_1.2밸브교체설계서1_설계서" xfId="8512" xr:uid="{00000000-0005-0000-0000-00004D050000}"/>
    <cellStyle name="_2,3단계밸브교체설계서_1.2밸브교체설계서1_설계서_보수보강설계도서" xfId="8513" xr:uid="{00000000-0005-0000-0000-00004E050000}"/>
    <cellStyle name="_2,3단계밸브교체설계서_1.2밸브교체설계서1_설계서_보수보강설계도서_정수장 구내배관 교체공사(설계)" xfId="8514" xr:uid="{00000000-0005-0000-0000-00004F050000}"/>
    <cellStyle name="_2,3단계밸브교체설계서_1.2밸브교체설계서1_설계서_정수장 구내배관 교체공사(설계)" xfId="8515" xr:uid="{00000000-0005-0000-0000-000050050000}"/>
    <cellStyle name="_2,3단계밸브교체설계서_1.2밸브교체설계서1_설계서_철개사다리(발주)" xfId="8516" xr:uid="{00000000-0005-0000-0000-000051050000}"/>
    <cellStyle name="_2,3단계밸브교체설계서_1.2밸브교체설계서1_설계서_철개사다리(발주)_정수장 구내배관 교체공사(설계)" xfId="8517" xr:uid="{00000000-0005-0000-0000-000052050000}"/>
    <cellStyle name="_2,3단계밸브교체설계서_1.2밸브교체설계서1_설계서5" xfId="8518" xr:uid="{00000000-0005-0000-0000-000053050000}"/>
    <cellStyle name="_2,3단계밸브교체설계서_1.2밸브교체설계서1_설계서5_보수보강설계도서" xfId="8519" xr:uid="{00000000-0005-0000-0000-000054050000}"/>
    <cellStyle name="_2,3단계밸브교체설계서_1.2밸브교체설계서1_설계서5_보수보강설계도서_정수장 구내배관 교체공사(설계)" xfId="8520" xr:uid="{00000000-0005-0000-0000-000055050000}"/>
    <cellStyle name="_2,3단계밸브교체설계서_1.2밸브교체설계서1_설계서5_정수장 구내배관 교체공사(설계)" xfId="8521" xr:uid="{00000000-0005-0000-0000-000056050000}"/>
    <cellStyle name="_2,3단계밸브교체설계서_1.2밸브교체설계서1_설계서5_철개사다리(발주)" xfId="8522" xr:uid="{00000000-0005-0000-0000-000057050000}"/>
    <cellStyle name="_2,3단계밸브교체설계서_1.2밸브교체설계서1_설계서5_철개사다리(발주)_정수장 구내배관 교체공사(설계)" xfId="8523" xr:uid="{00000000-0005-0000-0000-000058050000}"/>
    <cellStyle name="_2,3단계밸브교체설계서_1.2밸브교체설계서1_정수장 구내배관 교체공사(설계)" xfId="8524" xr:uid="{00000000-0005-0000-0000-000059050000}"/>
    <cellStyle name="_2,3단계밸브교체설계서_1.2밸브교체설계서1_철개사다리" xfId="8525" xr:uid="{00000000-0005-0000-0000-00005A050000}"/>
    <cellStyle name="_2,3단계밸브교체설계서_1.2밸브교체설계서1_철개사다리_보수보강설계도서" xfId="8526" xr:uid="{00000000-0005-0000-0000-00005B050000}"/>
    <cellStyle name="_2,3단계밸브교체설계서_1.2밸브교체설계서1_철개사다리_보수보강설계도서_정수장 구내배관 교체공사(설계)" xfId="8527" xr:uid="{00000000-0005-0000-0000-00005C050000}"/>
    <cellStyle name="_2,3단계밸브교체설계서_1.2밸브교체설계서1_철개사다리_정수장 구내배관 교체공사(설계)" xfId="8528" xr:uid="{00000000-0005-0000-0000-00005D050000}"/>
    <cellStyle name="_2,3단계밸브교체설계서_1.2밸브교체설계서1_철개사다리_철개사다리(발주)" xfId="8529" xr:uid="{00000000-0005-0000-0000-00005E050000}"/>
    <cellStyle name="_2,3단계밸브교체설계서_1.2밸브교체설계서1_철개사다리_철개사다리(발주)_정수장 구내배관 교체공사(설계)" xfId="8530" xr:uid="{00000000-0005-0000-0000-00005F050000}"/>
    <cellStyle name="_2,3단계밸브교체설계서_1.2제수밸브교체설계서" xfId="8531" xr:uid="{00000000-0005-0000-0000-000060050000}"/>
    <cellStyle name="_2,3단계밸브교체설계서_1.2제수밸브교체설계서(과장님수정)" xfId="8532" xr:uid="{00000000-0005-0000-0000-000061050000}"/>
    <cellStyle name="_2,3단계밸브교체설계서_1.2제수밸브교체설계서(과장님수정)_1취보일러철거2" xfId="8533" xr:uid="{00000000-0005-0000-0000-000062050000}"/>
    <cellStyle name="_2,3단계밸브교체설계서_1.2제수밸브교체설계서(과장님수정)_1취보일러철거2_보수보강설계도서" xfId="8534" xr:uid="{00000000-0005-0000-0000-000063050000}"/>
    <cellStyle name="_2,3단계밸브교체설계서_1.2제수밸브교체설계서(과장님수정)_1취보일러철거2_보수보강설계도서_정수장 구내배관 교체공사(설계)" xfId="8535" xr:uid="{00000000-0005-0000-0000-000064050000}"/>
    <cellStyle name="_2,3단계밸브교체설계서_1.2제수밸브교체설계서(과장님수정)_1취보일러철거2_정수장 구내배관 교체공사(설계)" xfId="8536" xr:uid="{00000000-0005-0000-0000-000065050000}"/>
    <cellStyle name="_2,3단계밸브교체설계서_1.2제수밸브교체설계서(과장님수정)_1취보일러철거2_철개사다리(발주)" xfId="8537" xr:uid="{00000000-0005-0000-0000-000066050000}"/>
    <cellStyle name="_2,3단계밸브교체설계서_1.2제수밸브교체설계서(과장님수정)_1취보일러철거2_철개사다리(발주)_정수장 구내배관 교체공사(설계)" xfId="8538" xr:uid="{00000000-0005-0000-0000-000067050000}"/>
    <cellStyle name="_2,3단계밸브교체설계서_1.2제수밸브교체설계서(과장님수정)_HIServlet?SLET=AttView&amp;APP=1&amp;ID=0007smsio&amp;SEQ=0&amp;K=00GWF1IAR1&amp;FILENAME=설계서(20040310)" xfId="8539" xr:uid="{00000000-0005-0000-0000-000068050000}"/>
    <cellStyle name="_2,3단계밸브교체설계서_1.2제수밸브교체설계서(과장님수정)_HIServlet?SLET=AttView&amp;APP=1&amp;ID=0007smsio&amp;SEQ=0&amp;K=00GWF1IAR1&amp;FILENAME=설계서(20040310)_보수보강설계도서" xfId="8540" xr:uid="{00000000-0005-0000-0000-000069050000}"/>
    <cellStyle name="_2,3단계밸브교체설계서_1.2제수밸브교체설계서(과장님수정)_HIServlet?SLET=AttView&amp;APP=1&amp;ID=0007smsio&amp;SEQ=0&amp;K=00GWF1IAR1&amp;FILENAME=설계서(20040310)_보수보강설계도서_정수장 구내배관 교체공사(설계)" xfId="8541" xr:uid="{00000000-0005-0000-0000-00006A050000}"/>
    <cellStyle name="_2,3단계밸브교체설계서_1.2제수밸브교체설계서(과장님수정)_HIServlet?SLET=AttView&amp;APP=1&amp;ID=0007smsio&amp;SEQ=0&amp;K=00GWF1IAR1&amp;FILENAME=설계서(20040310)_정수장 구내배관 교체공사(설계)" xfId="8542" xr:uid="{00000000-0005-0000-0000-00006B050000}"/>
    <cellStyle name="_2,3단계밸브교체설계서_1.2제수밸브교체설계서(과장님수정)_HIServlet?SLET=AttView&amp;APP=1&amp;ID=0007smsio&amp;SEQ=0&amp;K=00GWF1IAR1&amp;FILENAME=설계서(20040310)_철개사다리(발주)" xfId="8543" xr:uid="{00000000-0005-0000-0000-00006C050000}"/>
    <cellStyle name="_2,3단계밸브교체설계서_1.2제수밸브교체설계서(과장님수정)_HIServlet?SLET=AttView&amp;APP=1&amp;ID=0007smsio&amp;SEQ=0&amp;K=00GWF1IAR1&amp;FILENAME=설계서(20040310)_철개사다리(발주)_정수장 구내배관 교체공사(설계)" xfId="8544" xr:uid="{00000000-0005-0000-0000-00006D050000}"/>
    <cellStyle name="_2,3단계밸브교체설계서_1.2제수밸브교체설계서(과장님수정)_공사변경" xfId="8545" xr:uid="{00000000-0005-0000-0000-00006E050000}"/>
    <cellStyle name="_2,3단계밸브교체설계서_1.2제수밸브교체설계서(과장님수정)_공사변경_보수보강설계도서" xfId="8546" xr:uid="{00000000-0005-0000-0000-00006F050000}"/>
    <cellStyle name="_2,3단계밸브교체설계서_1.2제수밸브교체설계서(과장님수정)_공사변경_보수보강설계도서_정수장 구내배관 교체공사(설계)" xfId="8547" xr:uid="{00000000-0005-0000-0000-000070050000}"/>
    <cellStyle name="_2,3단계밸브교체설계서_1.2제수밸브교체설계서(과장님수정)_공사변경_정수장 구내배관 교체공사(설계)" xfId="8548" xr:uid="{00000000-0005-0000-0000-000071050000}"/>
    <cellStyle name="_2,3단계밸브교체설계서_1.2제수밸브교체설계서(과장님수정)_공사변경_철개사다리(발주)" xfId="8549" xr:uid="{00000000-0005-0000-0000-000072050000}"/>
    <cellStyle name="_2,3단계밸브교체설계서_1.2제수밸브교체설계서(과장님수정)_공사변경_철개사다리(발주)_정수장 구내배관 교체공사(설계)" xfId="8550" xr:uid="{00000000-0005-0000-0000-000073050000}"/>
    <cellStyle name="_2,3단계밸브교체설계서_1.2제수밸브교체설계서(과장님수정)_설계서" xfId="8551" xr:uid="{00000000-0005-0000-0000-000074050000}"/>
    <cellStyle name="_2,3단계밸브교체설계서_1.2제수밸브교체설계서(과장님수정)_설계서_보수보강설계도서" xfId="8552" xr:uid="{00000000-0005-0000-0000-000075050000}"/>
    <cellStyle name="_2,3단계밸브교체설계서_1.2제수밸브교체설계서(과장님수정)_설계서_보수보강설계도서_정수장 구내배관 교체공사(설계)" xfId="8553" xr:uid="{00000000-0005-0000-0000-000076050000}"/>
    <cellStyle name="_2,3단계밸브교체설계서_1.2제수밸브교체설계서(과장님수정)_설계서_정수장 구내배관 교체공사(설계)" xfId="8554" xr:uid="{00000000-0005-0000-0000-000077050000}"/>
    <cellStyle name="_2,3단계밸브교체설계서_1.2제수밸브교체설계서(과장님수정)_설계서_철개사다리(발주)" xfId="8555" xr:uid="{00000000-0005-0000-0000-000078050000}"/>
    <cellStyle name="_2,3단계밸브교체설계서_1.2제수밸브교체설계서(과장님수정)_설계서_철개사다리(발주)_정수장 구내배관 교체공사(설계)" xfId="8556" xr:uid="{00000000-0005-0000-0000-000079050000}"/>
    <cellStyle name="_2,3단계밸브교체설계서_1.2제수밸브교체설계서(과장님수정)_설계서5" xfId="8557" xr:uid="{00000000-0005-0000-0000-00007A050000}"/>
    <cellStyle name="_2,3단계밸브교체설계서_1.2제수밸브교체설계서(과장님수정)_설계서5_보수보강설계도서" xfId="8558" xr:uid="{00000000-0005-0000-0000-00007B050000}"/>
    <cellStyle name="_2,3단계밸브교체설계서_1.2제수밸브교체설계서(과장님수정)_설계서5_보수보강설계도서_정수장 구내배관 교체공사(설계)" xfId="8559" xr:uid="{00000000-0005-0000-0000-00007C050000}"/>
    <cellStyle name="_2,3단계밸브교체설계서_1.2제수밸브교체설계서(과장님수정)_설계서5_정수장 구내배관 교체공사(설계)" xfId="8560" xr:uid="{00000000-0005-0000-0000-00007D050000}"/>
    <cellStyle name="_2,3단계밸브교체설계서_1.2제수밸브교체설계서(과장님수정)_설계서5_철개사다리(발주)" xfId="8561" xr:uid="{00000000-0005-0000-0000-00007E050000}"/>
    <cellStyle name="_2,3단계밸브교체설계서_1.2제수밸브교체설계서(과장님수정)_설계서5_철개사다리(발주)_정수장 구내배관 교체공사(설계)" xfId="8562" xr:uid="{00000000-0005-0000-0000-00007F050000}"/>
    <cellStyle name="_2,3단계밸브교체설계서_1.2제수밸브교체설계서(과장님수정)_정수장 구내배관 교체공사(설계)" xfId="8563" xr:uid="{00000000-0005-0000-0000-000080050000}"/>
    <cellStyle name="_2,3단계밸브교체설계서_1.2제수밸브교체설계서(과장님수정)_철개사다리" xfId="8564" xr:uid="{00000000-0005-0000-0000-000081050000}"/>
    <cellStyle name="_2,3단계밸브교체설계서_1.2제수밸브교체설계서(과장님수정)_철개사다리_보수보강설계도서" xfId="8565" xr:uid="{00000000-0005-0000-0000-000082050000}"/>
    <cellStyle name="_2,3단계밸브교체설계서_1.2제수밸브교체설계서(과장님수정)_철개사다리_보수보강설계도서_정수장 구내배관 교체공사(설계)" xfId="8566" xr:uid="{00000000-0005-0000-0000-000083050000}"/>
    <cellStyle name="_2,3단계밸브교체설계서_1.2제수밸브교체설계서(과장님수정)_철개사다리_정수장 구내배관 교체공사(설계)" xfId="8567" xr:uid="{00000000-0005-0000-0000-000084050000}"/>
    <cellStyle name="_2,3단계밸브교체설계서_1.2제수밸브교체설계서(과장님수정)_철개사다리_철개사다리(발주)" xfId="8568" xr:uid="{00000000-0005-0000-0000-000085050000}"/>
    <cellStyle name="_2,3단계밸브교체설계서_1.2제수밸브교체설계서(과장님수정)_철개사다리_철개사다리(발주)_정수장 구내배관 교체공사(설계)" xfId="8569" xr:uid="{00000000-0005-0000-0000-000086050000}"/>
    <cellStyle name="_2,3단계밸브교체설계서_1.2제수밸브교체설계서_1취보일러철거2" xfId="8570" xr:uid="{00000000-0005-0000-0000-000087050000}"/>
    <cellStyle name="_2,3단계밸브교체설계서_1.2제수밸브교체설계서_1취보일러철거2_보수보강설계도서" xfId="8571" xr:uid="{00000000-0005-0000-0000-000088050000}"/>
    <cellStyle name="_2,3단계밸브교체설계서_1.2제수밸브교체설계서_1취보일러철거2_보수보강설계도서_정수장 구내배관 교체공사(설계)" xfId="8572" xr:uid="{00000000-0005-0000-0000-000089050000}"/>
    <cellStyle name="_2,3단계밸브교체설계서_1.2제수밸브교체설계서_1취보일러철거2_정수장 구내배관 교체공사(설계)" xfId="8573" xr:uid="{00000000-0005-0000-0000-00008A050000}"/>
    <cellStyle name="_2,3단계밸브교체설계서_1.2제수밸브교체설계서_1취보일러철거2_철개사다리(발주)" xfId="8574" xr:uid="{00000000-0005-0000-0000-00008B050000}"/>
    <cellStyle name="_2,3단계밸브교체설계서_1.2제수밸브교체설계서_1취보일러철거2_철개사다리(발주)_정수장 구내배관 교체공사(설계)" xfId="8575" xr:uid="{00000000-0005-0000-0000-00008C050000}"/>
    <cellStyle name="_2,3단계밸브교체설계서_1.2제수밸브교체설계서_HIServlet?SLET=AttView&amp;APP=1&amp;ID=0007smsio&amp;SEQ=0&amp;K=00GWF1IAR1&amp;FILENAME=설계서(20040310)" xfId="8576" xr:uid="{00000000-0005-0000-0000-00008D050000}"/>
    <cellStyle name="_2,3단계밸브교체설계서_1.2제수밸브교체설계서_HIServlet?SLET=AttView&amp;APP=1&amp;ID=0007smsio&amp;SEQ=0&amp;K=00GWF1IAR1&amp;FILENAME=설계서(20040310)_보수보강설계도서" xfId="8577" xr:uid="{00000000-0005-0000-0000-00008E050000}"/>
    <cellStyle name="_2,3단계밸브교체설계서_1.2제수밸브교체설계서_HIServlet?SLET=AttView&amp;APP=1&amp;ID=0007smsio&amp;SEQ=0&amp;K=00GWF1IAR1&amp;FILENAME=설계서(20040310)_보수보강설계도서_정수장 구내배관 교체공사(설계)" xfId="8578" xr:uid="{00000000-0005-0000-0000-00008F050000}"/>
    <cellStyle name="_2,3단계밸브교체설계서_1.2제수밸브교체설계서_HIServlet?SLET=AttView&amp;APP=1&amp;ID=0007smsio&amp;SEQ=0&amp;K=00GWF1IAR1&amp;FILENAME=설계서(20040310)_정수장 구내배관 교체공사(설계)" xfId="8579" xr:uid="{00000000-0005-0000-0000-000090050000}"/>
    <cellStyle name="_2,3단계밸브교체설계서_1.2제수밸브교체설계서_HIServlet?SLET=AttView&amp;APP=1&amp;ID=0007smsio&amp;SEQ=0&amp;K=00GWF1IAR1&amp;FILENAME=설계서(20040310)_철개사다리(발주)" xfId="8580" xr:uid="{00000000-0005-0000-0000-000091050000}"/>
    <cellStyle name="_2,3단계밸브교체설계서_1.2제수밸브교체설계서_HIServlet?SLET=AttView&amp;APP=1&amp;ID=0007smsio&amp;SEQ=0&amp;K=00GWF1IAR1&amp;FILENAME=설계서(20040310)_철개사다리(발주)_정수장 구내배관 교체공사(설계)" xfId="8581" xr:uid="{00000000-0005-0000-0000-000092050000}"/>
    <cellStyle name="_2,3단계밸브교체설계서_1.2제수밸브교체설계서_공사변경" xfId="8582" xr:uid="{00000000-0005-0000-0000-000093050000}"/>
    <cellStyle name="_2,3단계밸브교체설계서_1.2제수밸브교체설계서_공사변경_보수보강설계도서" xfId="8583" xr:uid="{00000000-0005-0000-0000-000094050000}"/>
    <cellStyle name="_2,3단계밸브교체설계서_1.2제수밸브교체설계서_공사변경_보수보강설계도서_정수장 구내배관 교체공사(설계)" xfId="8584" xr:uid="{00000000-0005-0000-0000-000095050000}"/>
    <cellStyle name="_2,3단계밸브교체설계서_1.2제수밸브교체설계서_공사변경_정수장 구내배관 교체공사(설계)" xfId="8585" xr:uid="{00000000-0005-0000-0000-000096050000}"/>
    <cellStyle name="_2,3단계밸브교체설계서_1.2제수밸브교체설계서_공사변경_철개사다리(발주)" xfId="8586" xr:uid="{00000000-0005-0000-0000-000097050000}"/>
    <cellStyle name="_2,3단계밸브교체설계서_1.2제수밸브교체설계서_공사변경_철개사다리(발주)_정수장 구내배관 교체공사(설계)" xfId="8587" xr:uid="{00000000-0005-0000-0000-000098050000}"/>
    <cellStyle name="_2,3단계밸브교체설계서_1.2제수밸브교체설계서_설계서" xfId="8588" xr:uid="{00000000-0005-0000-0000-000099050000}"/>
    <cellStyle name="_2,3단계밸브교체설계서_1.2제수밸브교체설계서_설계서_보수보강설계도서" xfId="8589" xr:uid="{00000000-0005-0000-0000-00009A050000}"/>
    <cellStyle name="_2,3단계밸브교체설계서_1.2제수밸브교체설계서_설계서_보수보강설계도서_정수장 구내배관 교체공사(설계)" xfId="8590" xr:uid="{00000000-0005-0000-0000-00009B050000}"/>
    <cellStyle name="_2,3단계밸브교체설계서_1.2제수밸브교체설계서_설계서_정수장 구내배관 교체공사(설계)" xfId="8591" xr:uid="{00000000-0005-0000-0000-00009C050000}"/>
    <cellStyle name="_2,3단계밸브교체설계서_1.2제수밸브교체설계서_설계서_철개사다리(발주)" xfId="8592" xr:uid="{00000000-0005-0000-0000-00009D050000}"/>
    <cellStyle name="_2,3단계밸브교체설계서_1.2제수밸브교체설계서_설계서_철개사다리(발주)_정수장 구내배관 교체공사(설계)" xfId="8593" xr:uid="{00000000-0005-0000-0000-00009E050000}"/>
    <cellStyle name="_2,3단계밸브교체설계서_1.2제수밸브교체설계서_설계서5" xfId="8594" xr:uid="{00000000-0005-0000-0000-00009F050000}"/>
    <cellStyle name="_2,3단계밸브교체설계서_1.2제수밸브교체설계서_설계서5_보수보강설계도서" xfId="8595" xr:uid="{00000000-0005-0000-0000-0000A0050000}"/>
    <cellStyle name="_2,3단계밸브교체설계서_1.2제수밸브교체설계서_설계서5_보수보강설계도서_정수장 구내배관 교체공사(설계)" xfId="8596" xr:uid="{00000000-0005-0000-0000-0000A1050000}"/>
    <cellStyle name="_2,3단계밸브교체설계서_1.2제수밸브교체설계서_설계서5_정수장 구내배관 교체공사(설계)" xfId="8597" xr:uid="{00000000-0005-0000-0000-0000A2050000}"/>
    <cellStyle name="_2,3단계밸브교체설계서_1.2제수밸브교체설계서_설계서5_철개사다리(발주)" xfId="8598" xr:uid="{00000000-0005-0000-0000-0000A3050000}"/>
    <cellStyle name="_2,3단계밸브교체설계서_1.2제수밸브교체설계서_설계서5_철개사다리(발주)_정수장 구내배관 교체공사(설계)" xfId="8599" xr:uid="{00000000-0005-0000-0000-0000A4050000}"/>
    <cellStyle name="_2,3단계밸브교체설계서_1.2제수밸브교체설계서_정수장 구내배관 교체공사(설계)" xfId="8600" xr:uid="{00000000-0005-0000-0000-0000A5050000}"/>
    <cellStyle name="_2,3단계밸브교체설계서_1.2제수밸브교체설계서_철개사다리" xfId="8601" xr:uid="{00000000-0005-0000-0000-0000A6050000}"/>
    <cellStyle name="_2,3단계밸브교체설계서_1.2제수밸브교체설계서_철개사다리_보수보강설계도서" xfId="8602" xr:uid="{00000000-0005-0000-0000-0000A7050000}"/>
    <cellStyle name="_2,3단계밸브교체설계서_1.2제수밸브교체설계서_철개사다리_보수보강설계도서_정수장 구내배관 교체공사(설계)" xfId="8603" xr:uid="{00000000-0005-0000-0000-0000A8050000}"/>
    <cellStyle name="_2,3단계밸브교체설계서_1.2제수밸브교체설계서_철개사다리_정수장 구내배관 교체공사(설계)" xfId="8604" xr:uid="{00000000-0005-0000-0000-0000A9050000}"/>
    <cellStyle name="_2,3단계밸브교체설계서_1.2제수밸브교체설계서_철개사다리_철개사다리(발주)" xfId="8605" xr:uid="{00000000-0005-0000-0000-0000AA050000}"/>
    <cellStyle name="_2,3단계밸브교체설계서_1.2제수밸브교체설계서_철개사다리_철개사다리(발주)_정수장 구내배관 교체공사(설계)" xfId="8606" xr:uid="{00000000-0005-0000-0000-0000AB050000}"/>
    <cellStyle name="_2,3단계밸브교체설계서_3단계밸브교체설계서" xfId="8607" xr:uid="{00000000-0005-0000-0000-0000AC050000}"/>
    <cellStyle name="_2,3단계밸브교체설계서_3단계밸브교체설계서_1취보일러철거2" xfId="8608" xr:uid="{00000000-0005-0000-0000-0000AD050000}"/>
    <cellStyle name="_2,3단계밸브교체설계서_3단계밸브교체설계서_1취보일러철거2_보수보강설계도서" xfId="8609" xr:uid="{00000000-0005-0000-0000-0000AE050000}"/>
    <cellStyle name="_2,3단계밸브교체설계서_3단계밸브교체설계서_1취보일러철거2_보수보강설계도서_정수장 구내배관 교체공사(설계)" xfId="8610" xr:uid="{00000000-0005-0000-0000-0000AF050000}"/>
    <cellStyle name="_2,3단계밸브교체설계서_3단계밸브교체설계서_1취보일러철거2_정수장 구내배관 교체공사(설계)" xfId="8611" xr:uid="{00000000-0005-0000-0000-0000B0050000}"/>
    <cellStyle name="_2,3단계밸브교체설계서_3단계밸브교체설계서_1취보일러철거2_철개사다리(발주)" xfId="8612" xr:uid="{00000000-0005-0000-0000-0000B1050000}"/>
    <cellStyle name="_2,3단계밸브교체설계서_3단계밸브교체설계서_1취보일러철거2_철개사다리(발주)_정수장 구내배관 교체공사(설계)" xfId="8613" xr:uid="{00000000-0005-0000-0000-0000B2050000}"/>
    <cellStyle name="_2,3단계밸브교체설계서_3단계밸브교체설계서_HIServlet?SLET=AttView&amp;APP=1&amp;ID=0007smsio&amp;SEQ=0&amp;K=00GWF1IAR1&amp;FILENAME=설계서(20040310)" xfId="8614" xr:uid="{00000000-0005-0000-0000-0000B3050000}"/>
    <cellStyle name="_2,3단계밸브교체설계서_3단계밸브교체설계서_HIServlet?SLET=AttView&amp;APP=1&amp;ID=0007smsio&amp;SEQ=0&amp;K=00GWF1IAR1&amp;FILENAME=설계서(20040310)_보수보강설계도서" xfId="8615" xr:uid="{00000000-0005-0000-0000-0000B4050000}"/>
    <cellStyle name="_2,3단계밸브교체설계서_3단계밸브교체설계서_HIServlet?SLET=AttView&amp;APP=1&amp;ID=0007smsio&amp;SEQ=0&amp;K=00GWF1IAR1&amp;FILENAME=설계서(20040310)_보수보강설계도서_정수장 구내배관 교체공사(설계)" xfId="8616" xr:uid="{00000000-0005-0000-0000-0000B5050000}"/>
    <cellStyle name="_2,3단계밸브교체설계서_3단계밸브교체설계서_HIServlet?SLET=AttView&amp;APP=1&amp;ID=0007smsio&amp;SEQ=0&amp;K=00GWF1IAR1&amp;FILENAME=설계서(20040310)_정수장 구내배관 교체공사(설계)" xfId="8617" xr:uid="{00000000-0005-0000-0000-0000B6050000}"/>
    <cellStyle name="_2,3단계밸브교체설계서_3단계밸브교체설계서_HIServlet?SLET=AttView&amp;APP=1&amp;ID=0007smsio&amp;SEQ=0&amp;K=00GWF1IAR1&amp;FILENAME=설계서(20040310)_철개사다리(발주)" xfId="8618" xr:uid="{00000000-0005-0000-0000-0000B7050000}"/>
    <cellStyle name="_2,3단계밸브교체설계서_3단계밸브교체설계서_HIServlet?SLET=AttView&amp;APP=1&amp;ID=0007smsio&amp;SEQ=0&amp;K=00GWF1IAR1&amp;FILENAME=설계서(20040310)_철개사다리(발주)_정수장 구내배관 교체공사(설계)" xfId="8619" xr:uid="{00000000-0005-0000-0000-0000B8050000}"/>
    <cellStyle name="_2,3단계밸브교체설계서_3단계밸브교체설계서_공사변경" xfId="8620" xr:uid="{00000000-0005-0000-0000-0000B9050000}"/>
    <cellStyle name="_2,3단계밸브교체설계서_3단계밸브교체설계서_공사변경_보수보강설계도서" xfId="8621" xr:uid="{00000000-0005-0000-0000-0000BA050000}"/>
    <cellStyle name="_2,3단계밸브교체설계서_3단계밸브교체설계서_공사변경_보수보강설계도서_정수장 구내배관 교체공사(설계)" xfId="8622" xr:uid="{00000000-0005-0000-0000-0000BB050000}"/>
    <cellStyle name="_2,3단계밸브교체설계서_3단계밸브교체설계서_공사변경_정수장 구내배관 교체공사(설계)" xfId="8623" xr:uid="{00000000-0005-0000-0000-0000BC050000}"/>
    <cellStyle name="_2,3단계밸브교체설계서_3단계밸브교체설계서_공사변경_철개사다리(발주)" xfId="8624" xr:uid="{00000000-0005-0000-0000-0000BD050000}"/>
    <cellStyle name="_2,3단계밸브교체설계서_3단계밸브교체설계서_공사변경_철개사다리(발주)_정수장 구내배관 교체공사(설계)" xfId="8625" xr:uid="{00000000-0005-0000-0000-0000BE050000}"/>
    <cellStyle name="_2,3단계밸브교체설계서_3단계밸브교체설계서_설계서" xfId="8626" xr:uid="{00000000-0005-0000-0000-0000BF050000}"/>
    <cellStyle name="_2,3단계밸브교체설계서_3단계밸브교체설계서_설계서_보수보강설계도서" xfId="8627" xr:uid="{00000000-0005-0000-0000-0000C0050000}"/>
    <cellStyle name="_2,3단계밸브교체설계서_3단계밸브교체설계서_설계서_보수보강설계도서_정수장 구내배관 교체공사(설계)" xfId="8628" xr:uid="{00000000-0005-0000-0000-0000C1050000}"/>
    <cellStyle name="_2,3단계밸브교체설계서_3단계밸브교체설계서_설계서_정수장 구내배관 교체공사(설계)" xfId="8629" xr:uid="{00000000-0005-0000-0000-0000C2050000}"/>
    <cellStyle name="_2,3단계밸브교체설계서_3단계밸브교체설계서_설계서_철개사다리(발주)" xfId="8630" xr:uid="{00000000-0005-0000-0000-0000C3050000}"/>
    <cellStyle name="_2,3단계밸브교체설계서_3단계밸브교체설계서_설계서_철개사다리(발주)_정수장 구내배관 교체공사(설계)" xfId="8631" xr:uid="{00000000-0005-0000-0000-0000C4050000}"/>
    <cellStyle name="_2,3단계밸브교체설계서_3단계밸브교체설계서_설계서5" xfId="8632" xr:uid="{00000000-0005-0000-0000-0000C5050000}"/>
    <cellStyle name="_2,3단계밸브교체설계서_3단계밸브교체설계서_설계서5_보수보강설계도서" xfId="8633" xr:uid="{00000000-0005-0000-0000-0000C6050000}"/>
    <cellStyle name="_2,3단계밸브교체설계서_3단계밸브교체설계서_설계서5_보수보강설계도서_정수장 구내배관 교체공사(설계)" xfId="8634" xr:uid="{00000000-0005-0000-0000-0000C7050000}"/>
    <cellStyle name="_2,3단계밸브교체설계서_3단계밸브교체설계서_설계서5_정수장 구내배관 교체공사(설계)" xfId="8635" xr:uid="{00000000-0005-0000-0000-0000C8050000}"/>
    <cellStyle name="_2,3단계밸브교체설계서_3단계밸브교체설계서_설계서5_철개사다리(발주)" xfId="8636" xr:uid="{00000000-0005-0000-0000-0000C9050000}"/>
    <cellStyle name="_2,3단계밸브교체설계서_3단계밸브교체설계서_설계서5_철개사다리(발주)_정수장 구내배관 교체공사(설계)" xfId="8637" xr:uid="{00000000-0005-0000-0000-0000CA050000}"/>
    <cellStyle name="_2,3단계밸브교체설계서_3단계밸브교체설계서_정수장 구내배관 교체공사(설계)" xfId="8638" xr:uid="{00000000-0005-0000-0000-0000CB050000}"/>
    <cellStyle name="_2,3단계밸브교체설계서_3단계밸브교체설계서_철개사다리" xfId="8639" xr:uid="{00000000-0005-0000-0000-0000CC050000}"/>
    <cellStyle name="_2,3단계밸브교체설계서_3단계밸브교체설계서_철개사다리_보수보강설계도서" xfId="8640" xr:uid="{00000000-0005-0000-0000-0000CD050000}"/>
    <cellStyle name="_2,3단계밸브교체설계서_3단계밸브교체설계서_철개사다리_보수보강설계도서_정수장 구내배관 교체공사(설계)" xfId="8641" xr:uid="{00000000-0005-0000-0000-0000CE050000}"/>
    <cellStyle name="_2,3단계밸브교체설계서_3단계밸브교체설계서_철개사다리_정수장 구내배관 교체공사(설계)" xfId="8642" xr:uid="{00000000-0005-0000-0000-0000CF050000}"/>
    <cellStyle name="_2,3단계밸브교체설계서_3단계밸브교체설계서_철개사다리_철개사다리(발주)" xfId="8643" xr:uid="{00000000-0005-0000-0000-0000D0050000}"/>
    <cellStyle name="_2,3단계밸브교체설계서_3단계밸브교체설계서_철개사다리_철개사다리(발주)_정수장 구내배관 교체공사(설계)" xfId="8644" xr:uid="{00000000-0005-0000-0000-0000D1050000}"/>
    <cellStyle name="_2,3단계밸브교체설계서_HIServlet?SLET=AttView&amp;APP=1&amp;ID=0007sk5e2&amp;SEQ=0&amp;K=003Ql1nON2&amp;FILENAME=1(1).2밸브교체설계서1" xfId="8645" xr:uid="{00000000-0005-0000-0000-0000D2050000}"/>
    <cellStyle name="_2,3단계밸브교체설계서_HIServlet?SLET=AttView&amp;APP=1&amp;ID=0007sk5e2&amp;SEQ=0&amp;K=003Ql1nON2&amp;FILENAME=1(1).2밸브교체설계서1_1취보일러철거2" xfId="8646" xr:uid="{00000000-0005-0000-0000-0000D3050000}"/>
    <cellStyle name="_2,3단계밸브교체설계서_HIServlet?SLET=AttView&amp;APP=1&amp;ID=0007sk5e2&amp;SEQ=0&amp;K=003Ql1nON2&amp;FILENAME=1(1).2밸브교체설계서1_1취보일러철거2_보수보강설계도서" xfId="8647" xr:uid="{00000000-0005-0000-0000-0000D4050000}"/>
    <cellStyle name="_2,3단계밸브교체설계서_HIServlet?SLET=AttView&amp;APP=1&amp;ID=0007sk5e2&amp;SEQ=0&amp;K=003Ql1nON2&amp;FILENAME=1(1).2밸브교체설계서1_1취보일러철거2_보수보강설계도서_정수장 구내배관 교체공사(설계)" xfId="8648" xr:uid="{00000000-0005-0000-0000-0000D5050000}"/>
    <cellStyle name="_2,3단계밸브교체설계서_HIServlet?SLET=AttView&amp;APP=1&amp;ID=0007sk5e2&amp;SEQ=0&amp;K=003Ql1nON2&amp;FILENAME=1(1).2밸브교체설계서1_1취보일러철거2_정수장 구내배관 교체공사(설계)" xfId="8649" xr:uid="{00000000-0005-0000-0000-0000D6050000}"/>
    <cellStyle name="_2,3단계밸브교체설계서_HIServlet?SLET=AttView&amp;APP=1&amp;ID=0007sk5e2&amp;SEQ=0&amp;K=003Ql1nON2&amp;FILENAME=1(1).2밸브교체설계서1_1취보일러철거2_철개사다리(발주)" xfId="8650" xr:uid="{00000000-0005-0000-0000-0000D7050000}"/>
    <cellStyle name="_2,3단계밸브교체설계서_HIServlet?SLET=AttView&amp;APP=1&amp;ID=0007sk5e2&amp;SEQ=0&amp;K=003Ql1nON2&amp;FILENAME=1(1).2밸브교체설계서1_1취보일러철거2_철개사다리(발주)_정수장 구내배관 교체공사(설계)" xfId="8651" xr:uid="{00000000-0005-0000-0000-0000D8050000}"/>
    <cellStyle name="_2,3단계밸브교체설계서_HIServlet?SLET=AttView&amp;APP=1&amp;ID=0007sk5e2&amp;SEQ=0&amp;K=003Ql1nON2&amp;FILENAME=1(1).2밸브교체설계서1_HIServlet?SLET=AttView&amp;APP=1&amp;ID=0007smsio&amp;SEQ=0&amp;K=00GWF1IAR1&amp;FILENAME=설계서(20040310)" xfId="8652" xr:uid="{00000000-0005-0000-0000-0000D9050000}"/>
    <cellStyle name="_2,3단계밸브교체설계서_HIServlet?SLET=AttView&amp;APP=1&amp;ID=0007sk5e2&amp;SEQ=0&amp;K=003Ql1nON2&amp;FILENAME=1(1).2밸브교체설계서1_HIServlet?SLET=AttView&amp;APP=1&amp;ID=0007smsio&amp;SEQ=0&amp;K=00GWF1IAR1&amp;FILENAME=설계서(20040310)_보수보강설계도서" xfId="8653" xr:uid="{00000000-0005-0000-0000-0000DA050000}"/>
    <cellStyle name="_2,3단계밸브교체설계서_HIServlet?SLET=AttView&amp;APP=1&amp;ID=0007sk5e2&amp;SEQ=0&amp;K=003Ql1nON2&amp;FILENAME=1(1).2밸브교체설계서1_HIServlet?SLET=AttView&amp;APP=1&amp;ID=0007smsio&amp;SEQ=0&amp;K=00GWF1IAR1&amp;FILENAME=설계서(20040310)_보수보강설계도서_정수장 구내배관 교체공사(설계)" xfId="8654" xr:uid="{00000000-0005-0000-0000-0000DB050000}"/>
    <cellStyle name="_2,3단계밸브교체설계서_HIServlet?SLET=AttView&amp;APP=1&amp;ID=0007sk5e2&amp;SEQ=0&amp;K=003Ql1nON2&amp;FILENAME=1(1).2밸브교체설계서1_HIServlet?SLET=AttView&amp;APP=1&amp;ID=0007smsio&amp;SEQ=0&amp;K=00GWF1IAR1&amp;FILENAME=설계서(20040310)_정수장 구내배관 교체공사(설계)" xfId="8655" xr:uid="{00000000-0005-0000-0000-0000DC050000}"/>
    <cellStyle name="_2,3단계밸브교체설계서_HIServlet?SLET=AttView&amp;APP=1&amp;ID=0007sk5e2&amp;SEQ=0&amp;K=003Ql1nON2&amp;FILENAME=1(1).2밸브교체설계서1_HIServlet?SLET=AttView&amp;APP=1&amp;ID=0007smsio&amp;SEQ=0&amp;K=00GWF1IAR1&amp;FILENAME=설계서(20040310)_철개사다리(발주)" xfId="8656" xr:uid="{00000000-0005-0000-0000-0000DD050000}"/>
    <cellStyle name="_2,3단계밸브교체설계서_HIServlet?SLET=AttView&amp;APP=1&amp;ID=0007sk5e2&amp;SEQ=0&amp;K=003Ql1nON2&amp;FILENAME=1(1).2밸브교체설계서1_HIServlet?SLET=AttView&amp;APP=1&amp;ID=0007smsio&amp;SEQ=0&amp;K=00GWF1IAR1&amp;FILENAME=설계서(20040310)_철개사다리(발주)_정수장 구내배관 교체공사(설계)" xfId="8657" xr:uid="{00000000-0005-0000-0000-0000DE050000}"/>
    <cellStyle name="_2,3단계밸브교체설계서_HIServlet?SLET=AttView&amp;APP=1&amp;ID=0007sk5e2&amp;SEQ=0&amp;K=003Ql1nON2&amp;FILENAME=1(1).2밸브교체설계서1_공사변경" xfId="8658" xr:uid="{00000000-0005-0000-0000-0000DF050000}"/>
    <cellStyle name="_2,3단계밸브교체설계서_HIServlet?SLET=AttView&amp;APP=1&amp;ID=0007sk5e2&amp;SEQ=0&amp;K=003Ql1nON2&amp;FILENAME=1(1).2밸브교체설계서1_공사변경_보수보강설계도서" xfId="8659" xr:uid="{00000000-0005-0000-0000-0000E0050000}"/>
    <cellStyle name="_2,3단계밸브교체설계서_HIServlet?SLET=AttView&amp;APP=1&amp;ID=0007sk5e2&amp;SEQ=0&amp;K=003Ql1nON2&amp;FILENAME=1(1).2밸브교체설계서1_공사변경_보수보강설계도서_정수장 구내배관 교체공사(설계)" xfId="8660" xr:uid="{00000000-0005-0000-0000-0000E1050000}"/>
    <cellStyle name="_2,3단계밸브교체설계서_HIServlet?SLET=AttView&amp;APP=1&amp;ID=0007sk5e2&amp;SEQ=0&amp;K=003Ql1nON2&amp;FILENAME=1(1).2밸브교체설계서1_공사변경_정수장 구내배관 교체공사(설계)" xfId="8661" xr:uid="{00000000-0005-0000-0000-0000E2050000}"/>
    <cellStyle name="_2,3단계밸브교체설계서_HIServlet?SLET=AttView&amp;APP=1&amp;ID=0007sk5e2&amp;SEQ=0&amp;K=003Ql1nON2&amp;FILENAME=1(1).2밸브교체설계서1_공사변경_철개사다리(발주)" xfId="8662" xr:uid="{00000000-0005-0000-0000-0000E3050000}"/>
    <cellStyle name="_2,3단계밸브교체설계서_HIServlet?SLET=AttView&amp;APP=1&amp;ID=0007sk5e2&amp;SEQ=0&amp;K=003Ql1nON2&amp;FILENAME=1(1).2밸브교체설계서1_공사변경_철개사다리(발주)_정수장 구내배관 교체공사(설계)" xfId="8663" xr:uid="{00000000-0005-0000-0000-0000E4050000}"/>
    <cellStyle name="_2,3단계밸브교체설계서_HIServlet?SLET=AttView&amp;APP=1&amp;ID=0007sk5e2&amp;SEQ=0&amp;K=003Ql1nON2&amp;FILENAME=1(1).2밸브교체설계서1_설계서" xfId="8664" xr:uid="{00000000-0005-0000-0000-0000E5050000}"/>
    <cellStyle name="_2,3단계밸브교체설계서_HIServlet?SLET=AttView&amp;APP=1&amp;ID=0007sk5e2&amp;SEQ=0&amp;K=003Ql1nON2&amp;FILENAME=1(1).2밸브교체설계서1_설계서_보수보강설계도서" xfId="8665" xr:uid="{00000000-0005-0000-0000-0000E6050000}"/>
    <cellStyle name="_2,3단계밸브교체설계서_HIServlet?SLET=AttView&amp;APP=1&amp;ID=0007sk5e2&amp;SEQ=0&amp;K=003Ql1nON2&amp;FILENAME=1(1).2밸브교체설계서1_설계서_보수보강설계도서_정수장 구내배관 교체공사(설계)" xfId="8666" xr:uid="{00000000-0005-0000-0000-0000E7050000}"/>
    <cellStyle name="_2,3단계밸브교체설계서_HIServlet?SLET=AttView&amp;APP=1&amp;ID=0007sk5e2&amp;SEQ=0&amp;K=003Ql1nON2&amp;FILENAME=1(1).2밸브교체설계서1_설계서_정수장 구내배관 교체공사(설계)" xfId="8667" xr:uid="{00000000-0005-0000-0000-0000E8050000}"/>
    <cellStyle name="_2,3단계밸브교체설계서_HIServlet?SLET=AttView&amp;APP=1&amp;ID=0007sk5e2&amp;SEQ=0&amp;K=003Ql1nON2&amp;FILENAME=1(1).2밸브교체설계서1_설계서_철개사다리(발주)" xfId="8668" xr:uid="{00000000-0005-0000-0000-0000E9050000}"/>
    <cellStyle name="_2,3단계밸브교체설계서_HIServlet?SLET=AttView&amp;APP=1&amp;ID=0007sk5e2&amp;SEQ=0&amp;K=003Ql1nON2&amp;FILENAME=1(1).2밸브교체설계서1_설계서_철개사다리(발주)_정수장 구내배관 교체공사(설계)" xfId="8669" xr:uid="{00000000-0005-0000-0000-0000EA050000}"/>
    <cellStyle name="_2,3단계밸브교체설계서_HIServlet?SLET=AttView&amp;APP=1&amp;ID=0007sk5e2&amp;SEQ=0&amp;K=003Ql1nON2&amp;FILENAME=1(1).2밸브교체설계서1_설계서5" xfId="8670" xr:uid="{00000000-0005-0000-0000-0000EB050000}"/>
    <cellStyle name="_2,3단계밸브교체설계서_HIServlet?SLET=AttView&amp;APP=1&amp;ID=0007sk5e2&amp;SEQ=0&amp;K=003Ql1nON2&amp;FILENAME=1(1).2밸브교체설계서1_설계서5_보수보강설계도서" xfId="8671" xr:uid="{00000000-0005-0000-0000-0000EC050000}"/>
    <cellStyle name="_2,3단계밸브교체설계서_HIServlet?SLET=AttView&amp;APP=1&amp;ID=0007sk5e2&amp;SEQ=0&amp;K=003Ql1nON2&amp;FILENAME=1(1).2밸브교체설계서1_설계서5_보수보강설계도서_정수장 구내배관 교체공사(설계)" xfId="8672" xr:uid="{00000000-0005-0000-0000-0000ED050000}"/>
    <cellStyle name="_2,3단계밸브교체설계서_HIServlet?SLET=AttView&amp;APP=1&amp;ID=0007sk5e2&amp;SEQ=0&amp;K=003Ql1nON2&amp;FILENAME=1(1).2밸브교체설계서1_설계서5_정수장 구내배관 교체공사(설계)" xfId="8673" xr:uid="{00000000-0005-0000-0000-0000EE050000}"/>
    <cellStyle name="_2,3단계밸브교체설계서_HIServlet?SLET=AttView&amp;APP=1&amp;ID=0007sk5e2&amp;SEQ=0&amp;K=003Ql1nON2&amp;FILENAME=1(1).2밸브교체설계서1_설계서5_철개사다리(발주)" xfId="8674" xr:uid="{00000000-0005-0000-0000-0000EF050000}"/>
    <cellStyle name="_2,3단계밸브교체설계서_HIServlet?SLET=AttView&amp;APP=1&amp;ID=0007sk5e2&amp;SEQ=0&amp;K=003Ql1nON2&amp;FILENAME=1(1).2밸브교체설계서1_설계서5_철개사다리(발주)_정수장 구내배관 교체공사(설계)" xfId="8675" xr:uid="{00000000-0005-0000-0000-0000F0050000}"/>
    <cellStyle name="_2,3단계밸브교체설계서_HIServlet?SLET=AttView&amp;APP=1&amp;ID=0007sk5e2&amp;SEQ=0&amp;K=003Ql1nON2&amp;FILENAME=1(1).2밸브교체설계서1_정수장 구내배관 교체공사(설계)" xfId="8676" xr:uid="{00000000-0005-0000-0000-0000F1050000}"/>
    <cellStyle name="_2,3단계밸브교체설계서_HIServlet?SLET=AttView&amp;APP=1&amp;ID=0007sk5e2&amp;SEQ=0&amp;K=003Ql1nON2&amp;FILENAME=1(1).2밸브교체설계서1_철개사다리" xfId="8677" xr:uid="{00000000-0005-0000-0000-0000F2050000}"/>
    <cellStyle name="_2,3단계밸브교체설계서_HIServlet?SLET=AttView&amp;APP=1&amp;ID=0007sk5e2&amp;SEQ=0&amp;K=003Ql1nON2&amp;FILENAME=1(1).2밸브교체설계서1_철개사다리_보수보강설계도서" xfId="8678" xr:uid="{00000000-0005-0000-0000-0000F3050000}"/>
    <cellStyle name="_2,3단계밸브교체설계서_HIServlet?SLET=AttView&amp;APP=1&amp;ID=0007sk5e2&amp;SEQ=0&amp;K=003Ql1nON2&amp;FILENAME=1(1).2밸브교체설계서1_철개사다리_보수보강설계도서_정수장 구내배관 교체공사(설계)" xfId="8679" xr:uid="{00000000-0005-0000-0000-0000F4050000}"/>
    <cellStyle name="_2,3단계밸브교체설계서_HIServlet?SLET=AttView&amp;APP=1&amp;ID=0007sk5e2&amp;SEQ=0&amp;K=003Ql1nON2&amp;FILENAME=1(1).2밸브교체설계서1_철개사다리_정수장 구내배관 교체공사(설계)" xfId="8680" xr:uid="{00000000-0005-0000-0000-0000F5050000}"/>
    <cellStyle name="_2,3단계밸브교체설계서_HIServlet?SLET=AttView&amp;APP=1&amp;ID=0007sk5e2&amp;SEQ=0&amp;K=003Ql1nON2&amp;FILENAME=1(1).2밸브교체설계서1_철개사다리_철개사다리(발주)" xfId="8681" xr:uid="{00000000-0005-0000-0000-0000F6050000}"/>
    <cellStyle name="_2,3단계밸브교체설계서_HIServlet?SLET=AttView&amp;APP=1&amp;ID=0007sk5e2&amp;SEQ=0&amp;K=003Ql1nON2&amp;FILENAME=1(1).2밸브교체설계서1_철개사다리_철개사다리(발주)_정수장 구내배관 교체공사(설계)" xfId="8682" xr:uid="{00000000-0005-0000-0000-0000F7050000}"/>
    <cellStyle name="_2,3단계밸브교체설계서_과천밸브설계서" xfId="8683" xr:uid="{00000000-0005-0000-0000-0000F8050000}"/>
    <cellStyle name="_2,3단계밸브교체설계서_과천밸브설계서_1취보일러철거2" xfId="8684" xr:uid="{00000000-0005-0000-0000-0000F9050000}"/>
    <cellStyle name="_2,3단계밸브교체설계서_과천밸브설계서_1취보일러철거2_보수보강설계도서" xfId="8685" xr:uid="{00000000-0005-0000-0000-0000FA050000}"/>
    <cellStyle name="_2,3단계밸브교체설계서_과천밸브설계서_1취보일러철거2_보수보강설계도서_정수장 구내배관 교체공사(설계)" xfId="8686" xr:uid="{00000000-0005-0000-0000-0000FB050000}"/>
    <cellStyle name="_2,3단계밸브교체설계서_과천밸브설계서_1취보일러철거2_정수장 구내배관 교체공사(설계)" xfId="8687" xr:uid="{00000000-0005-0000-0000-0000FC050000}"/>
    <cellStyle name="_2,3단계밸브교체설계서_과천밸브설계서_1취보일러철거2_철개사다리(발주)" xfId="8688" xr:uid="{00000000-0005-0000-0000-0000FD050000}"/>
    <cellStyle name="_2,3단계밸브교체설계서_과천밸브설계서_1취보일러철거2_철개사다리(발주)_정수장 구내배관 교체공사(설계)" xfId="8689" xr:uid="{00000000-0005-0000-0000-0000FE050000}"/>
    <cellStyle name="_2,3단계밸브교체설계서_과천밸브설계서_HIServlet?SLET=AttView&amp;APP=1&amp;ID=0007smsio&amp;SEQ=0&amp;K=00GWF1IAR1&amp;FILENAME=설계서(20040310)" xfId="8690" xr:uid="{00000000-0005-0000-0000-0000FF050000}"/>
    <cellStyle name="_2,3단계밸브교체설계서_과천밸브설계서_HIServlet?SLET=AttView&amp;APP=1&amp;ID=0007smsio&amp;SEQ=0&amp;K=00GWF1IAR1&amp;FILENAME=설계서(20040310)_보수보강설계도서" xfId="8691" xr:uid="{00000000-0005-0000-0000-000000060000}"/>
    <cellStyle name="_2,3단계밸브교체설계서_과천밸브설계서_HIServlet?SLET=AttView&amp;APP=1&amp;ID=0007smsio&amp;SEQ=0&amp;K=00GWF1IAR1&amp;FILENAME=설계서(20040310)_보수보강설계도서_정수장 구내배관 교체공사(설계)" xfId="8692" xr:uid="{00000000-0005-0000-0000-000001060000}"/>
    <cellStyle name="_2,3단계밸브교체설계서_과천밸브설계서_HIServlet?SLET=AttView&amp;APP=1&amp;ID=0007smsio&amp;SEQ=0&amp;K=00GWF1IAR1&amp;FILENAME=설계서(20040310)_정수장 구내배관 교체공사(설계)" xfId="8693" xr:uid="{00000000-0005-0000-0000-000002060000}"/>
    <cellStyle name="_2,3단계밸브교체설계서_과천밸브설계서_HIServlet?SLET=AttView&amp;APP=1&amp;ID=0007smsio&amp;SEQ=0&amp;K=00GWF1IAR1&amp;FILENAME=설계서(20040310)_철개사다리(발주)" xfId="8694" xr:uid="{00000000-0005-0000-0000-000003060000}"/>
    <cellStyle name="_2,3단계밸브교체설계서_과천밸브설계서_HIServlet?SLET=AttView&amp;APP=1&amp;ID=0007smsio&amp;SEQ=0&amp;K=00GWF1IAR1&amp;FILENAME=설계서(20040310)_철개사다리(발주)_정수장 구내배관 교체공사(설계)" xfId="8695" xr:uid="{00000000-0005-0000-0000-000004060000}"/>
    <cellStyle name="_2,3단계밸브교체설계서_과천밸브설계서_공사변경" xfId="8696" xr:uid="{00000000-0005-0000-0000-000005060000}"/>
    <cellStyle name="_2,3단계밸브교체설계서_과천밸브설계서_공사변경_보수보강설계도서" xfId="8697" xr:uid="{00000000-0005-0000-0000-000006060000}"/>
    <cellStyle name="_2,3단계밸브교체설계서_과천밸브설계서_공사변경_보수보강설계도서_정수장 구내배관 교체공사(설계)" xfId="8698" xr:uid="{00000000-0005-0000-0000-000007060000}"/>
    <cellStyle name="_2,3단계밸브교체설계서_과천밸브설계서_공사변경_정수장 구내배관 교체공사(설계)" xfId="8699" xr:uid="{00000000-0005-0000-0000-000008060000}"/>
    <cellStyle name="_2,3단계밸브교체설계서_과천밸브설계서_공사변경_철개사다리(발주)" xfId="8700" xr:uid="{00000000-0005-0000-0000-000009060000}"/>
    <cellStyle name="_2,3단계밸브교체설계서_과천밸브설계서_공사변경_철개사다리(발주)_정수장 구내배관 교체공사(설계)" xfId="8701" xr:uid="{00000000-0005-0000-0000-00000A060000}"/>
    <cellStyle name="_2,3단계밸브교체설계서_과천밸브설계서_설계서" xfId="8702" xr:uid="{00000000-0005-0000-0000-00000B060000}"/>
    <cellStyle name="_2,3단계밸브교체설계서_과천밸브설계서_설계서_보수보강설계도서" xfId="8703" xr:uid="{00000000-0005-0000-0000-00000C060000}"/>
    <cellStyle name="_2,3단계밸브교체설계서_과천밸브설계서_설계서_보수보강설계도서_정수장 구내배관 교체공사(설계)" xfId="8704" xr:uid="{00000000-0005-0000-0000-00000D060000}"/>
    <cellStyle name="_2,3단계밸브교체설계서_과천밸브설계서_설계서_정수장 구내배관 교체공사(설계)" xfId="8705" xr:uid="{00000000-0005-0000-0000-00000E060000}"/>
    <cellStyle name="_2,3단계밸브교체설계서_과천밸브설계서_설계서_철개사다리(발주)" xfId="8706" xr:uid="{00000000-0005-0000-0000-00000F060000}"/>
    <cellStyle name="_2,3단계밸브교체설계서_과천밸브설계서_설계서_철개사다리(발주)_정수장 구내배관 교체공사(설계)" xfId="8707" xr:uid="{00000000-0005-0000-0000-000010060000}"/>
    <cellStyle name="_2,3단계밸브교체설계서_과천밸브설계서_설계서5" xfId="8708" xr:uid="{00000000-0005-0000-0000-000011060000}"/>
    <cellStyle name="_2,3단계밸브교체설계서_과천밸브설계서_설계서5_보수보강설계도서" xfId="8709" xr:uid="{00000000-0005-0000-0000-000012060000}"/>
    <cellStyle name="_2,3단계밸브교체설계서_과천밸브설계서_설계서5_보수보강설계도서_정수장 구내배관 교체공사(설계)" xfId="8710" xr:uid="{00000000-0005-0000-0000-000013060000}"/>
    <cellStyle name="_2,3단계밸브교체설계서_과천밸브설계서_설계서5_정수장 구내배관 교체공사(설계)" xfId="8711" xr:uid="{00000000-0005-0000-0000-000014060000}"/>
    <cellStyle name="_2,3단계밸브교체설계서_과천밸브설계서_설계서5_철개사다리(발주)" xfId="8712" xr:uid="{00000000-0005-0000-0000-000015060000}"/>
    <cellStyle name="_2,3단계밸브교체설계서_과천밸브설계서_설계서5_철개사다리(발주)_정수장 구내배관 교체공사(설계)" xfId="8713" xr:uid="{00000000-0005-0000-0000-000016060000}"/>
    <cellStyle name="_2,3단계밸브교체설계서_과천밸브설계서_정수장 구내배관 교체공사(설계)" xfId="8714" xr:uid="{00000000-0005-0000-0000-000017060000}"/>
    <cellStyle name="_2,3단계밸브교체설계서_과천밸브설계서_철개사다리" xfId="8715" xr:uid="{00000000-0005-0000-0000-000018060000}"/>
    <cellStyle name="_2,3단계밸브교체설계서_과천밸브설계서_철개사다리_보수보강설계도서" xfId="8716" xr:uid="{00000000-0005-0000-0000-000019060000}"/>
    <cellStyle name="_2,3단계밸브교체설계서_과천밸브설계서_철개사다리_보수보강설계도서_정수장 구내배관 교체공사(설계)" xfId="8717" xr:uid="{00000000-0005-0000-0000-00001A060000}"/>
    <cellStyle name="_2,3단계밸브교체설계서_과천밸브설계서_철개사다리_정수장 구내배관 교체공사(설계)" xfId="8718" xr:uid="{00000000-0005-0000-0000-00001B060000}"/>
    <cellStyle name="_2,3단계밸브교체설계서_과천밸브설계서_철개사다리_철개사다리(발주)" xfId="8719" xr:uid="{00000000-0005-0000-0000-00001C060000}"/>
    <cellStyle name="_2,3단계밸브교체설계서_과천밸브설계서_철개사다리_철개사다리(발주)_정수장 구내배관 교체공사(설계)" xfId="8720" xr:uid="{00000000-0005-0000-0000-00001D060000}"/>
    <cellStyle name="_2,3단계밸브교체설계서_보수보강설계도서" xfId="8721" xr:uid="{00000000-0005-0000-0000-00001E060000}"/>
    <cellStyle name="_2,3단계밸브교체설계서_보수보강설계도서_정수장 구내배관 교체공사(설계)" xfId="8722" xr:uid="{00000000-0005-0000-0000-00001F060000}"/>
    <cellStyle name="_2,3단계밸브교체설계서_설계서" xfId="8723" xr:uid="{00000000-0005-0000-0000-000020060000}"/>
    <cellStyle name="_2,3단계밸브교체설계서_설계서_보수보강설계도서" xfId="8724" xr:uid="{00000000-0005-0000-0000-000021060000}"/>
    <cellStyle name="_2,3단계밸브교체설계서_설계서_보수보강설계도서_정수장 구내배관 교체공사(설계)" xfId="8725" xr:uid="{00000000-0005-0000-0000-000022060000}"/>
    <cellStyle name="_2,3단계밸브교체설계서_설계서_정수장 구내배관 교체공사(설계)" xfId="8726" xr:uid="{00000000-0005-0000-0000-000023060000}"/>
    <cellStyle name="_2,3단계밸브교체설계서_설계서_철개사다리(발주)" xfId="8727" xr:uid="{00000000-0005-0000-0000-000024060000}"/>
    <cellStyle name="_2,3단계밸브교체설계서_설계서_철개사다리(발주)_정수장 구내배관 교체공사(설계)" xfId="8728" xr:uid="{00000000-0005-0000-0000-000025060000}"/>
    <cellStyle name="_2,3단계밸브교체설계서_시흥정수장문주교체공사" xfId="686" xr:uid="{00000000-0005-0000-0000-000026060000}"/>
    <cellStyle name="_2,3단계밸브교체설계서_시흥정수장휀스교체공사" xfId="687" xr:uid="{00000000-0005-0000-0000-000027060000}"/>
    <cellStyle name="_2,3단계밸브교체설계서_정수장 구내배관 교체공사(설계)" xfId="8729" xr:uid="{00000000-0005-0000-0000-000028060000}"/>
    <cellStyle name="_2,3단계밸브교체설계서_철개사다리(발주)" xfId="8730" xr:uid="{00000000-0005-0000-0000-000029060000}"/>
    <cellStyle name="_2,3단계밸브교체설계서_철개사다리(발주)_정수장 구내배관 교체공사(설계)" xfId="8731" xr:uid="{00000000-0005-0000-0000-00002A060000}"/>
    <cellStyle name="_2001년만" xfId="688" xr:uid="{00000000-0005-0000-0000-00002B060000}"/>
    <cellStyle name="_2001년만_(11-6)2001중장기계획(총괄)1" xfId="689" xr:uid="{00000000-0005-0000-0000-00002C060000}"/>
    <cellStyle name="_2001년만_(11-6)2001중장기계획(총괄)1_4단계예산서" xfId="690" xr:uid="{00000000-0005-0000-0000-00002D060000}"/>
    <cellStyle name="_2001년만_(11-6)2001중장기계획(총괄)1_4단계예산서_공사비내역서(발주용)-측정제외2" xfId="691" xr:uid="{00000000-0005-0000-0000-00002E060000}"/>
    <cellStyle name="_2001년만_(11-6)2001중장기계획(총괄)1_4단계예산서_단가산출서" xfId="692" xr:uid="{00000000-0005-0000-0000-00002F060000}"/>
    <cellStyle name="_2001년만_(11-6)2001중장기계획(총괄)1_4단계예산서_단가산출서_공사비내역서(발주용)-측정제외2" xfId="693" xr:uid="{00000000-0005-0000-0000-000030060000}"/>
    <cellStyle name="_2001년만_(11-6)2001중장기계획(총괄)1_4단계예산서_산출내역서" xfId="694" xr:uid="{00000000-0005-0000-0000-000031060000}"/>
    <cellStyle name="_2001년만_(11-6)2001중장기계획(총괄)1_4단계예산서_산출내역서_공사비내역서(발주용)-측정제외2" xfId="695" xr:uid="{00000000-0005-0000-0000-000032060000}"/>
    <cellStyle name="_2001년만_(11-6)2001중장기계획(총괄)1_4단계예산서_설계내역파일(최종)" xfId="696" xr:uid="{00000000-0005-0000-0000-000033060000}"/>
    <cellStyle name="_2001년만_(11-6)2001중장기계획(총괄)1_4단계예산서_수량계산서" xfId="697" xr:uid="{00000000-0005-0000-0000-000034060000}"/>
    <cellStyle name="_2001년만_(11-6)2001중장기계획(총괄)1_4단계예산서_수량계산서_공사비내역서(발주용)-측정제외2" xfId="698" xr:uid="{00000000-0005-0000-0000-000035060000}"/>
    <cellStyle name="_2001년만_(11-6)2001중장기계획(총괄)1_4단계예산서_순공사비" xfId="699" xr:uid="{00000000-0005-0000-0000-000036060000}"/>
    <cellStyle name="_2001년만_(11-6)2001중장기계획(총괄)1_4단계예산서_순공사비_공사비내역서(발주용)-측정제외2" xfId="700" xr:uid="{00000000-0005-0000-0000-000037060000}"/>
    <cellStyle name="_2001년만_(11-6)2001중장기계획(총괄)1_4단계예산서_원가계산서" xfId="701" xr:uid="{00000000-0005-0000-0000-000038060000}"/>
    <cellStyle name="_2001년만_(11-6)2001중장기계획(총괄)1_4단계예산서_원가계산서_공사비내역서(발주용)-측정제외2" xfId="702" xr:uid="{00000000-0005-0000-0000-000039060000}"/>
    <cellStyle name="_2001년만_(11-6)2001중장기계획(총괄)1_4단계예산서_일위대가표" xfId="703" xr:uid="{00000000-0005-0000-0000-00003A060000}"/>
    <cellStyle name="_2001년만_(11-6)2001중장기계획(총괄)1_4단계예산서_일위대가표_공사비내역서(발주용)-측정제외2" xfId="704" xr:uid="{00000000-0005-0000-0000-00003B060000}"/>
    <cellStyle name="_2001년만_(11-6)2001중장기계획(총괄)1_4단계예산서_일위목록" xfId="705" xr:uid="{00000000-0005-0000-0000-00003C060000}"/>
    <cellStyle name="_2001년만_(11-6)2001중장기계획(총괄)1_4단계예산서_일위목록_공사비내역서(발주용)-측정제외2" xfId="706" xr:uid="{00000000-0005-0000-0000-00003D060000}"/>
    <cellStyle name="_2001년만_(11-6)2001중장기계획(총괄)1_4단계예산서_전기방식 공내역서" xfId="707" xr:uid="{00000000-0005-0000-0000-00003E060000}"/>
    <cellStyle name="_2001년만_(11-6)2001중장기계획(총괄)1_4단계예산서_전기방식 공내역서_공사비내역서(발주용)-측정제외2" xfId="708" xr:uid="{00000000-0005-0000-0000-00003F060000}"/>
    <cellStyle name="_2001년만_(11-6)2001중장기계획(총괄)1_4단계예산서_전기방식 공내역서_전기방식 내역서(공사비-2006.6.22)" xfId="709" xr:uid="{00000000-0005-0000-0000-000040060000}"/>
    <cellStyle name="_2001년만_(11-6)2001중장기계획(총괄)1_4단계예산서_전기방식 공내역서_전기방식 내역서(공사비-2006.6.22)_공사비내역서(발주용)-측정제외2" xfId="710" xr:uid="{00000000-0005-0000-0000-000041060000}"/>
    <cellStyle name="_2001년만_(11-6)2001중장기계획(총괄)1_4단계예산서_전기방식 공내역서_전기방식 내역서(공사비-2006.6.22)_산출내역서" xfId="711" xr:uid="{00000000-0005-0000-0000-000042060000}"/>
    <cellStyle name="_2001년만_(11-6)2001중장기계획(총괄)1_4단계예산서_전기방식 공내역서_전기방식 내역서(공사비-2006.6.22)_산출내역서_공사비내역서(발주용)-측정제외2" xfId="712" xr:uid="{00000000-0005-0000-0000-000043060000}"/>
    <cellStyle name="_2001년만_(11-6)2001중장기계획(총괄)1_4단계예산서_전기방식 공내역서_전기방식 내역서(공사비-2006.6.22)_수량계산서" xfId="713" xr:uid="{00000000-0005-0000-0000-000044060000}"/>
    <cellStyle name="_2001년만_(11-6)2001중장기계획(총괄)1_4단계예산서_전기방식 공내역서_전기방식 내역서(공사비-2006.6.22)_수량계산서_공사비내역서(발주용)-측정제외2" xfId="714" xr:uid="{00000000-0005-0000-0000-000045060000}"/>
    <cellStyle name="_2001년만_(11-6)2001중장기계획(총괄)1_4단계예산서_전기방식 공내역서_전기방식 내역서(공사비-2006.6.22)_원가계산서" xfId="715" xr:uid="{00000000-0005-0000-0000-000046060000}"/>
    <cellStyle name="_2001년만_(11-6)2001중장기계획(총괄)1_4단계예산서_전기방식 공내역서_전기방식 내역서(공사비-2006.6.22)_원가계산서_공사비내역서(발주용)-측정제외2" xfId="716" xr:uid="{00000000-0005-0000-0000-000047060000}"/>
    <cellStyle name="_2001년만_(11-6)2001중장기계획(총괄)1_4단계예산서_전기방식 공내역서_전기방식 내역서(공사비-2006.6.22)_일위대가표" xfId="717" xr:uid="{00000000-0005-0000-0000-000048060000}"/>
    <cellStyle name="_2001년만_(11-6)2001중장기계획(총괄)1_4단계예산서_전기방식 공내역서_전기방식 내역서(공사비-2006.6.22)_일위대가표_공사비내역서(발주용)-측정제외2" xfId="718" xr:uid="{00000000-0005-0000-0000-000049060000}"/>
    <cellStyle name="_2001년만_(11-6)2001중장기계획(총괄)1_4단계예산서_전기방식 공내역서_전기방식 내역서(공사비-2006.6.22)_전기방식 내역서(공사비-2006.8)" xfId="719" xr:uid="{00000000-0005-0000-0000-00004A060000}"/>
    <cellStyle name="_2001년만_(11-6)2001중장기계획(총괄)1_4단계예산서_전기방식 공내역서_전기방식 내역서(공사비-2006.6.22)_전기방식 내역서(공사비-2006.8)_공사비내역서(발주용)-측정제외2" xfId="720" xr:uid="{00000000-0005-0000-0000-00004B060000}"/>
    <cellStyle name="_2001년만_(11-6)2001중장기계획(총괄)1_4단계예산서_전기방식 공내역서_전기방식 내역서(공사비-2006.6.22)_전기방식 내역서(공사비-2007.3)" xfId="721" xr:uid="{00000000-0005-0000-0000-00004C060000}"/>
    <cellStyle name="_2001년만_(11-6)2001중장기계획(총괄)1_4단계예산서_전기방식 공내역서_전기방식 내역서(공사비-2006.6.22)_전기방식 내역서(공사비-2007.3)_공사비내역서(발주용)-측정제외2" xfId="722" xr:uid="{00000000-0005-0000-0000-00004D060000}"/>
    <cellStyle name="_2001년만_(11-6)2001중장기계획(총괄)1_4단계예산서_전기방식 공내역서_전기방식 내역서(공사비-2006.6.22)_중량집계" xfId="723" xr:uid="{00000000-0005-0000-0000-00004E060000}"/>
    <cellStyle name="_2001년만_(11-6)2001중장기계획(총괄)1_4단계예산서_전기방식 공내역서_전기방식 내역서(공사비-2006.6.22)_중량집계_공사비내역서(발주용)-측정제외2" xfId="724" xr:uid="{00000000-0005-0000-0000-00004F060000}"/>
    <cellStyle name="_2001년만_(11-6)2001중장기계획(총괄)1_4단계예산서_전기방식 내역서(공사비-2006.4)" xfId="725" xr:uid="{00000000-0005-0000-0000-000050060000}"/>
    <cellStyle name="_2001년만_(11-6)2001중장기계획(총괄)1_4단계예산서_전기방식 내역서(공사비-2006.4)_공사비내역서(발주용)-측정제외2" xfId="726" xr:uid="{00000000-0005-0000-0000-000051060000}"/>
    <cellStyle name="_2001년만_(11-6)2001중장기계획(총괄)1_4단계예산서_전기방식 내역서(공사비-2006.4)_전기방식 내역서(공사비-2006.6.22)" xfId="727" xr:uid="{00000000-0005-0000-0000-000052060000}"/>
    <cellStyle name="_2001년만_(11-6)2001중장기계획(총괄)1_4단계예산서_전기방식 내역서(공사비-2006.4)_전기방식 내역서(공사비-2006.6.22)_공사비내역서(발주용)-측정제외2" xfId="728" xr:uid="{00000000-0005-0000-0000-000053060000}"/>
    <cellStyle name="_2001년만_(11-6)2001중장기계획(총괄)1_4단계예산서_전기방식 내역서(공사비-2006.4)_전기방식 내역서(공사비-2006.6.22)_산출내역서" xfId="729" xr:uid="{00000000-0005-0000-0000-000054060000}"/>
    <cellStyle name="_2001년만_(11-6)2001중장기계획(총괄)1_4단계예산서_전기방식 내역서(공사비-2006.4)_전기방식 내역서(공사비-2006.6.22)_산출내역서_공사비내역서(발주용)-측정제외2" xfId="730" xr:uid="{00000000-0005-0000-0000-000055060000}"/>
    <cellStyle name="_2001년만_(11-6)2001중장기계획(총괄)1_4단계예산서_전기방식 내역서(공사비-2006.4)_전기방식 내역서(공사비-2006.6.22)_수량계산서" xfId="731" xr:uid="{00000000-0005-0000-0000-000056060000}"/>
    <cellStyle name="_2001년만_(11-6)2001중장기계획(총괄)1_4단계예산서_전기방식 내역서(공사비-2006.4)_전기방식 내역서(공사비-2006.6.22)_수량계산서_공사비내역서(발주용)-측정제외2" xfId="732" xr:uid="{00000000-0005-0000-0000-000057060000}"/>
    <cellStyle name="_2001년만_(11-6)2001중장기계획(총괄)1_4단계예산서_전기방식 내역서(공사비-2006.4)_전기방식 내역서(공사비-2006.6.22)_원가계산서" xfId="733" xr:uid="{00000000-0005-0000-0000-000058060000}"/>
    <cellStyle name="_2001년만_(11-6)2001중장기계획(총괄)1_4단계예산서_전기방식 내역서(공사비-2006.4)_전기방식 내역서(공사비-2006.6.22)_원가계산서_공사비내역서(발주용)-측정제외2" xfId="734" xr:uid="{00000000-0005-0000-0000-000059060000}"/>
    <cellStyle name="_2001년만_(11-6)2001중장기계획(총괄)1_4단계예산서_전기방식 내역서(공사비-2006.4)_전기방식 내역서(공사비-2006.6.22)_일위대가표" xfId="735" xr:uid="{00000000-0005-0000-0000-00005A060000}"/>
    <cellStyle name="_2001년만_(11-6)2001중장기계획(총괄)1_4단계예산서_전기방식 내역서(공사비-2006.4)_전기방식 내역서(공사비-2006.6.22)_일위대가표_공사비내역서(발주용)-측정제외2" xfId="736" xr:uid="{00000000-0005-0000-0000-00005B060000}"/>
    <cellStyle name="_2001년만_(11-6)2001중장기계획(총괄)1_4단계예산서_전기방식 내역서(공사비-2006.4)_전기방식 내역서(공사비-2006.6.22)_전기방식 내역서(공사비-2006.8)" xfId="737" xr:uid="{00000000-0005-0000-0000-00005C060000}"/>
    <cellStyle name="_2001년만_(11-6)2001중장기계획(총괄)1_4단계예산서_전기방식 내역서(공사비-2006.4)_전기방식 내역서(공사비-2006.6.22)_전기방식 내역서(공사비-2006.8)_공사비내역서(발주용)-측정제외2" xfId="738" xr:uid="{00000000-0005-0000-0000-00005D060000}"/>
    <cellStyle name="_2001년만_(11-6)2001중장기계획(총괄)1_4단계예산서_전기방식 내역서(공사비-2006.4)_전기방식 내역서(공사비-2006.6.22)_전기방식 내역서(공사비-2007.3)" xfId="739" xr:uid="{00000000-0005-0000-0000-00005E060000}"/>
    <cellStyle name="_2001년만_(11-6)2001중장기계획(총괄)1_4단계예산서_전기방식 내역서(공사비-2006.4)_전기방식 내역서(공사비-2006.6.22)_전기방식 내역서(공사비-2007.3)_공사비내역서(발주용)-측정제외2" xfId="740" xr:uid="{00000000-0005-0000-0000-00005F060000}"/>
    <cellStyle name="_2001년만_(11-6)2001중장기계획(총괄)1_4단계예산서_전기방식 내역서(공사비-2006.4)_전기방식 내역서(공사비-2006.6.22)_중량집계" xfId="741" xr:uid="{00000000-0005-0000-0000-000060060000}"/>
    <cellStyle name="_2001년만_(11-6)2001중장기계획(총괄)1_4단계예산서_전기방식 내역서(공사비-2006.4)_전기방식 내역서(공사비-2006.6.22)_중량집계_공사비내역서(발주용)-측정제외2" xfId="742" xr:uid="{00000000-0005-0000-0000-000061060000}"/>
    <cellStyle name="_2001년만_(11-6)2001중장기계획(총괄)1_4단계예산서_전기방식 내역서(공사비-2006.8)" xfId="743" xr:uid="{00000000-0005-0000-0000-000062060000}"/>
    <cellStyle name="_2001년만_(11-6)2001중장기계획(총괄)1_4단계예산서_전기방식 내역서(공사비-2006.8)_공사비내역서(발주용)-측정제외2" xfId="744" xr:uid="{00000000-0005-0000-0000-000063060000}"/>
    <cellStyle name="_2001년만_(11-6)2001중장기계획(총괄)1_4단계예산서_전기방식 내역서(공사비-2007.3)" xfId="745" xr:uid="{00000000-0005-0000-0000-000064060000}"/>
    <cellStyle name="_2001년만_(11-6)2001중장기계획(총괄)1_4단계예산서_전기방식 내역서(공사비-2007.3)_공사비내역서(발주용)-측정제외2" xfId="746" xr:uid="{00000000-0005-0000-0000-000065060000}"/>
    <cellStyle name="_2001년만_(11-6)2001중장기계획(총괄)1_4단계예산서_중량집계" xfId="747" xr:uid="{00000000-0005-0000-0000-000066060000}"/>
    <cellStyle name="_2001년만_(11-6)2001중장기계획(총괄)1_4단계예산서_중량집계_공사비내역서(발주용)-측정제외2" xfId="748" xr:uid="{00000000-0005-0000-0000-000067060000}"/>
    <cellStyle name="_2001년만_(11-6)2001중장기계획(총괄)1_4단계예산서_충남중부권설계예산서(1)" xfId="749" xr:uid="{00000000-0005-0000-0000-000068060000}"/>
    <cellStyle name="_2001년만_(11-6)2001중장기계획(총괄)1_4단계예산서_충남중부권설계예산서(수정본)" xfId="750" xr:uid="{00000000-0005-0000-0000-000069060000}"/>
    <cellStyle name="_2001년만_(11-6)2001중장기계획(총괄)1_4단계예산서_한강하류권 1공구 전기방식내역서" xfId="751" xr:uid="{00000000-0005-0000-0000-00006A060000}"/>
    <cellStyle name="_2001년만_(11-6)2001중장기계획(총괄)1_4단계예산서_한강하류권 1공구 전기방식내역서_일위대가표" xfId="752" xr:uid="{00000000-0005-0000-0000-00006B060000}"/>
    <cellStyle name="_2001년만_(11-6)2001중장기계획(총괄)1_4단계예산서_한강하류권 1공구 전기방식내역서_일위대가표_공사비내역서(발주용)-측정제외2" xfId="753" xr:uid="{00000000-0005-0000-0000-00006C060000}"/>
    <cellStyle name="_2001년만_(11-6)2001중장기계획(총괄)1_4단계예산서_한강하류권 1공구 전기방식내역서_전기방식 내역서(공사비-2006.6.22)" xfId="754" xr:uid="{00000000-0005-0000-0000-00006D060000}"/>
    <cellStyle name="_2001년만_(11-6)2001중장기계획(총괄)1_4단계예산서_한강하류권 1공구 전기방식내역서_전기방식 내역서(공사비-2006.6.22)_공사비내역서(발주용)-측정제외2" xfId="755" xr:uid="{00000000-0005-0000-0000-00006E060000}"/>
    <cellStyle name="_2001년만_(11-6)2001중장기계획(총괄)1_4단계예산서_한강하류권 1공구 전기방식내역서_전기방식 내역서(공사비-2006.6.22)_산출내역서" xfId="756" xr:uid="{00000000-0005-0000-0000-00006F060000}"/>
    <cellStyle name="_2001년만_(11-6)2001중장기계획(총괄)1_4단계예산서_한강하류권 1공구 전기방식내역서_전기방식 내역서(공사비-2006.6.22)_산출내역서_공사비내역서(발주용)-측정제외2" xfId="757" xr:uid="{00000000-0005-0000-0000-000070060000}"/>
    <cellStyle name="_2001년만_(11-6)2001중장기계획(총괄)1_4단계예산서_한강하류권 1공구 전기방식내역서_전기방식 내역서(공사비-2006.6.22)_수량계산서" xfId="758" xr:uid="{00000000-0005-0000-0000-000071060000}"/>
    <cellStyle name="_2001년만_(11-6)2001중장기계획(총괄)1_4단계예산서_한강하류권 1공구 전기방식내역서_전기방식 내역서(공사비-2006.6.22)_수량계산서_공사비내역서(발주용)-측정제외2" xfId="759" xr:uid="{00000000-0005-0000-0000-000072060000}"/>
    <cellStyle name="_2001년만_(11-6)2001중장기계획(총괄)1_4단계예산서_한강하류권 1공구 전기방식내역서_전기방식 내역서(공사비-2006.6.22)_원가계산서" xfId="760" xr:uid="{00000000-0005-0000-0000-000073060000}"/>
    <cellStyle name="_2001년만_(11-6)2001중장기계획(총괄)1_4단계예산서_한강하류권 1공구 전기방식내역서_전기방식 내역서(공사비-2006.6.22)_원가계산서_공사비내역서(발주용)-측정제외2" xfId="761" xr:uid="{00000000-0005-0000-0000-000074060000}"/>
    <cellStyle name="_2001년만_(11-6)2001중장기계획(총괄)1_4단계예산서_한강하류권 1공구 전기방식내역서_전기방식 내역서(공사비-2006.6.22)_일위대가표" xfId="762" xr:uid="{00000000-0005-0000-0000-000075060000}"/>
    <cellStyle name="_2001년만_(11-6)2001중장기계획(총괄)1_4단계예산서_한강하류권 1공구 전기방식내역서_전기방식 내역서(공사비-2006.6.22)_일위대가표_공사비내역서(발주용)-측정제외2" xfId="763" xr:uid="{00000000-0005-0000-0000-000076060000}"/>
    <cellStyle name="_2001년만_(11-6)2001중장기계획(총괄)1_4단계예산서_한강하류권 1공구 전기방식내역서_전기방식 내역서(공사비-2006.6.22)_전기방식 내역서(공사비-2006.8)" xfId="764" xr:uid="{00000000-0005-0000-0000-000077060000}"/>
    <cellStyle name="_2001년만_(11-6)2001중장기계획(총괄)1_4단계예산서_한강하류권 1공구 전기방식내역서_전기방식 내역서(공사비-2006.6.22)_전기방식 내역서(공사비-2006.8)_공사비내역서(발주용)-측정제외2" xfId="765" xr:uid="{00000000-0005-0000-0000-000078060000}"/>
    <cellStyle name="_2001년만_(11-6)2001중장기계획(총괄)1_4단계예산서_한강하류권 1공구 전기방식내역서_전기방식 내역서(공사비-2006.6.22)_전기방식 내역서(공사비-2007.3)" xfId="766" xr:uid="{00000000-0005-0000-0000-000079060000}"/>
    <cellStyle name="_2001년만_(11-6)2001중장기계획(총괄)1_4단계예산서_한강하류권 1공구 전기방식내역서_전기방식 내역서(공사비-2006.6.22)_전기방식 내역서(공사비-2007.3)_공사비내역서(발주용)-측정제외2" xfId="767" xr:uid="{00000000-0005-0000-0000-00007A060000}"/>
    <cellStyle name="_2001년만_(11-6)2001중장기계획(총괄)1_4단계예산서_한강하류권 1공구 전기방식내역서_전기방식 내역서(공사비-2006.6.22)_중량집계" xfId="768" xr:uid="{00000000-0005-0000-0000-00007B060000}"/>
    <cellStyle name="_2001년만_(11-6)2001중장기계획(총괄)1_4단계예산서_한강하류권 1공구 전기방식내역서_전기방식 내역서(공사비-2006.6.22)_중량집계_공사비내역서(발주용)-측정제외2" xfId="769" xr:uid="{00000000-0005-0000-0000-00007C060000}"/>
    <cellStyle name="_2001년만_(11-6)2001중장기계획(총괄)1_4단계예산서_한강하류권 1공구 전기방식내역서_전기방식 내역서(공사비-2007.6.12)" xfId="770" xr:uid="{00000000-0005-0000-0000-00007D060000}"/>
    <cellStyle name="_2001년만_(11-6)2001중장기계획(총괄)1_4단계예산서_한강하류권 1공구 전기방식내역서_전기방식 내역서(공사비-2007.6.12)_공사비내역서(발주용)-측정제외2" xfId="771" xr:uid="{00000000-0005-0000-0000-00007E060000}"/>
    <cellStyle name="_2001년만_(11-6)2001중장기계획(총괄)1_4단계예산서_한강하류권 1공구 전기방식내역서_첨부3.공사비내역서" xfId="772" xr:uid="{00000000-0005-0000-0000-00007F060000}"/>
    <cellStyle name="_2001년만_(11-6)2001중장기계획(총괄)1_4단계예산서_한강하류권 1공구 전기방식내역서_첨부3.공사비내역서_공사비내역서(발주용)-측정제외2" xfId="773" xr:uid="{00000000-0005-0000-0000-000080060000}"/>
    <cellStyle name="_2001년만_(11-6)2001중장기계획(총괄)1_4단계예산서_한강하류권 1공구 전기방식내역서_충남중부권설계예산서(1)" xfId="774" xr:uid="{00000000-0005-0000-0000-000081060000}"/>
    <cellStyle name="_2001년만_(11-6)2001중장기계획(총괄)1_4단계예산서_한강하류권 1공구 전기방식내역서_충남중부권설계예산서(수정본)" xfId="775" xr:uid="{00000000-0005-0000-0000-000082060000}"/>
    <cellStyle name="_2001년만_(11-6)2001중장기계획(총괄)1_가설건축전기산출서" xfId="776" xr:uid="{00000000-0005-0000-0000-000083060000}"/>
    <cellStyle name="_2001년만_(11-6)2001중장기계획(총괄)1_가설건축전기산출서_수량산출서(2003.4.1)" xfId="777" xr:uid="{00000000-0005-0000-0000-000084060000}"/>
    <cellStyle name="_2001년만_(11-6)2001중장기계획(총괄)1_가설동력수량산출" xfId="778" xr:uid="{00000000-0005-0000-0000-000085060000}"/>
    <cellStyle name="_2001년만_(11-6)2001중장기계획(총괄)1_가설동력수량산출_수량산출서(2003.4.1)" xfId="779" xr:uid="{00000000-0005-0000-0000-000086060000}"/>
    <cellStyle name="_2001년만_(11-6)2001중장기계획(총괄)1_가설통신수량" xfId="780" xr:uid="{00000000-0005-0000-0000-000087060000}"/>
    <cellStyle name="_2001년만_(11-6)2001중장기계획(총괄)1_가설통신수량_수량산출서(2003.4.1)" xfId="781" xr:uid="{00000000-0005-0000-0000-000088060000}"/>
    <cellStyle name="_2001년만_(11-6)2001중장기계획(총괄)1_경보국설계서(철관주2003.1.30최종)" xfId="782" xr:uid="{00000000-0005-0000-0000-000089060000}"/>
    <cellStyle name="_2001년만_(11-6)2001중장기계획(총괄)1_경보국설계서(철관주2003.1.30최종)_수량산출서(2003.4.1)" xfId="783" xr:uid="{00000000-0005-0000-0000-00008A060000}"/>
    <cellStyle name="_2001년만_(11-6)2001중장기계획(총괄)1_경보국설계서(철관주2003.1.30최종)_영천댐수량산출" xfId="784" xr:uid="{00000000-0005-0000-0000-00008B060000}"/>
    <cellStyle name="_2001년만_(11-6)2001중장기계획(총괄)1_경보국설계서(철관주2003.1.30최종)_영천댐수량산출_수량산출서(2003.4.1)" xfId="785" xr:uid="{00000000-0005-0000-0000-00008C060000}"/>
    <cellStyle name="_2001년만_(11-6)2001중장기계획(총괄)1_광동댐전기내역서-1" xfId="786" xr:uid="{00000000-0005-0000-0000-00008D060000}"/>
    <cellStyle name="_2001년만_(11-6)2001중장기계획(총괄)1_대곡내역서0329(전기)-기계설비금액확인" xfId="787" xr:uid="{00000000-0005-0000-0000-00008E060000}"/>
    <cellStyle name="_2001년만_(11-6)2001중장기계획(총괄)1_수량산출서(2003.4.1)" xfId="788" xr:uid="{00000000-0005-0000-0000-00008F060000}"/>
    <cellStyle name="_2001년만_(11-6)2001중장기계획(총괄)1_영구동력수량산출" xfId="789" xr:uid="{00000000-0005-0000-0000-000090060000}"/>
    <cellStyle name="_2001년만_(11-6)2001중장기계획(총괄)1_영구동력수량산출_수량산출서(2003.4.1)" xfId="790" xr:uid="{00000000-0005-0000-0000-000091060000}"/>
    <cellStyle name="_2001년만_(11-6)2001중장기계획(총괄)1_영천댐수량산출" xfId="791" xr:uid="{00000000-0005-0000-0000-000092060000}"/>
    <cellStyle name="_2001년만_(11-6)2001중장기계획(총괄)1_영천댐수량산출_수량산출서(2003.4.1)" xfId="792" xr:uid="{00000000-0005-0000-0000-000093060000}"/>
    <cellStyle name="_2001년만_(11-6)2001중장기계획(총괄)1_영천댐최종(감시및CCTV)" xfId="793" xr:uid="{00000000-0005-0000-0000-000094060000}"/>
    <cellStyle name="_2001년만_(11-6)2001중장기계획(총괄)1_영천댐최종(홍수예설비공사)" xfId="794" xr:uid="{00000000-0005-0000-0000-000095060000}"/>
    <cellStyle name="_2001년만_(11-6)2001중장기계획(총괄)1_오리지날최종-경보국설계서(철관주2003.2.13) (version 3) (version 1)" xfId="795" xr:uid="{00000000-0005-0000-0000-000096060000}"/>
    <cellStyle name="_2001년만_(11-6)2001중장기계획(총괄)1_오리지날최종-경보국설계서(철관주2003.2.13) (version 3) (version 1)_수량산출서(2003.4.1)" xfId="796" xr:uid="{00000000-0005-0000-0000-000097060000}"/>
    <cellStyle name="_2001년만_(11-6)2001중장기계획(총괄)1_오리지날최종-경보국설계서(철관주2003.2.6)" xfId="797" xr:uid="{00000000-0005-0000-0000-000098060000}"/>
    <cellStyle name="_2001년만_(11-6)2001중장기계획(총괄)1_오리지날최종-경보국설계서(철관주2003.2.6)_수량산출서(2003.4.1)" xfId="798" xr:uid="{00000000-0005-0000-0000-000099060000}"/>
    <cellStyle name="_2001년만_(11-6)2001중장기계획(총괄)1_오리지날최종-경보국설계서(철관주2003.2.9) (version 2)" xfId="799" xr:uid="{00000000-0005-0000-0000-00009A060000}"/>
    <cellStyle name="_2001년만_(11-6)2001중장기계획(총괄)1_오리지날최종-경보국설계서(철관주2003.2.9) (version 2)_수량산출서(2003.4.1)" xfId="800" xr:uid="{00000000-0005-0000-0000-00009B060000}"/>
    <cellStyle name="_2001년만_(11-6)2001중장기계획(총괄)1_옥곡수량" xfId="801" xr:uid="{00000000-0005-0000-0000-00009C060000}"/>
    <cellStyle name="_2001년만_(11-6)2001중장기계획(총괄)1_일위대가표" xfId="802" xr:uid="{00000000-0005-0000-0000-00009D060000}"/>
    <cellStyle name="_2001년만_(11-6)2001중장기계획(총괄)1_일위대가표_공사비내역서(발주용)-측정제외2" xfId="803" xr:uid="{00000000-0005-0000-0000-00009E060000}"/>
    <cellStyle name="_2001년만_(11-6)2001중장기계획(총괄)1_전기-광양3단계(옥곡가압장)" xfId="804" xr:uid="{00000000-0005-0000-0000-00009F060000}"/>
    <cellStyle name="_2001년만_(11-6)2001중장기계획(총괄)1_전기내역서-광동댐" xfId="805" xr:uid="{00000000-0005-0000-0000-0000A0060000}"/>
    <cellStyle name="_2001년만_(11-6)2001중장기계획(총괄)1_전기및계장-영천댐(03.9.8신설및철거나눔)" xfId="806" xr:uid="{00000000-0005-0000-0000-0000A1060000}"/>
    <cellStyle name="_2001년만_(11-6)2001중장기계획(총괄)1_전기및계장-영천댐(03.9.8신설및철거나눔) (version 1)" xfId="807" xr:uid="{00000000-0005-0000-0000-0000A2060000}"/>
    <cellStyle name="_2001년만_(11-6)2001중장기계획(총괄)1_전기및계장-영천댐취수능력(2003.4.8전기및계장)" xfId="808" xr:uid="{00000000-0005-0000-0000-0000A3060000}"/>
    <cellStyle name="_2001년만_(11-6)2001중장기계획(총괄)1_전기방식" xfId="809" xr:uid="{00000000-0005-0000-0000-0000A4060000}"/>
    <cellStyle name="_2001년만_(11-6)2001중장기계획(총괄)1_전기방식 내역서(공사비-2006.6.22)" xfId="810" xr:uid="{00000000-0005-0000-0000-0000A5060000}"/>
    <cellStyle name="_2001년만_(11-6)2001중장기계획(총괄)1_전기방식 내역서(공사비-2006.6.22)_공사비내역서(발주용)-측정제외2" xfId="811" xr:uid="{00000000-0005-0000-0000-0000A6060000}"/>
    <cellStyle name="_2001년만_(11-6)2001중장기계획(총괄)1_전기방식 내역서(공사비-2006.6.22)_산출내역서" xfId="812" xr:uid="{00000000-0005-0000-0000-0000A7060000}"/>
    <cellStyle name="_2001년만_(11-6)2001중장기계획(총괄)1_전기방식 내역서(공사비-2006.6.22)_산출내역서_공사비내역서(발주용)-측정제외2" xfId="813" xr:uid="{00000000-0005-0000-0000-0000A8060000}"/>
    <cellStyle name="_2001년만_(11-6)2001중장기계획(총괄)1_전기방식 내역서(공사비-2006.6.22)_수량계산서" xfId="814" xr:uid="{00000000-0005-0000-0000-0000A9060000}"/>
    <cellStyle name="_2001년만_(11-6)2001중장기계획(총괄)1_전기방식 내역서(공사비-2006.6.22)_수량계산서_공사비내역서(발주용)-측정제외2" xfId="815" xr:uid="{00000000-0005-0000-0000-0000AA060000}"/>
    <cellStyle name="_2001년만_(11-6)2001중장기계획(총괄)1_전기방식 내역서(공사비-2006.6.22)_원가계산서" xfId="816" xr:uid="{00000000-0005-0000-0000-0000AB060000}"/>
    <cellStyle name="_2001년만_(11-6)2001중장기계획(총괄)1_전기방식 내역서(공사비-2006.6.22)_원가계산서_공사비내역서(발주용)-측정제외2" xfId="817" xr:uid="{00000000-0005-0000-0000-0000AC060000}"/>
    <cellStyle name="_2001년만_(11-6)2001중장기계획(총괄)1_전기방식 내역서(공사비-2006.6.22)_일위대가표" xfId="818" xr:uid="{00000000-0005-0000-0000-0000AD060000}"/>
    <cellStyle name="_2001년만_(11-6)2001중장기계획(총괄)1_전기방식 내역서(공사비-2006.6.22)_일위대가표_공사비내역서(발주용)-측정제외2" xfId="819" xr:uid="{00000000-0005-0000-0000-0000AE060000}"/>
    <cellStyle name="_2001년만_(11-6)2001중장기계획(총괄)1_전기방식 내역서(공사비-2006.6.22)_전기방식 내역서(공사비-2006.8)" xfId="820" xr:uid="{00000000-0005-0000-0000-0000AF060000}"/>
    <cellStyle name="_2001년만_(11-6)2001중장기계획(총괄)1_전기방식 내역서(공사비-2006.6.22)_전기방식 내역서(공사비-2006.8)_공사비내역서(발주용)-측정제외2" xfId="821" xr:uid="{00000000-0005-0000-0000-0000B0060000}"/>
    <cellStyle name="_2001년만_(11-6)2001중장기계획(총괄)1_전기방식 내역서(공사비-2006.6.22)_전기방식 내역서(공사비-2007.3)" xfId="822" xr:uid="{00000000-0005-0000-0000-0000B1060000}"/>
    <cellStyle name="_2001년만_(11-6)2001중장기계획(총괄)1_전기방식 내역서(공사비-2006.6.22)_전기방식 내역서(공사비-2007.3)_공사비내역서(발주용)-측정제외2" xfId="823" xr:uid="{00000000-0005-0000-0000-0000B2060000}"/>
    <cellStyle name="_2001년만_(11-6)2001중장기계획(총괄)1_전기방식 내역서(공사비-2006.6.22)_중량집계" xfId="824" xr:uid="{00000000-0005-0000-0000-0000B3060000}"/>
    <cellStyle name="_2001년만_(11-6)2001중장기계획(총괄)1_전기방식 내역서(공사비-2006.6.22)_중량집계_공사비내역서(발주용)-측정제외2" xfId="825" xr:uid="{00000000-0005-0000-0000-0000B4060000}"/>
    <cellStyle name="_2001년만_(11-6)2001중장기계획(총괄)1_전기방식 내역서(공사비-2007.6.12)" xfId="826" xr:uid="{00000000-0005-0000-0000-0000B5060000}"/>
    <cellStyle name="_2001년만_(11-6)2001중장기계획(총괄)1_전기방식 내역서(공사비-2007.6.12)_공사비내역서(발주용)-측정제외2" xfId="827" xr:uid="{00000000-0005-0000-0000-0000B6060000}"/>
    <cellStyle name="_2001년만_(11-6)2001중장기계획(총괄)1_전기방식_수량산출서(2003.4.1)" xfId="828" xr:uid="{00000000-0005-0000-0000-0000B7060000}"/>
    <cellStyle name="_2001년만_(11-6)2001중장기계획(총괄)1_전기-영천댐취수능력(2003.2.10) (version 1)" xfId="829" xr:uid="{00000000-0005-0000-0000-0000B8060000}"/>
    <cellStyle name="_2001년만_(11-6)2001중장기계획(총괄)1_전기-영천댐취수능력(2003.2.10) (version 1)_수량산출서(2003.4.1)" xfId="830" xr:uid="{00000000-0005-0000-0000-0000B9060000}"/>
    <cellStyle name="_2001년만_(11-6)2001중장기계획(총괄)1_첨부3.공사비내역서" xfId="831" xr:uid="{00000000-0005-0000-0000-0000BA060000}"/>
    <cellStyle name="_2001년만_(11-6)2001중장기계획(총괄)1_첨부3.공사비내역서_공사비내역서(발주용)-측정제외2" xfId="832" xr:uid="{00000000-0005-0000-0000-0000BB060000}"/>
    <cellStyle name="_2001년만_(11-6)2001중장기계획(총괄)1_최종실적(최종)" xfId="833" xr:uid="{00000000-0005-0000-0000-0000BC060000}"/>
    <cellStyle name="_2001년만_(11-6)2001중장기계획(총괄)1_최종실적(최종)_수량산출서(2003.4.1)" xfId="834" xr:uid="{00000000-0005-0000-0000-0000BD060000}"/>
    <cellStyle name="_2001년만_(11-6)2001중장기계획(총괄)1_최종실적(최종)_영천댐수량산출" xfId="835" xr:uid="{00000000-0005-0000-0000-0000BE060000}"/>
    <cellStyle name="_2001년만_(11-6)2001중장기계획(총괄)1_최종실적(최종)_영천댐수량산출_수량산출서(2003.4.1)" xfId="836" xr:uid="{00000000-0005-0000-0000-0000BF060000}"/>
    <cellStyle name="_2001년만_(11-6)2001중장기계획(총괄)1_충남중부권설계예산서(1)" xfId="837" xr:uid="{00000000-0005-0000-0000-0000C0060000}"/>
    <cellStyle name="_2001년만_(11-6)2001중장기계획(총괄)1_충남중부권설계예산서(수정본)" xfId="838" xr:uid="{00000000-0005-0000-0000-0000C1060000}"/>
    <cellStyle name="_2001년만_~MF1128" xfId="839" xr:uid="{00000000-0005-0000-0000-0000C2060000}"/>
    <cellStyle name="_2001년만_~MF1128_(11-6)2001중장기계획(총괄)1" xfId="840" xr:uid="{00000000-0005-0000-0000-0000C3060000}"/>
    <cellStyle name="_2001년만_~MF1128_(11-6)2001중장기계획(총괄)1_4단계예산서" xfId="841" xr:uid="{00000000-0005-0000-0000-0000C4060000}"/>
    <cellStyle name="_2001년만_~MF1128_(11-6)2001중장기계획(총괄)1_4단계예산서_공사비내역서(발주용)-측정제외2" xfId="842" xr:uid="{00000000-0005-0000-0000-0000C5060000}"/>
    <cellStyle name="_2001년만_~MF1128_(11-6)2001중장기계획(총괄)1_4단계예산서_단가산출서" xfId="843" xr:uid="{00000000-0005-0000-0000-0000C6060000}"/>
    <cellStyle name="_2001년만_~MF1128_(11-6)2001중장기계획(총괄)1_4단계예산서_단가산출서_공사비내역서(발주용)-측정제외2" xfId="844" xr:uid="{00000000-0005-0000-0000-0000C7060000}"/>
    <cellStyle name="_2001년만_~MF1128_(11-6)2001중장기계획(총괄)1_4단계예산서_산출내역서" xfId="845" xr:uid="{00000000-0005-0000-0000-0000C8060000}"/>
    <cellStyle name="_2001년만_~MF1128_(11-6)2001중장기계획(총괄)1_4단계예산서_산출내역서_공사비내역서(발주용)-측정제외2" xfId="846" xr:uid="{00000000-0005-0000-0000-0000C9060000}"/>
    <cellStyle name="_2001년만_~MF1128_(11-6)2001중장기계획(총괄)1_4단계예산서_설계내역파일(최종)" xfId="847" xr:uid="{00000000-0005-0000-0000-0000CA060000}"/>
    <cellStyle name="_2001년만_~MF1128_(11-6)2001중장기계획(총괄)1_4단계예산서_수량계산서" xfId="848" xr:uid="{00000000-0005-0000-0000-0000CB060000}"/>
    <cellStyle name="_2001년만_~MF1128_(11-6)2001중장기계획(총괄)1_4단계예산서_수량계산서_공사비내역서(발주용)-측정제외2" xfId="849" xr:uid="{00000000-0005-0000-0000-0000CC060000}"/>
    <cellStyle name="_2001년만_~MF1128_(11-6)2001중장기계획(총괄)1_4단계예산서_순공사비" xfId="850" xr:uid="{00000000-0005-0000-0000-0000CD060000}"/>
    <cellStyle name="_2001년만_~MF1128_(11-6)2001중장기계획(총괄)1_4단계예산서_순공사비_공사비내역서(발주용)-측정제외2" xfId="851" xr:uid="{00000000-0005-0000-0000-0000CE060000}"/>
    <cellStyle name="_2001년만_~MF1128_(11-6)2001중장기계획(총괄)1_4단계예산서_원가계산서" xfId="852" xr:uid="{00000000-0005-0000-0000-0000CF060000}"/>
    <cellStyle name="_2001년만_~MF1128_(11-6)2001중장기계획(총괄)1_4단계예산서_원가계산서_공사비내역서(발주용)-측정제외2" xfId="853" xr:uid="{00000000-0005-0000-0000-0000D0060000}"/>
    <cellStyle name="_2001년만_~MF1128_(11-6)2001중장기계획(총괄)1_4단계예산서_일위대가표" xfId="854" xr:uid="{00000000-0005-0000-0000-0000D1060000}"/>
    <cellStyle name="_2001년만_~MF1128_(11-6)2001중장기계획(총괄)1_4단계예산서_일위대가표_공사비내역서(발주용)-측정제외2" xfId="855" xr:uid="{00000000-0005-0000-0000-0000D2060000}"/>
    <cellStyle name="_2001년만_~MF1128_(11-6)2001중장기계획(총괄)1_4단계예산서_일위목록" xfId="856" xr:uid="{00000000-0005-0000-0000-0000D3060000}"/>
    <cellStyle name="_2001년만_~MF1128_(11-6)2001중장기계획(총괄)1_4단계예산서_일위목록_공사비내역서(발주용)-측정제외2" xfId="857" xr:uid="{00000000-0005-0000-0000-0000D4060000}"/>
    <cellStyle name="_2001년만_~MF1128_(11-6)2001중장기계획(총괄)1_4단계예산서_전기방식 공내역서" xfId="858" xr:uid="{00000000-0005-0000-0000-0000D5060000}"/>
    <cellStyle name="_2001년만_~MF1128_(11-6)2001중장기계획(총괄)1_4단계예산서_전기방식 공내역서_공사비내역서(발주용)-측정제외2" xfId="859" xr:uid="{00000000-0005-0000-0000-0000D6060000}"/>
    <cellStyle name="_2001년만_~MF1128_(11-6)2001중장기계획(총괄)1_4단계예산서_전기방식 공내역서_전기방식 내역서(공사비-2006.6.22)" xfId="860" xr:uid="{00000000-0005-0000-0000-0000D7060000}"/>
    <cellStyle name="_2001년만_~MF1128_(11-6)2001중장기계획(총괄)1_4단계예산서_전기방식 공내역서_전기방식 내역서(공사비-2006.6.22)_공사비내역서(발주용)-측정제외2" xfId="861" xr:uid="{00000000-0005-0000-0000-0000D8060000}"/>
    <cellStyle name="_2001년만_~MF1128_(11-6)2001중장기계획(총괄)1_4단계예산서_전기방식 공내역서_전기방식 내역서(공사비-2006.6.22)_산출내역서" xfId="862" xr:uid="{00000000-0005-0000-0000-0000D9060000}"/>
    <cellStyle name="_2001년만_~MF1128_(11-6)2001중장기계획(총괄)1_4단계예산서_전기방식 공내역서_전기방식 내역서(공사비-2006.6.22)_산출내역서_공사비내역서(발주용)-측정제외2" xfId="863" xr:uid="{00000000-0005-0000-0000-0000DA060000}"/>
    <cellStyle name="_2001년만_~MF1128_(11-6)2001중장기계획(총괄)1_4단계예산서_전기방식 공내역서_전기방식 내역서(공사비-2006.6.22)_수량계산서" xfId="864" xr:uid="{00000000-0005-0000-0000-0000DB060000}"/>
    <cellStyle name="_2001년만_~MF1128_(11-6)2001중장기계획(총괄)1_4단계예산서_전기방식 공내역서_전기방식 내역서(공사비-2006.6.22)_수량계산서_공사비내역서(발주용)-측정제외2" xfId="865" xr:uid="{00000000-0005-0000-0000-0000DC060000}"/>
    <cellStyle name="_2001년만_~MF1128_(11-6)2001중장기계획(총괄)1_4단계예산서_전기방식 공내역서_전기방식 내역서(공사비-2006.6.22)_원가계산서" xfId="866" xr:uid="{00000000-0005-0000-0000-0000DD060000}"/>
    <cellStyle name="_2001년만_~MF1128_(11-6)2001중장기계획(총괄)1_4단계예산서_전기방식 공내역서_전기방식 내역서(공사비-2006.6.22)_원가계산서_공사비내역서(발주용)-측정제외2" xfId="867" xr:uid="{00000000-0005-0000-0000-0000DE060000}"/>
    <cellStyle name="_2001년만_~MF1128_(11-6)2001중장기계획(총괄)1_4단계예산서_전기방식 공내역서_전기방식 내역서(공사비-2006.6.22)_일위대가표" xfId="868" xr:uid="{00000000-0005-0000-0000-0000DF060000}"/>
    <cellStyle name="_2001년만_~MF1128_(11-6)2001중장기계획(총괄)1_4단계예산서_전기방식 공내역서_전기방식 내역서(공사비-2006.6.22)_일위대가표_공사비내역서(발주용)-측정제외2" xfId="869" xr:uid="{00000000-0005-0000-0000-0000E0060000}"/>
    <cellStyle name="_2001년만_~MF1128_(11-6)2001중장기계획(총괄)1_4단계예산서_전기방식 공내역서_전기방식 내역서(공사비-2006.6.22)_전기방식 내역서(공사비-2006.8)" xfId="870" xr:uid="{00000000-0005-0000-0000-0000E1060000}"/>
    <cellStyle name="_2001년만_~MF1128_(11-6)2001중장기계획(총괄)1_4단계예산서_전기방식 공내역서_전기방식 내역서(공사비-2006.6.22)_전기방식 내역서(공사비-2006.8)_공사비내역서(발주용)-측정제외2" xfId="871" xr:uid="{00000000-0005-0000-0000-0000E2060000}"/>
    <cellStyle name="_2001년만_~MF1128_(11-6)2001중장기계획(총괄)1_4단계예산서_전기방식 공내역서_전기방식 내역서(공사비-2006.6.22)_전기방식 내역서(공사비-2007.3)" xfId="872" xr:uid="{00000000-0005-0000-0000-0000E3060000}"/>
    <cellStyle name="_2001년만_~MF1128_(11-6)2001중장기계획(총괄)1_4단계예산서_전기방식 공내역서_전기방식 내역서(공사비-2006.6.22)_전기방식 내역서(공사비-2007.3)_공사비내역서(발주용)-측정제외2" xfId="873" xr:uid="{00000000-0005-0000-0000-0000E4060000}"/>
    <cellStyle name="_2001년만_~MF1128_(11-6)2001중장기계획(총괄)1_4단계예산서_전기방식 공내역서_전기방식 내역서(공사비-2006.6.22)_중량집계" xfId="874" xr:uid="{00000000-0005-0000-0000-0000E5060000}"/>
    <cellStyle name="_2001년만_~MF1128_(11-6)2001중장기계획(총괄)1_4단계예산서_전기방식 공내역서_전기방식 내역서(공사비-2006.6.22)_중량집계_공사비내역서(발주용)-측정제외2" xfId="875" xr:uid="{00000000-0005-0000-0000-0000E6060000}"/>
    <cellStyle name="_2001년만_~MF1128_(11-6)2001중장기계획(총괄)1_4단계예산서_전기방식 내역서(공사비-2006.4)" xfId="876" xr:uid="{00000000-0005-0000-0000-0000E7060000}"/>
    <cellStyle name="_2001년만_~MF1128_(11-6)2001중장기계획(총괄)1_4단계예산서_전기방식 내역서(공사비-2006.4)_공사비내역서(발주용)-측정제외2" xfId="877" xr:uid="{00000000-0005-0000-0000-0000E8060000}"/>
    <cellStyle name="_2001년만_~MF1128_(11-6)2001중장기계획(총괄)1_4단계예산서_전기방식 내역서(공사비-2006.4)_전기방식 내역서(공사비-2006.6.22)" xfId="878" xr:uid="{00000000-0005-0000-0000-0000E9060000}"/>
    <cellStyle name="_2001년만_~MF1128_(11-6)2001중장기계획(총괄)1_4단계예산서_전기방식 내역서(공사비-2006.4)_전기방식 내역서(공사비-2006.6.22)_공사비내역서(발주용)-측정제외2" xfId="879" xr:uid="{00000000-0005-0000-0000-0000EA060000}"/>
    <cellStyle name="_2001년만_~MF1128_(11-6)2001중장기계획(총괄)1_4단계예산서_전기방식 내역서(공사비-2006.4)_전기방식 내역서(공사비-2006.6.22)_산출내역서" xfId="880" xr:uid="{00000000-0005-0000-0000-0000EB060000}"/>
    <cellStyle name="_2001년만_~MF1128_(11-6)2001중장기계획(총괄)1_4단계예산서_전기방식 내역서(공사비-2006.4)_전기방식 내역서(공사비-2006.6.22)_산출내역서_공사비내역서(발주용)-측정제외2" xfId="881" xr:uid="{00000000-0005-0000-0000-0000EC060000}"/>
    <cellStyle name="_2001년만_~MF1128_(11-6)2001중장기계획(총괄)1_4단계예산서_전기방식 내역서(공사비-2006.4)_전기방식 내역서(공사비-2006.6.22)_수량계산서" xfId="882" xr:uid="{00000000-0005-0000-0000-0000ED060000}"/>
    <cellStyle name="_2001년만_~MF1128_(11-6)2001중장기계획(총괄)1_4단계예산서_전기방식 내역서(공사비-2006.4)_전기방식 내역서(공사비-2006.6.22)_수량계산서_공사비내역서(발주용)-측정제외2" xfId="883" xr:uid="{00000000-0005-0000-0000-0000EE060000}"/>
    <cellStyle name="_2001년만_~MF1128_(11-6)2001중장기계획(총괄)1_4단계예산서_전기방식 내역서(공사비-2006.4)_전기방식 내역서(공사비-2006.6.22)_원가계산서" xfId="884" xr:uid="{00000000-0005-0000-0000-0000EF060000}"/>
    <cellStyle name="_2001년만_~MF1128_(11-6)2001중장기계획(총괄)1_4단계예산서_전기방식 내역서(공사비-2006.4)_전기방식 내역서(공사비-2006.6.22)_원가계산서_공사비내역서(발주용)-측정제외2" xfId="885" xr:uid="{00000000-0005-0000-0000-0000F0060000}"/>
    <cellStyle name="_2001년만_~MF1128_(11-6)2001중장기계획(총괄)1_4단계예산서_전기방식 내역서(공사비-2006.4)_전기방식 내역서(공사비-2006.6.22)_일위대가표" xfId="886" xr:uid="{00000000-0005-0000-0000-0000F1060000}"/>
    <cellStyle name="_2001년만_~MF1128_(11-6)2001중장기계획(총괄)1_4단계예산서_전기방식 내역서(공사비-2006.4)_전기방식 내역서(공사비-2006.6.22)_일위대가표_공사비내역서(발주용)-측정제외2" xfId="887" xr:uid="{00000000-0005-0000-0000-0000F2060000}"/>
    <cellStyle name="_2001년만_~MF1128_(11-6)2001중장기계획(총괄)1_4단계예산서_전기방식 내역서(공사비-2006.4)_전기방식 내역서(공사비-2006.6.22)_전기방식 내역서(공사비-2006.8)" xfId="888" xr:uid="{00000000-0005-0000-0000-0000F3060000}"/>
    <cellStyle name="_2001년만_~MF1128_(11-6)2001중장기계획(총괄)1_4단계예산서_전기방식 내역서(공사비-2006.4)_전기방식 내역서(공사비-2006.6.22)_전기방식 내역서(공사비-2006.8)_공사비내역서(발주용)-측정제외2" xfId="889" xr:uid="{00000000-0005-0000-0000-0000F4060000}"/>
    <cellStyle name="_2001년만_~MF1128_(11-6)2001중장기계획(총괄)1_4단계예산서_전기방식 내역서(공사비-2006.4)_전기방식 내역서(공사비-2006.6.22)_전기방식 내역서(공사비-2007.3)" xfId="890" xr:uid="{00000000-0005-0000-0000-0000F5060000}"/>
    <cellStyle name="_2001년만_~MF1128_(11-6)2001중장기계획(총괄)1_4단계예산서_전기방식 내역서(공사비-2006.4)_전기방식 내역서(공사비-2006.6.22)_전기방식 내역서(공사비-2007.3)_공사비내역서(발주용)-측정제외2" xfId="891" xr:uid="{00000000-0005-0000-0000-0000F6060000}"/>
    <cellStyle name="_2001년만_~MF1128_(11-6)2001중장기계획(총괄)1_4단계예산서_전기방식 내역서(공사비-2006.4)_전기방식 내역서(공사비-2006.6.22)_중량집계" xfId="892" xr:uid="{00000000-0005-0000-0000-0000F7060000}"/>
    <cellStyle name="_2001년만_~MF1128_(11-6)2001중장기계획(총괄)1_4단계예산서_전기방식 내역서(공사비-2006.4)_전기방식 내역서(공사비-2006.6.22)_중량집계_공사비내역서(발주용)-측정제외2" xfId="893" xr:uid="{00000000-0005-0000-0000-0000F8060000}"/>
    <cellStyle name="_2001년만_~MF1128_(11-6)2001중장기계획(총괄)1_4단계예산서_전기방식 내역서(공사비-2006.8)" xfId="894" xr:uid="{00000000-0005-0000-0000-0000F9060000}"/>
    <cellStyle name="_2001년만_~MF1128_(11-6)2001중장기계획(총괄)1_4단계예산서_전기방식 내역서(공사비-2006.8)_공사비내역서(발주용)-측정제외2" xfId="895" xr:uid="{00000000-0005-0000-0000-0000FA060000}"/>
    <cellStyle name="_2001년만_~MF1128_(11-6)2001중장기계획(총괄)1_4단계예산서_전기방식 내역서(공사비-2007.3)" xfId="896" xr:uid="{00000000-0005-0000-0000-0000FB060000}"/>
    <cellStyle name="_2001년만_~MF1128_(11-6)2001중장기계획(총괄)1_4단계예산서_전기방식 내역서(공사비-2007.3)_공사비내역서(발주용)-측정제외2" xfId="897" xr:uid="{00000000-0005-0000-0000-0000FC060000}"/>
    <cellStyle name="_2001년만_~MF1128_(11-6)2001중장기계획(총괄)1_4단계예산서_중량집계" xfId="898" xr:uid="{00000000-0005-0000-0000-0000FD060000}"/>
    <cellStyle name="_2001년만_~MF1128_(11-6)2001중장기계획(총괄)1_4단계예산서_중량집계_공사비내역서(발주용)-측정제외2" xfId="899" xr:uid="{00000000-0005-0000-0000-0000FE060000}"/>
    <cellStyle name="_2001년만_~MF1128_(11-6)2001중장기계획(총괄)1_4단계예산서_충남중부권설계예산서(1)" xfId="900" xr:uid="{00000000-0005-0000-0000-0000FF060000}"/>
    <cellStyle name="_2001년만_~MF1128_(11-6)2001중장기계획(총괄)1_4단계예산서_충남중부권설계예산서(수정본)" xfId="901" xr:uid="{00000000-0005-0000-0000-000000070000}"/>
    <cellStyle name="_2001년만_~MF1128_(11-6)2001중장기계획(총괄)1_4단계예산서_한강하류권 1공구 전기방식내역서" xfId="902" xr:uid="{00000000-0005-0000-0000-000001070000}"/>
    <cellStyle name="_2001년만_~MF1128_(11-6)2001중장기계획(총괄)1_4단계예산서_한강하류권 1공구 전기방식내역서_일위대가표" xfId="903" xr:uid="{00000000-0005-0000-0000-000002070000}"/>
    <cellStyle name="_2001년만_~MF1128_(11-6)2001중장기계획(총괄)1_4단계예산서_한강하류권 1공구 전기방식내역서_일위대가표_공사비내역서(발주용)-측정제외2" xfId="904" xr:uid="{00000000-0005-0000-0000-000003070000}"/>
    <cellStyle name="_2001년만_~MF1128_(11-6)2001중장기계획(총괄)1_4단계예산서_한강하류권 1공구 전기방식내역서_전기방식 내역서(공사비-2006.6.22)" xfId="905" xr:uid="{00000000-0005-0000-0000-000004070000}"/>
    <cellStyle name="_2001년만_~MF1128_(11-6)2001중장기계획(총괄)1_4단계예산서_한강하류권 1공구 전기방식내역서_전기방식 내역서(공사비-2006.6.22)_공사비내역서(발주용)-측정제외2" xfId="906" xr:uid="{00000000-0005-0000-0000-000005070000}"/>
    <cellStyle name="_2001년만_~MF1128_(11-6)2001중장기계획(총괄)1_4단계예산서_한강하류권 1공구 전기방식내역서_전기방식 내역서(공사비-2006.6.22)_산출내역서" xfId="907" xr:uid="{00000000-0005-0000-0000-000006070000}"/>
    <cellStyle name="_2001년만_~MF1128_(11-6)2001중장기계획(총괄)1_4단계예산서_한강하류권 1공구 전기방식내역서_전기방식 내역서(공사비-2006.6.22)_산출내역서_공사비내역서(발주용)-측정제외2" xfId="908" xr:uid="{00000000-0005-0000-0000-000007070000}"/>
    <cellStyle name="_2001년만_~MF1128_(11-6)2001중장기계획(총괄)1_4단계예산서_한강하류권 1공구 전기방식내역서_전기방식 내역서(공사비-2006.6.22)_수량계산서" xfId="909" xr:uid="{00000000-0005-0000-0000-000008070000}"/>
    <cellStyle name="_2001년만_~MF1128_(11-6)2001중장기계획(총괄)1_4단계예산서_한강하류권 1공구 전기방식내역서_전기방식 내역서(공사비-2006.6.22)_수량계산서_공사비내역서(발주용)-측정제외2" xfId="910" xr:uid="{00000000-0005-0000-0000-000009070000}"/>
    <cellStyle name="_2001년만_~MF1128_(11-6)2001중장기계획(총괄)1_4단계예산서_한강하류권 1공구 전기방식내역서_전기방식 내역서(공사비-2006.6.22)_원가계산서" xfId="911" xr:uid="{00000000-0005-0000-0000-00000A070000}"/>
    <cellStyle name="_2001년만_~MF1128_(11-6)2001중장기계획(총괄)1_4단계예산서_한강하류권 1공구 전기방식내역서_전기방식 내역서(공사비-2006.6.22)_원가계산서_공사비내역서(발주용)-측정제외2" xfId="912" xr:uid="{00000000-0005-0000-0000-00000B070000}"/>
    <cellStyle name="_2001년만_~MF1128_(11-6)2001중장기계획(총괄)1_4단계예산서_한강하류권 1공구 전기방식내역서_전기방식 내역서(공사비-2006.6.22)_일위대가표" xfId="913" xr:uid="{00000000-0005-0000-0000-00000C070000}"/>
    <cellStyle name="_2001년만_~MF1128_(11-6)2001중장기계획(총괄)1_4단계예산서_한강하류권 1공구 전기방식내역서_전기방식 내역서(공사비-2006.6.22)_일위대가표_공사비내역서(발주용)-측정제외2" xfId="914" xr:uid="{00000000-0005-0000-0000-00000D070000}"/>
    <cellStyle name="_2001년만_~MF1128_(11-6)2001중장기계획(총괄)1_4단계예산서_한강하류권 1공구 전기방식내역서_전기방식 내역서(공사비-2006.6.22)_전기방식 내역서(공사비-2006.8)" xfId="915" xr:uid="{00000000-0005-0000-0000-00000E070000}"/>
    <cellStyle name="_2001년만_~MF1128_(11-6)2001중장기계획(총괄)1_4단계예산서_한강하류권 1공구 전기방식내역서_전기방식 내역서(공사비-2006.6.22)_전기방식 내역서(공사비-2006.8)_공사비내역서(발주용)-측정제외2" xfId="916" xr:uid="{00000000-0005-0000-0000-00000F070000}"/>
    <cellStyle name="_2001년만_~MF1128_(11-6)2001중장기계획(총괄)1_4단계예산서_한강하류권 1공구 전기방식내역서_전기방식 내역서(공사비-2006.6.22)_전기방식 내역서(공사비-2007.3)" xfId="917" xr:uid="{00000000-0005-0000-0000-000010070000}"/>
    <cellStyle name="_2001년만_~MF1128_(11-6)2001중장기계획(총괄)1_4단계예산서_한강하류권 1공구 전기방식내역서_전기방식 내역서(공사비-2006.6.22)_전기방식 내역서(공사비-2007.3)_공사비내역서(발주용)-측정제외2" xfId="918" xr:uid="{00000000-0005-0000-0000-000011070000}"/>
    <cellStyle name="_2001년만_~MF1128_(11-6)2001중장기계획(총괄)1_4단계예산서_한강하류권 1공구 전기방식내역서_전기방식 내역서(공사비-2006.6.22)_중량집계" xfId="919" xr:uid="{00000000-0005-0000-0000-000012070000}"/>
    <cellStyle name="_2001년만_~MF1128_(11-6)2001중장기계획(총괄)1_4단계예산서_한강하류권 1공구 전기방식내역서_전기방식 내역서(공사비-2006.6.22)_중량집계_공사비내역서(발주용)-측정제외2" xfId="920" xr:uid="{00000000-0005-0000-0000-000013070000}"/>
    <cellStyle name="_2001년만_~MF1128_(11-6)2001중장기계획(총괄)1_4단계예산서_한강하류권 1공구 전기방식내역서_전기방식 내역서(공사비-2007.6.12)" xfId="921" xr:uid="{00000000-0005-0000-0000-000014070000}"/>
    <cellStyle name="_2001년만_~MF1128_(11-6)2001중장기계획(총괄)1_4단계예산서_한강하류권 1공구 전기방식내역서_전기방식 내역서(공사비-2007.6.12)_공사비내역서(발주용)-측정제외2" xfId="922" xr:uid="{00000000-0005-0000-0000-000015070000}"/>
    <cellStyle name="_2001년만_~MF1128_(11-6)2001중장기계획(총괄)1_4단계예산서_한강하류권 1공구 전기방식내역서_첨부3.공사비내역서" xfId="923" xr:uid="{00000000-0005-0000-0000-000016070000}"/>
    <cellStyle name="_2001년만_~MF1128_(11-6)2001중장기계획(총괄)1_4단계예산서_한강하류권 1공구 전기방식내역서_첨부3.공사비내역서_공사비내역서(발주용)-측정제외2" xfId="924" xr:uid="{00000000-0005-0000-0000-000017070000}"/>
    <cellStyle name="_2001년만_~MF1128_(11-6)2001중장기계획(총괄)1_4단계예산서_한강하류권 1공구 전기방식내역서_충남중부권설계예산서(1)" xfId="925" xr:uid="{00000000-0005-0000-0000-000018070000}"/>
    <cellStyle name="_2001년만_~MF1128_(11-6)2001중장기계획(총괄)1_4단계예산서_한강하류권 1공구 전기방식내역서_충남중부권설계예산서(수정본)" xfId="926" xr:uid="{00000000-0005-0000-0000-000019070000}"/>
    <cellStyle name="_2001년만_~MF1128_(11-6)2001중장기계획(총괄)1_가설건축전기산출서" xfId="927" xr:uid="{00000000-0005-0000-0000-00001A070000}"/>
    <cellStyle name="_2001년만_~MF1128_(11-6)2001중장기계획(총괄)1_가설건축전기산출서_수량산출서(2003.4.1)" xfId="928" xr:uid="{00000000-0005-0000-0000-00001B070000}"/>
    <cellStyle name="_2001년만_~MF1128_(11-6)2001중장기계획(총괄)1_가설동력수량산출" xfId="929" xr:uid="{00000000-0005-0000-0000-00001C070000}"/>
    <cellStyle name="_2001년만_~MF1128_(11-6)2001중장기계획(총괄)1_가설동력수량산출_수량산출서(2003.4.1)" xfId="930" xr:uid="{00000000-0005-0000-0000-00001D070000}"/>
    <cellStyle name="_2001년만_~MF1128_(11-6)2001중장기계획(총괄)1_가설통신수량" xfId="931" xr:uid="{00000000-0005-0000-0000-00001E070000}"/>
    <cellStyle name="_2001년만_~MF1128_(11-6)2001중장기계획(총괄)1_가설통신수량_수량산출서(2003.4.1)" xfId="932" xr:uid="{00000000-0005-0000-0000-00001F070000}"/>
    <cellStyle name="_2001년만_~MF1128_(11-6)2001중장기계획(총괄)1_경보국설계서(철관주2003.1.30최종)" xfId="933" xr:uid="{00000000-0005-0000-0000-000020070000}"/>
    <cellStyle name="_2001년만_~MF1128_(11-6)2001중장기계획(총괄)1_경보국설계서(철관주2003.1.30최종)_수량산출서(2003.4.1)" xfId="934" xr:uid="{00000000-0005-0000-0000-000021070000}"/>
    <cellStyle name="_2001년만_~MF1128_(11-6)2001중장기계획(총괄)1_경보국설계서(철관주2003.1.30최종)_영천댐수량산출" xfId="935" xr:uid="{00000000-0005-0000-0000-000022070000}"/>
    <cellStyle name="_2001년만_~MF1128_(11-6)2001중장기계획(총괄)1_경보국설계서(철관주2003.1.30최종)_영천댐수량산출_수량산출서(2003.4.1)" xfId="936" xr:uid="{00000000-0005-0000-0000-000023070000}"/>
    <cellStyle name="_2001년만_~MF1128_(11-6)2001중장기계획(총괄)1_광동댐전기내역서-1" xfId="937" xr:uid="{00000000-0005-0000-0000-000024070000}"/>
    <cellStyle name="_2001년만_~MF1128_(11-6)2001중장기계획(총괄)1_대곡내역서0329(전기)-기계설비금액확인" xfId="938" xr:uid="{00000000-0005-0000-0000-000025070000}"/>
    <cellStyle name="_2001년만_~MF1128_(11-6)2001중장기계획(총괄)1_수량산출서(2003.4.1)" xfId="939" xr:uid="{00000000-0005-0000-0000-000026070000}"/>
    <cellStyle name="_2001년만_~MF1128_(11-6)2001중장기계획(총괄)1_영구동력수량산출" xfId="940" xr:uid="{00000000-0005-0000-0000-000027070000}"/>
    <cellStyle name="_2001년만_~MF1128_(11-6)2001중장기계획(총괄)1_영구동력수량산출_수량산출서(2003.4.1)" xfId="941" xr:uid="{00000000-0005-0000-0000-000028070000}"/>
    <cellStyle name="_2001년만_~MF1128_(11-6)2001중장기계획(총괄)1_영천댐수량산출" xfId="942" xr:uid="{00000000-0005-0000-0000-000029070000}"/>
    <cellStyle name="_2001년만_~MF1128_(11-6)2001중장기계획(총괄)1_영천댐수량산출_수량산출서(2003.4.1)" xfId="943" xr:uid="{00000000-0005-0000-0000-00002A070000}"/>
    <cellStyle name="_2001년만_~MF1128_(11-6)2001중장기계획(총괄)1_영천댐최종(감시및CCTV)" xfId="944" xr:uid="{00000000-0005-0000-0000-00002B070000}"/>
    <cellStyle name="_2001년만_~MF1128_(11-6)2001중장기계획(총괄)1_영천댐최종(홍수예설비공사)" xfId="945" xr:uid="{00000000-0005-0000-0000-00002C070000}"/>
    <cellStyle name="_2001년만_~MF1128_(11-6)2001중장기계획(총괄)1_오리지날최종-경보국설계서(철관주2003.2.13) (version 3) (version 1)" xfId="946" xr:uid="{00000000-0005-0000-0000-00002D070000}"/>
    <cellStyle name="_2001년만_~MF1128_(11-6)2001중장기계획(총괄)1_오리지날최종-경보국설계서(철관주2003.2.13) (version 3) (version 1)_수량산출서(2003.4.1)" xfId="947" xr:uid="{00000000-0005-0000-0000-00002E070000}"/>
    <cellStyle name="_2001년만_~MF1128_(11-6)2001중장기계획(총괄)1_오리지날최종-경보국설계서(철관주2003.2.6)" xfId="948" xr:uid="{00000000-0005-0000-0000-00002F070000}"/>
    <cellStyle name="_2001년만_~MF1128_(11-6)2001중장기계획(총괄)1_오리지날최종-경보국설계서(철관주2003.2.6)_수량산출서(2003.4.1)" xfId="949" xr:uid="{00000000-0005-0000-0000-000030070000}"/>
    <cellStyle name="_2001년만_~MF1128_(11-6)2001중장기계획(총괄)1_오리지날최종-경보국설계서(철관주2003.2.9) (version 2)" xfId="950" xr:uid="{00000000-0005-0000-0000-000031070000}"/>
    <cellStyle name="_2001년만_~MF1128_(11-6)2001중장기계획(총괄)1_오리지날최종-경보국설계서(철관주2003.2.9) (version 2)_수량산출서(2003.4.1)" xfId="951" xr:uid="{00000000-0005-0000-0000-000032070000}"/>
    <cellStyle name="_2001년만_~MF1128_(11-6)2001중장기계획(총괄)1_옥곡수량" xfId="952" xr:uid="{00000000-0005-0000-0000-000033070000}"/>
    <cellStyle name="_2001년만_~MF1128_(11-6)2001중장기계획(총괄)1_일위대가표" xfId="953" xr:uid="{00000000-0005-0000-0000-000034070000}"/>
    <cellStyle name="_2001년만_~MF1128_(11-6)2001중장기계획(총괄)1_일위대가표_공사비내역서(발주용)-측정제외2" xfId="954" xr:uid="{00000000-0005-0000-0000-000035070000}"/>
    <cellStyle name="_2001년만_~MF1128_(11-6)2001중장기계획(총괄)1_전기-광양3단계(옥곡가압장)" xfId="955" xr:uid="{00000000-0005-0000-0000-000036070000}"/>
    <cellStyle name="_2001년만_~MF1128_(11-6)2001중장기계획(총괄)1_전기내역서-광동댐" xfId="956" xr:uid="{00000000-0005-0000-0000-000037070000}"/>
    <cellStyle name="_2001년만_~MF1128_(11-6)2001중장기계획(총괄)1_전기및계장-영천댐(03.9.8신설및철거나눔)" xfId="957" xr:uid="{00000000-0005-0000-0000-000038070000}"/>
    <cellStyle name="_2001년만_~MF1128_(11-6)2001중장기계획(총괄)1_전기및계장-영천댐(03.9.8신설및철거나눔) (version 1)" xfId="958" xr:uid="{00000000-0005-0000-0000-000039070000}"/>
    <cellStyle name="_2001년만_~MF1128_(11-6)2001중장기계획(총괄)1_전기및계장-영천댐취수능력(2003.4.8전기및계장)" xfId="959" xr:uid="{00000000-0005-0000-0000-00003A070000}"/>
    <cellStyle name="_2001년만_~MF1128_(11-6)2001중장기계획(총괄)1_전기방식" xfId="960" xr:uid="{00000000-0005-0000-0000-00003B070000}"/>
    <cellStyle name="_2001년만_~MF1128_(11-6)2001중장기계획(총괄)1_전기방식 내역서(공사비-2006.6.22)" xfId="961" xr:uid="{00000000-0005-0000-0000-00003C070000}"/>
    <cellStyle name="_2001년만_~MF1128_(11-6)2001중장기계획(총괄)1_전기방식 내역서(공사비-2006.6.22)_공사비내역서(발주용)-측정제외2" xfId="962" xr:uid="{00000000-0005-0000-0000-00003D070000}"/>
    <cellStyle name="_2001년만_~MF1128_(11-6)2001중장기계획(총괄)1_전기방식 내역서(공사비-2006.6.22)_산출내역서" xfId="963" xr:uid="{00000000-0005-0000-0000-00003E070000}"/>
    <cellStyle name="_2001년만_~MF1128_(11-6)2001중장기계획(총괄)1_전기방식 내역서(공사비-2006.6.22)_산출내역서_공사비내역서(발주용)-측정제외2" xfId="964" xr:uid="{00000000-0005-0000-0000-00003F070000}"/>
    <cellStyle name="_2001년만_~MF1128_(11-6)2001중장기계획(총괄)1_전기방식 내역서(공사비-2006.6.22)_수량계산서" xfId="965" xr:uid="{00000000-0005-0000-0000-000040070000}"/>
    <cellStyle name="_2001년만_~MF1128_(11-6)2001중장기계획(총괄)1_전기방식 내역서(공사비-2006.6.22)_수량계산서_공사비내역서(발주용)-측정제외2" xfId="966" xr:uid="{00000000-0005-0000-0000-000041070000}"/>
    <cellStyle name="_2001년만_~MF1128_(11-6)2001중장기계획(총괄)1_전기방식 내역서(공사비-2006.6.22)_원가계산서" xfId="967" xr:uid="{00000000-0005-0000-0000-000042070000}"/>
    <cellStyle name="_2001년만_~MF1128_(11-6)2001중장기계획(총괄)1_전기방식 내역서(공사비-2006.6.22)_원가계산서_공사비내역서(발주용)-측정제외2" xfId="968" xr:uid="{00000000-0005-0000-0000-000043070000}"/>
    <cellStyle name="_2001년만_~MF1128_(11-6)2001중장기계획(총괄)1_전기방식 내역서(공사비-2006.6.22)_일위대가표" xfId="969" xr:uid="{00000000-0005-0000-0000-000044070000}"/>
    <cellStyle name="_2001년만_~MF1128_(11-6)2001중장기계획(총괄)1_전기방식 내역서(공사비-2006.6.22)_일위대가표_공사비내역서(발주용)-측정제외2" xfId="970" xr:uid="{00000000-0005-0000-0000-000045070000}"/>
    <cellStyle name="_2001년만_~MF1128_(11-6)2001중장기계획(총괄)1_전기방식 내역서(공사비-2006.6.22)_전기방식 내역서(공사비-2006.8)" xfId="971" xr:uid="{00000000-0005-0000-0000-000046070000}"/>
    <cellStyle name="_2001년만_~MF1128_(11-6)2001중장기계획(총괄)1_전기방식 내역서(공사비-2006.6.22)_전기방식 내역서(공사비-2006.8)_공사비내역서(발주용)-측정제외2" xfId="972" xr:uid="{00000000-0005-0000-0000-000047070000}"/>
    <cellStyle name="_2001년만_~MF1128_(11-6)2001중장기계획(총괄)1_전기방식 내역서(공사비-2006.6.22)_전기방식 내역서(공사비-2007.3)" xfId="973" xr:uid="{00000000-0005-0000-0000-000048070000}"/>
    <cellStyle name="_2001년만_~MF1128_(11-6)2001중장기계획(총괄)1_전기방식 내역서(공사비-2006.6.22)_전기방식 내역서(공사비-2007.3)_공사비내역서(발주용)-측정제외2" xfId="974" xr:uid="{00000000-0005-0000-0000-000049070000}"/>
    <cellStyle name="_2001년만_~MF1128_(11-6)2001중장기계획(총괄)1_전기방식 내역서(공사비-2006.6.22)_중량집계" xfId="975" xr:uid="{00000000-0005-0000-0000-00004A070000}"/>
    <cellStyle name="_2001년만_~MF1128_(11-6)2001중장기계획(총괄)1_전기방식 내역서(공사비-2006.6.22)_중량집계_공사비내역서(발주용)-측정제외2" xfId="976" xr:uid="{00000000-0005-0000-0000-00004B070000}"/>
    <cellStyle name="_2001년만_~MF1128_(11-6)2001중장기계획(총괄)1_전기방식 내역서(공사비-2007.6.12)" xfId="977" xr:uid="{00000000-0005-0000-0000-00004C070000}"/>
    <cellStyle name="_2001년만_~MF1128_(11-6)2001중장기계획(총괄)1_전기방식 내역서(공사비-2007.6.12)_공사비내역서(발주용)-측정제외2" xfId="978" xr:uid="{00000000-0005-0000-0000-00004D070000}"/>
    <cellStyle name="_2001년만_~MF1128_(11-6)2001중장기계획(총괄)1_전기방식_수량산출서(2003.4.1)" xfId="979" xr:uid="{00000000-0005-0000-0000-00004E070000}"/>
    <cellStyle name="_2001년만_~MF1128_(11-6)2001중장기계획(총괄)1_전기-영천댐취수능력(2003.2.10) (version 1)" xfId="980" xr:uid="{00000000-0005-0000-0000-00004F070000}"/>
    <cellStyle name="_2001년만_~MF1128_(11-6)2001중장기계획(총괄)1_전기-영천댐취수능력(2003.2.10) (version 1)_수량산출서(2003.4.1)" xfId="981" xr:uid="{00000000-0005-0000-0000-000050070000}"/>
    <cellStyle name="_2001년만_~MF1128_(11-6)2001중장기계획(총괄)1_첨부3.공사비내역서" xfId="982" xr:uid="{00000000-0005-0000-0000-000051070000}"/>
    <cellStyle name="_2001년만_~MF1128_(11-6)2001중장기계획(총괄)1_첨부3.공사비내역서_공사비내역서(발주용)-측정제외2" xfId="983" xr:uid="{00000000-0005-0000-0000-000052070000}"/>
    <cellStyle name="_2001년만_~MF1128_(11-6)2001중장기계획(총괄)1_최종실적(최종)" xfId="984" xr:uid="{00000000-0005-0000-0000-000053070000}"/>
    <cellStyle name="_2001년만_~MF1128_(11-6)2001중장기계획(총괄)1_최종실적(최종)_수량산출서(2003.4.1)" xfId="985" xr:uid="{00000000-0005-0000-0000-000054070000}"/>
    <cellStyle name="_2001년만_~MF1128_(11-6)2001중장기계획(총괄)1_최종실적(최종)_영천댐수량산출" xfId="986" xr:uid="{00000000-0005-0000-0000-000055070000}"/>
    <cellStyle name="_2001년만_~MF1128_(11-6)2001중장기계획(총괄)1_최종실적(최종)_영천댐수량산출_수량산출서(2003.4.1)" xfId="987" xr:uid="{00000000-0005-0000-0000-000056070000}"/>
    <cellStyle name="_2001년만_~MF1128_(11-6)2001중장기계획(총괄)1_충남중부권설계예산서(1)" xfId="988" xr:uid="{00000000-0005-0000-0000-000057070000}"/>
    <cellStyle name="_2001년만_~MF1128_(11-6)2001중장기계획(총괄)1_충남중부권설계예산서(수정본)" xfId="989" xr:uid="{00000000-0005-0000-0000-000058070000}"/>
    <cellStyle name="_2001년만_~MF1128_~MF2110" xfId="990" xr:uid="{00000000-0005-0000-0000-000059070000}"/>
    <cellStyle name="_2001년만_~MF1128_~MF2110_4단계예산서" xfId="991" xr:uid="{00000000-0005-0000-0000-00005A070000}"/>
    <cellStyle name="_2001년만_~MF1128_~MF2110_4단계예산서_공사비내역서(발주용)-측정제외2" xfId="992" xr:uid="{00000000-0005-0000-0000-00005B070000}"/>
    <cellStyle name="_2001년만_~MF1128_~MF2110_4단계예산서_단가산출서" xfId="993" xr:uid="{00000000-0005-0000-0000-00005C070000}"/>
    <cellStyle name="_2001년만_~MF1128_~MF2110_4단계예산서_단가산출서_공사비내역서(발주용)-측정제외2" xfId="994" xr:uid="{00000000-0005-0000-0000-00005D070000}"/>
    <cellStyle name="_2001년만_~MF1128_~MF2110_4단계예산서_산출내역서" xfId="995" xr:uid="{00000000-0005-0000-0000-00005E070000}"/>
    <cellStyle name="_2001년만_~MF1128_~MF2110_4단계예산서_산출내역서_공사비내역서(발주용)-측정제외2" xfId="996" xr:uid="{00000000-0005-0000-0000-00005F070000}"/>
    <cellStyle name="_2001년만_~MF1128_~MF2110_4단계예산서_설계내역파일(최종)" xfId="997" xr:uid="{00000000-0005-0000-0000-000060070000}"/>
    <cellStyle name="_2001년만_~MF1128_~MF2110_4단계예산서_수량계산서" xfId="998" xr:uid="{00000000-0005-0000-0000-000061070000}"/>
    <cellStyle name="_2001년만_~MF1128_~MF2110_4단계예산서_수량계산서_공사비내역서(발주용)-측정제외2" xfId="999" xr:uid="{00000000-0005-0000-0000-000062070000}"/>
    <cellStyle name="_2001년만_~MF1128_~MF2110_4단계예산서_순공사비" xfId="1000" xr:uid="{00000000-0005-0000-0000-000063070000}"/>
    <cellStyle name="_2001년만_~MF1128_~MF2110_4단계예산서_순공사비_공사비내역서(발주용)-측정제외2" xfId="1001" xr:uid="{00000000-0005-0000-0000-000064070000}"/>
    <cellStyle name="_2001년만_~MF1128_~MF2110_4단계예산서_원가계산서" xfId="1002" xr:uid="{00000000-0005-0000-0000-000065070000}"/>
    <cellStyle name="_2001년만_~MF1128_~MF2110_4단계예산서_원가계산서_공사비내역서(발주용)-측정제외2" xfId="1003" xr:uid="{00000000-0005-0000-0000-000066070000}"/>
    <cellStyle name="_2001년만_~MF1128_~MF2110_4단계예산서_일위대가표" xfId="1004" xr:uid="{00000000-0005-0000-0000-000067070000}"/>
    <cellStyle name="_2001년만_~MF1128_~MF2110_4단계예산서_일위대가표_공사비내역서(발주용)-측정제외2" xfId="1005" xr:uid="{00000000-0005-0000-0000-000068070000}"/>
    <cellStyle name="_2001년만_~MF1128_~MF2110_4단계예산서_일위목록" xfId="1006" xr:uid="{00000000-0005-0000-0000-000069070000}"/>
    <cellStyle name="_2001년만_~MF1128_~MF2110_4단계예산서_일위목록_공사비내역서(발주용)-측정제외2" xfId="1007" xr:uid="{00000000-0005-0000-0000-00006A070000}"/>
    <cellStyle name="_2001년만_~MF1128_~MF2110_4단계예산서_전기방식 공내역서" xfId="1008" xr:uid="{00000000-0005-0000-0000-00006B070000}"/>
    <cellStyle name="_2001년만_~MF1128_~MF2110_4단계예산서_전기방식 공내역서_공사비내역서(발주용)-측정제외2" xfId="1009" xr:uid="{00000000-0005-0000-0000-00006C070000}"/>
    <cellStyle name="_2001년만_~MF1128_~MF2110_4단계예산서_전기방식 공내역서_전기방식 내역서(공사비-2006.6.22)" xfId="1010" xr:uid="{00000000-0005-0000-0000-00006D070000}"/>
    <cellStyle name="_2001년만_~MF1128_~MF2110_4단계예산서_전기방식 공내역서_전기방식 내역서(공사비-2006.6.22)_공사비내역서(발주용)-측정제외2" xfId="1011" xr:uid="{00000000-0005-0000-0000-00006E070000}"/>
    <cellStyle name="_2001년만_~MF1128_~MF2110_4단계예산서_전기방식 공내역서_전기방식 내역서(공사비-2006.6.22)_산출내역서" xfId="1012" xr:uid="{00000000-0005-0000-0000-00006F070000}"/>
    <cellStyle name="_2001년만_~MF1128_~MF2110_4단계예산서_전기방식 공내역서_전기방식 내역서(공사비-2006.6.22)_산출내역서_공사비내역서(발주용)-측정제외2" xfId="1013" xr:uid="{00000000-0005-0000-0000-000070070000}"/>
    <cellStyle name="_2001년만_~MF1128_~MF2110_4단계예산서_전기방식 공내역서_전기방식 내역서(공사비-2006.6.22)_수량계산서" xfId="1014" xr:uid="{00000000-0005-0000-0000-000071070000}"/>
    <cellStyle name="_2001년만_~MF1128_~MF2110_4단계예산서_전기방식 공내역서_전기방식 내역서(공사비-2006.6.22)_수량계산서_공사비내역서(발주용)-측정제외2" xfId="1015" xr:uid="{00000000-0005-0000-0000-000072070000}"/>
    <cellStyle name="_2001년만_~MF1128_~MF2110_4단계예산서_전기방식 공내역서_전기방식 내역서(공사비-2006.6.22)_원가계산서" xfId="1016" xr:uid="{00000000-0005-0000-0000-000073070000}"/>
    <cellStyle name="_2001년만_~MF1128_~MF2110_4단계예산서_전기방식 공내역서_전기방식 내역서(공사비-2006.6.22)_원가계산서_공사비내역서(발주용)-측정제외2" xfId="1017" xr:uid="{00000000-0005-0000-0000-000074070000}"/>
    <cellStyle name="_2001년만_~MF1128_~MF2110_4단계예산서_전기방식 공내역서_전기방식 내역서(공사비-2006.6.22)_일위대가표" xfId="1018" xr:uid="{00000000-0005-0000-0000-000075070000}"/>
    <cellStyle name="_2001년만_~MF1128_~MF2110_4단계예산서_전기방식 공내역서_전기방식 내역서(공사비-2006.6.22)_일위대가표_공사비내역서(발주용)-측정제외2" xfId="1019" xr:uid="{00000000-0005-0000-0000-000076070000}"/>
    <cellStyle name="_2001년만_~MF1128_~MF2110_4단계예산서_전기방식 공내역서_전기방식 내역서(공사비-2006.6.22)_전기방식 내역서(공사비-2006.8)" xfId="1020" xr:uid="{00000000-0005-0000-0000-000077070000}"/>
    <cellStyle name="_2001년만_~MF1128_~MF2110_4단계예산서_전기방식 공내역서_전기방식 내역서(공사비-2006.6.22)_전기방식 내역서(공사비-2006.8)_공사비내역서(발주용)-측정제외2" xfId="1021" xr:uid="{00000000-0005-0000-0000-000078070000}"/>
    <cellStyle name="_2001년만_~MF1128_~MF2110_4단계예산서_전기방식 공내역서_전기방식 내역서(공사비-2006.6.22)_전기방식 내역서(공사비-2007.3)" xfId="1022" xr:uid="{00000000-0005-0000-0000-000079070000}"/>
    <cellStyle name="_2001년만_~MF1128_~MF2110_4단계예산서_전기방식 공내역서_전기방식 내역서(공사비-2006.6.22)_전기방식 내역서(공사비-2007.3)_공사비내역서(발주용)-측정제외2" xfId="1023" xr:uid="{00000000-0005-0000-0000-00007A070000}"/>
    <cellStyle name="_2001년만_~MF1128_~MF2110_4단계예산서_전기방식 공내역서_전기방식 내역서(공사비-2006.6.22)_중량집계" xfId="1024" xr:uid="{00000000-0005-0000-0000-00007B070000}"/>
    <cellStyle name="_2001년만_~MF1128_~MF2110_4단계예산서_전기방식 공내역서_전기방식 내역서(공사비-2006.6.22)_중량집계_공사비내역서(발주용)-측정제외2" xfId="1025" xr:uid="{00000000-0005-0000-0000-00007C070000}"/>
    <cellStyle name="_2001년만_~MF1128_~MF2110_4단계예산서_전기방식 내역서(공사비-2006.4)" xfId="1026" xr:uid="{00000000-0005-0000-0000-00007D070000}"/>
    <cellStyle name="_2001년만_~MF1128_~MF2110_4단계예산서_전기방식 내역서(공사비-2006.4)_공사비내역서(발주용)-측정제외2" xfId="1027" xr:uid="{00000000-0005-0000-0000-00007E070000}"/>
    <cellStyle name="_2001년만_~MF1128_~MF2110_4단계예산서_전기방식 내역서(공사비-2006.4)_전기방식 내역서(공사비-2006.6.22)" xfId="1028" xr:uid="{00000000-0005-0000-0000-00007F070000}"/>
    <cellStyle name="_2001년만_~MF1128_~MF2110_4단계예산서_전기방식 내역서(공사비-2006.4)_전기방식 내역서(공사비-2006.6.22)_공사비내역서(발주용)-측정제외2" xfId="1029" xr:uid="{00000000-0005-0000-0000-000080070000}"/>
    <cellStyle name="_2001년만_~MF1128_~MF2110_4단계예산서_전기방식 내역서(공사비-2006.4)_전기방식 내역서(공사비-2006.6.22)_산출내역서" xfId="1030" xr:uid="{00000000-0005-0000-0000-000081070000}"/>
    <cellStyle name="_2001년만_~MF1128_~MF2110_4단계예산서_전기방식 내역서(공사비-2006.4)_전기방식 내역서(공사비-2006.6.22)_산출내역서_공사비내역서(발주용)-측정제외2" xfId="1031" xr:uid="{00000000-0005-0000-0000-000082070000}"/>
    <cellStyle name="_2001년만_~MF1128_~MF2110_4단계예산서_전기방식 내역서(공사비-2006.4)_전기방식 내역서(공사비-2006.6.22)_수량계산서" xfId="1032" xr:uid="{00000000-0005-0000-0000-000083070000}"/>
    <cellStyle name="_2001년만_~MF1128_~MF2110_4단계예산서_전기방식 내역서(공사비-2006.4)_전기방식 내역서(공사비-2006.6.22)_수량계산서_공사비내역서(발주용)-측정제외2" xfId="1033" xr:uid="{00000000-0005-0000-0000-000084070000}"/>
    <cellStyle name="_2001년만_~MF1128_~MF2110_4단계예산서_전기방식 내역서(공사비-2006.4)_전기방식 내역서(공사비-2006.6.22)_원가계산서" xfId="1034" xr:uid="{00000000-0005-0000-0000-000085070000}"/>
    <cellStyle name="_2001년만_~MF1128_~MF2110_4단계예산서_전기방식 내역서(공사비-2006.4)_전기방식 내역서(공사비-2006.6.22)_원가계산서_공사비내역서(발주용)-측정제외2" xfId="1035" xr:uid="{00000000-0005-0000-0000-000086070000}"/>
    <cellStyle name="_2001년만_~MF1128_~MF2110_4단계예산서_전기방식 내역서(공사비-2006.4)_전기방식 내역서(공사비-2006.6.22)_일위대가표" xfId="1036" xr:uid="{00000000-0005-0000-0000-000087070000}"/>
    <cellStyle name="_2001년만_~MF1128_~MF2110_4단계예산서_전기방식 내역서(공사비-2006.4)_전기방식 내역서(공사비-2006.6.22)_일위대가표_공사비내역서(발주용)-측정제외2" xfId="1037" xr:uid="{00000000-0005-0000-0000-000088070000}"/>
    <cellStyle name="_2001년만_~MF1128_~MF2110_4단계예산서_전기방식 내역서(공사비-2006.4)_전기방식 내역서(공사비-2006.6.22)_전기방식 내역서(공사비-2006.8)" xfId="1038" xr:uid="{00000000-0005-0000-0000-000089070000}"/>
    <cellStyle name="_2001년만_~MF1128_~MF2110_4단계예산서_전기방식 내역서(공사비-2006.4)_전기방식 내역서(공사비-2006.6.22)_전기방식 내역서(공사비-2006.8)_공사비내역서(발주용)-측정제외2" xfId="1039" xr:uid="{00000000-0005-0000-0000-00008A070000}"/>
    <cellStyle name="_2001년만_~MF1128_~MF2110_4단계예산서_전기방식 내역서(공사비-2006.4)_전기방식 내역서(공사비-2006.6.22)_전기방식 내역서(공사비-2007.3)" xfId="1040" xr:uid="{00000000-0005-0000-0000-00008B070000}"/>
    <cellStyle name="_2001년만_~MF1128_~MF2110_4단계예산서_전기방식 내역서(공사비-2006.4)_전기방식 내역서(공사비-2006.6.22)_전기방식 내역서(공사비-2007.3)_공사비내역서(발주용)-측정제외2" xfId="1041" xr:uid="{00000000-0005-0000-0000-00008C070000}"/>
    <cellStyle name="_2001년만_~MF1128_~MF2110_4단계예산서_전기방식 내역서(공사비-2006.4)_전기방식 내역서(공사비-2006.6.22)_중량집계" xfId="1042" xr:uid="{00000000-0005-0000-0000-00008D070000}"/>
    <cellStyle name="_2001년만_~MF1128_~MF2110_4단계예산서_전기방식 내역서(공사비-2006.4)_전기방식 내역서(공사비-2006.6.22)_중량집계_공사비내역서(발주용)-측정제외2" xfId="1043" xr:uid="{00000000-0005-0000-0000-00008E070000}"/>
    <cellStyle name="_2001년만_~MF1128_~MF2110_4단계예산서_전기방식 내역서(공사비-2006.8)" xfId="1044" xr:uid="{00000000-0005-0000-0000-00008F070000}"/>
    <cellStyle name="_2001년만_~MF1128_~MF2110_4단계예산서_전기방식 내역서(공사비-2006.8)_공사비내역서(발주용)-측정제외2" xfId="1045" xr:uid="{00000000-0005-0000-0000-000090070000}"/>
    <cellStyle name="_2001년만_~MF1128_~MF2110_4단계예산서_전기방식 내역서(공사비-2007.3)" xfId="1046" xr:uid="{00000000-0005-0000-0000-000091070000}"/>
    <cellStyle name="_2001년만_~MF1128_~MF2110_4단계예산서_전기방식 내역서(공사비-2007.3)_공사비내역서(발주용)-측정제외2" xfId="1047" xr:uid="{00000000-0005-0000-0000-000092070000}"/>
    <cellStyle name="_2001년만_~MF1128_~MF2110_4단계예산서_중량집계" xfId="1048" xr:uid="{00000000-0005-0000-0000-000093070000}"/>
    <cellStyle name="_2001년만_~MF1128_~MF2110_4단계예산서_중량집계_공사비내역서(발주용)-측정제외2" xfId="1049" xr:uid="{00000000-0005-0000-0000-000094070000}"/>
    <cellStyle name="_2001년만_~MF1128_~MF2110_4단계예산서_충남중부권설계예산서(1)" xfId="1050" xr:uid="{00000000-0005-0000-0000-000095070000}"/>
    <cellStyle name="_2001년만_~MF1128_~MF2110_4단계예산서_충남중부권설계예산서(수정본)" xfId="1051" xr:uid="{00000000-0005-0000-0000-000096070000}"/>
    <cellStyle name="_2001년만_~MF1128_~MF2110_4단계예산서_한강하류권 1공구 전기방식내역서" xfId="1052" xr:uid="{00000000-0005-0000-0000-000097070000}"/>
    <cellStyle name="_2001년만_~MF1128_~MF2110_4단계예산서_한강하류권 1공구 전기방식내역서_일위대가표" xfId="1053" xr:uid="{00000000-0005-0000-0000-000098070000}"/>
    <cellStyle name="_2001년만_~MF1128_~MF2110_4단계예산서_한강하류권 1공구 전기방식내역서_일위대가표_공사비내역서(발주용)-측정제외2" xfId="1054" xr:uid="{00000000-0005-0000-0000-000099070000}"/>
    <cellStyle name="_2001년만_~MF1128_~MF2110_4단계예산서_한강하류권 1공구 전기방식내역서_전기방식 내역서(공사비-2006.6.22)" xfId="1055" xr:uid="{00000000-0005-0000-0000-00009A070000}"/>
    <cellStyle name="_2001년만_~MF1128_~MF2110_4단계예산서_한강하류권 1공구 전기방식내역서_전기방식 내역서(공사비-2006.6.22)_공사비내역서(발주용)-측정제외2" xfId="1056" xr:uid="{00000000-0005-0000-0000-00009B070000}"/>
    <cellStyle name="_2001년만_~MF1128_~MF2110_4단계예산서_한강하류권 1공구 전기방식내역서_전기방식 내역서(공사비-2006.6.22)_산출내역서" xfId="1057" xr:uid="{00000000-0005-0000-0000-00009C070000}"/>
    <cellStyle name="_2001년만_~MF1128_~MF2110_4단계예산서_한강하류권 1공구 전기방식내역서_전기방식 내역서(공사비-2006.6.22)_산출내역서_공사비내역서(발주용)-측정제외2" xfId="1058" xr:uid="{00000000-0005-0000-0000-00009D070000}"/>
    <cellStyle name="_2001년만_~MF1128_~MF2110_4단계예산서_한강하류권 1공구 전기방식내역서_전기방식 내역서(공사비-2006.6.22)_수량계산서" xfId="1059" xr:uid="{00000000-0005-0000-0000-00009E070000}"/>
    <cellStyle name="_2001년만_~MF1128_~MF2110_4단계예산서_한강하류권 1공구 전기방식내역서_전기방식 내역서(공사비-2006.6.22)_수량계산서_공사비내역서(발주용)-측정제외2" xfId="1060" xr:uid="{00000000-0005-0000-0000-00009F070000}"/>
    <cellStyle name="_2001년만_~MF1128_~MF2110_4단계예산서_한강하류권 1공구 전기방식내역서_전기방식 내역서(공사비-2006.6.22)_원가계산서" xfId="1061" xr:uid="{00000000-0005-0000-0000-0000A0070000}"/>
    <cellStyle name="_2001년만_~MF1128_~MF2110_4단계예산서_한강하류권 1공구 전기방식내역서_전기방식 내역서(공사비-2006.6.22)_원가계산서_공사비내역서(발주용)-측정제외2" xfId="1062" xr:uid="{00000000-0005-0000-0000-0000A1070000}"/>
    <cellStyle name="_2001년만_~MF1128_~MF2110_4단계예산서_한강하류권 1공구 전기방식내역서_전기방식 내역서(공사비-2006.6.22)_일위대가표" xfId="1063" xr:uid="{00000000-0005-0000-0000-0000A2070000}"/>
    <cellStyle name="_2001년만_~MF1128_~MF2110_4단계예산서_한강하류권 1공구 전기방식내역서_전기방식 내역서(공사비-2006.6.22)_일위대가표_공사비내역서(발주용)-측정제외2" xfId="1064" xr:uid="{00000000-0005-0000-0000-0000A3070000}"/>
    <cellStyle name="_2001년만_~MF1128_~MF2110_4단계예산서_한강하류권 1공구 전기방식내역서_전기방식 내역서(공사비-2006.6.22)_전기방식 내역서(공사비-2006.8)" xfId="1065" xr:uid="{00000000-0005-0000-0000-0000A4070000}"/>
    <cellStyle name="_2001년만_~MF1128_~MF2110_4단계예산서_한강하류권 1공구 전기방식내역서_전기방식 내역서(공사비-2006.6.22)_전기방식 내역서(공사비-2006.8)_공사비내역서(발주용)-측정제외2" xfId="1066" xr:uid="{00000000-0005-0000-0000-0000A5070000}"/>
    <cellStyle name="_2001년만_~MF1128_~MF2110_4단계예산서_한강하류권 1공구 전기방식내역서_전기방식 내역서(공사비-2006.6.22)_전기방식 내역서(공사비-2007.3)" xfId="1067" xr:uid="{00000000-0005-0000-0000-0000A6070000}"/>
    <cellStyle name="_2001년만_~MF1128_~MF2110_4단계예산서_한강하류권 1공구 전기방식내역서_전기방식 내역서(공사비-2006.6.22)_전기방식 내역서(공사비-2007.3)_공사비내역서(발주용)-측정제외2" xfId="1068" xr:uid="{00000000-0005-0000-0000-0000A7070000}"/>
    <cellStyle name="_2001년만_~MF1128_~MF2110_4단계예산서_한강하류권 1공구 전기방식내역서_전기방식 내역서(공사비-2006.6.22)_중량집계" xfId="1069" xr:uid="{00000000-0005-0000-0000-0000A8070000}"/>
    <cellStyle name="_2001년만_~MF1128_~MF2110_4단계예산서_한강하류권 1공구 전기방식내역서_전기방식 내역서(공사비-2006.6.22)_중량집계_공사비내역서(발주용)-측정제외2" xfId="1070" xr:uid="{00000000-0005-0000-0000-0000A9070000}"/>
    <cellStyle name="_2001년만_~MF1128_~MF2110_4단계예산서_한강하류권 1공구 전기방식내역서_전기방식 내역서(공사비-2007.6.12)" xfId="1071" xr:uid="{00000000-0005-0000-0000-0000AA070000}"/>
    <cellStyle name="_2001년만_~MF1128_~MF2110_4단계예산서_한강하류권 1공구 전기방식내역서_전기방식 내역서(공사비-2007.6.12)_공사비내역서(발주용)-측정제외2" xfId="1072" xr:uid="{00000000-0005-0000-0000-0000AB070000}"/>
    <cellStyle name="_2001년만_~MF1128_~MF2110_4단계예산서_한강하류권 1공구 전기방식내역서_첨부3.공사비내역서" xfId="1073" xr:uid="{00000000-0005-0000-0000-0000AC070000}"/>
    <cellStyle name="_2001년만_~MF1128_~MF2110_4단계예산서_한강하류권 1공구 전기방식내역서_첨부3.공사비내역서_공사비내역서(발주용)-측정제외2" xfId="1074" xr:uid="{00000000-0005-0000-0000-0000AD070000}"/>
    <cellStyle name="_2001년만_~MF1128_~MF2110_4단계예산서_한강하류권 1공구 전기방식내역서_충남중부권설계예산서(1)" xfId="1075" xr:uid="{00000000-0005-0000-0000-0000AE070000}"/>
    <cellStyle name="_2001년만_~MF1128_~MF2110_4단계예산서_한강하류권 1공구 전기방식내역서_충남중부권설계예산서(수정본)" xfId="1076" xr:uid="{00000000-0005-0000-0000-0000AF070000}"/>
    <cellStyle name="_2001년만_~MF1128_~MF2110_가설건축전기산출서" xfId="1077" xr:uid="{00000000-0005-0000-0000-0000B0070000}"/>
    <cellStyle name="_2001년만_~MF1128_~MF2110_가설건축전기산출서_수량산출서(2003.4.1)" xfId="1078" xr:uid="{00000000-0005-0000-0000-0000B1070000}"/>
    <cellStyle name="_2001년만_~MF1128_~MF2110_가설동력수량산출" xfId="1079" xr:uid="{00000000-0005-0000-0000-0000B2070000}"/>
    <cellStyle name="_2001년만_~MF1128_~MF2110_가설동력수량산출_수량산출서(2003.4.1)" xfId="1080" xr:uid="{00000000-0005-0000-0000-0000B3070000}"/>
    <cellStyle name="_2001년만_~MF1128_~MF2110_가설통신수량" xfId="1081" xr:uid="{00000000-0005-0000-0000-0000B4070000}"/>
    <cellStyle name="_2001년만_~MF1128_~MF2110_가설통신수량_수량산출서(2003.4.1)" xfId="1082" xr:uid="{00000000-0005-0000-0000-0000B5070000}"/>
    <cellStyle name="_2001년만_~MF1128_~MF2110_경보국설계서(철관주2003.1.30최종)" xfId="1083" xr:uid="{00000000-0005-0000-0000-0000B6070000}"/>
    <cellStyle name="_2001년만_~MF1128_~MF2110_경보국설계서(철관주2003.1.30최종)_수량산출서(2003.4.1)" xfId="1084" xr:uid="{00000000-0005-0000-0000-0000B7070000}"/>
    <cellStyle name="_2001년만_~MF1128_~MF2110_경보국설계서(철관주2003.1.30최종)_영천댐수량산출" xfId="1085" xr:uid="{00000000-0005-0000-0000-0000B8070000}"/>
    <cellStyle name="_2001년만_~MF1128_~MF2110_경보국설계서(철관주2003.1.30최종)_영천댐수량산출_수량산출서(2003.4.1)" xfId="1086" xr:uid="{00000000-0005-0000-0000-0000B9070000}"/>
    <cellStyle name="_2001년만_~MF1128_~MF2110_광동댐전기내역서-1" xfId="1087" xr:uid="{00000000-0005-0000-0000-0000BA070000}"/>
    <cellStyle name="_2001년만_~MF1128_~MF2110_대곡내역서0329(전기)-기계설비금액확인" xfId="1088" xr:uid="{00000000-0005-0000-0000-0000BB070000}"/>
    <cellStyle name="_2001년만_~MF1128_~MF2110_수량산출서(2003.4.1)" xfId="1089" xr:uid="{00000000-0005-0000-0000-0000BC070000}"/>
    <cellStyle name="_2001년만_~MF1128_~MF2110_영구동력수량산출" xfId="1090" xr:uid="{00000000-0005-0000-0000-0000BD070000}"/>
    <cellStyle name="_2001년만_~MF1128_~MF2110_영구동력수량산출_수량산출서(2003.4.1)" xfId="1091" xr:uid="{00000000-0005-0000-0000-0000BE070000}"/>
    <cellStyle name="_2001년만_~MF1128_~MF2110_영천댐수량산출" xfId="1092" xr:uid="{00000000-0005-0000-0000-0000BF070000}"/>
    <cellStyle name="_2001년만_~MF1128_~MF2110_영천댐수량산출_수량산출서(2003.4.1)" xfId="1093" xr:uid="{00000000-0005-0000-0000-0000C0070000}"/>
    <cellStyle name="_2001년만_~MF1128_~MF2110_영천댐최종(감시및CCTV)" xfId="1094" xr:uid="{00000000-0005-0000-0000-0000C1070000}"/>
    <cellStyle name="_2001년만_~MF1128_~MF2110_영천댐최종(홍수예설비공사)" xfId="1095" xr:uid="{00000000-0005-0000-0000-0000C2070000}"/>
    <cellStyle name="_2001년만_~MF1128_~MF2110_오리지날최종-경보국설계서(철관주2003.2.13) (version 3) (version 1)" xfId="1096" xr:uid="{00000000-0005-0000-0000-0000C3070000}"/>
    <cellStyle name="_2001년만_~MF1128_~MF2110_오리지날최종-경보국설계서(철관주2003.2.13) (version 3) (version 1)_수량산출서(2003.4.1)" xfId="1097" xr:uid="{00000000-0005-0000-0000-0000C4070000}"/>
    <cellStyle name="_2001년만_~MF1128_~MF2110_오리지날최종-경보국설계서(철관주2003.2.6)" xfId="1098" xr:uid="{00000000-0005-0000-0000-0000C5070000}"/>
    <cellStyle name="_2001년만_~MF1128_~MF2110_오리지날최종-경보국설계서(철관주2003.2.6)_수량산출서(2003.4.1)" xfId="1099" xr:uid="{00000000-0005-0000-0000-0000C6070000}"/>
    <cellStyle name="_2001년만_~MF1128_~MF2110_오리지날최종-경보국설계서(철관주2003.2.9) (version 2)" xfId="1100" xr:uid="{00000000-0005-0000-0000-0000C7070000}"/>
    <cellStyle name="_2001년만_~MF1128_~MF2110_오리지날최종-경보국설계서(철관주2003.2.9) (version 2)_수량산출서(2003.4.1)" xfId="1101" xr:uid="{00000000-0005-0000-0000-0000C8070000}"/>
    <cellStyle name="_2001년만_~MF1128_~MF2110_옥곡수량" xfId="1102" xr:uid="{00000000-0005-0000-0000-0000C9070000}"/>
    <cellStyle name="_2001년만_~MF1128_~MF2110_일위대가표" xfId="1103" xr:uid="{00000000-0005-0000-0000-0000CA070000}"/>
    <cellStyle name="_2001년만_~MF1128_~MF2110_일위대가표_공사비내역서(발주용)-측정제외2" xfId="1104" xr:uid="{00000000-0005-0000-0000-0000CB070000}"/>
    <cellStyle name="_2001년만_~MF1128_~MF2110_전기-광양3단계(옥곡가압장)" xfId="1105" xr:uid="{00000000-0005-0000-0000-0000CC070000}"/>
    <cellStyle name="_2001년만_~MF1128_~MF2110_전기내역서-광동댐" xfId="1106" xr:uid="{00000000-0005-0000-0000-0000CD070000}"/>
    <cellStyle name="_2001년만_~MF1128_~MF2110_전기및계장-영천댐(03.9.8신설및철거나눔)" xfId="1107" xr:uid="{00000000-0005-0000-0000-0000CE070000}"/>
    <cellStyle name="_2001년만_~MF1128_~MF2110_전기및계장-영천댐(03.9.8신설및철거나눔) (version 1)" xfId="1108" xr:uid="{00000000-0005-0000-0000-0000CF070000}"/>
    <cellStyle name="_2001년만_~MF1128_~MF2110_전기및계장-영천댐취수능력(2003.4.8전기및계장)" xfId="1109" xr:uid="{00000000-0005-0000-0000-0000D0070000}"/>
    <cellStyle name="_2001년만_~MF1128_~MF2110_전기방식" xfId="1110" xr:uid="{00000000-0005-0000-0000-0000D1070000}"/>
    <cellStyle name="_2001년만_~MF1128_~MF2110_전기방식 내역서(공사비-2006.6.22)" xfId="1111" xr:uid="{00000000-0005-0000-0000-0000D2070000}"/>
    <cellStyle name="_2001년만_~MF1128_~MF2110_전기방식 내역서(공사비-2006.6.22)_공사비내역서(발주용)-측정제외2" xfId="1112" xr:uid="{00000000-0005-0000-0000-0000D3070000}"/>
    <cellStyle name="_2001년만_~MF1128_~MF2110_전기방식 내역서(공사비-2006.6.22)_산출내역서" xfId="1113" xr:uid="{00000000-0005-0000-0000-0000D4070000}"/>
    <cellStyle name="_2001년만_~MF1128_~MF2110_전기방식 내역서(공사비-2006.6.22)_산출내역서_공사비내역서(발주용)-측정제외2" xfId="1114" xr:uid="{00000000-0005-0000-0000-0000D5070000}"/>
    <cellStyle name="_2001년만_~MF1128_~MF2110_전기방식 내역서(공사비-2006.6.22)_수량계산서" xfId="1115" xr:uid="{00000000-0005-0000-0000-0000D6070000}"/>
    <cellStyle name="_2001년만_~MF1128_~MF2110_전기방식 내역서(공사비-2006.6.22)_수량계산서_공사비내역서(발주용)-측정제외2" xfId="1116" xr:uid="{00000000-0005-0000-0000-0000D7070000}"/>
    <cellStyle name="_2001년만_~MF1128_~MF2110_전기방식 내역서(공사비-2006.6.22)_원가계산서" xfId="1117" xr:uid="{00000000-0005-0000-0000-0000D8070000}"/>
    <cellStyle name="_2001년만_~MF1128_~MF2110_전기방식 내역서(공사비-2006.6.22)_원가계산서_공사비내역서(발주용)-측정제외2" xfId="1118" xr:uid="{00000000-0005-0000-0000-0000D9070000}"/>
    <cellStyle name="_2001년만_~MF1128_~MF2110_전기방식 내역서(공사비-2006.6.22)_일위대가표" xfId="1119" xr:uid="{00000000-0005-0000-0000-0000DA070000}"/>
    <cellStyle name="_2001년만_~MF1128_~MF2110_전기방식 내역서(공사비-2006.6.22)_일위대가표_공사비내역서(발주용)-측정제외2" xfId="1120" xr:uid="{00000000-0005-0000-0000-0000DB070000}"/>
    <cellStyle name="_2001년만_~MF1128_~MF2110_전기방식 내역서(공사비-2006.6.22)_전기방식 내역서(공사비-2006.8)" xfId="1121" xr:uid="{00000000-0005-0000-0000-0000DC070000}"/>
    <cellStyle name="_2001년만_~MF1128_~MF2110_전기방식 내역서(공사비-2006.6.22)_전기방식 내역서(공사비-2006.8)_공사비내역서(발주용)-측정제외2" xfId="1122" xr:uid="{00000000-0005-0000-0000-0000DD070000}"/>
    <cellStyle name="_2001년만_~MF1128_~MF2110_전기방식 내역서(공사비-2006.6.22)_전기방식 내역서(공사비-2007.3)" xfId="1123" xr:uid="{00000000-0005-0000-0000-0000DE070000}"/>
    <cellStyle name="_2001년만_~MF1128_~MF2110_전기방식 내역서(공사비-2006.6.22)_전기방식 내역서(공사비-2007.3)_공사비내역서(발주용)-측정제외2" xfId="1124" xr:uid="{00000000-0005-0000-0000-0000DF070000}"/>
    <cellStyle name="_2001년만_~MF1128_~MF2110_전기방식 내역서(공사비-2006.6.22)_중량집계" xfId="1125" xr:uid="{00000000-0005-0000-0000-0000E0070000}"/>
    <cellStyle name="_2001년만_~MF1128_~MF2110_전기방식 내역서(공사비-2006.6.22)_중량집계_공사비내역서(발주용)-측정제외2" xfId="1126" xr:uid="{00000000-0005-0000-0000-0000E1070000}"/>
    <cellStyle name="_2001년만_~MF1128_~MF2110_전기방식 내역서(공사비-2007.6.12)" xfId="1127" xr:uid="{00000000-0005-0000-0000-0000E2070000}"/>
    <cellStyle name="_2001년만_~MF1128_~MF2110_전기방식 내역서(공사비-2007.6.12)_공사비내역서(발주용)-측정제외2" xfId="1128" xr:uid="{00000000-0005-0000-0000-0000E3070000}"/>
    <cellStyle name="_2001년만_~MF1128_~MF2110_전기방식_수량산출서(2003.4.1)" xfId="1129" xr:uid="{00000000-0005-0000-0000-0000E4070000}"/>
    <cellStyle name="_2001년만_~MF1128_~MF2110_전기-영천댐취수능력(2003.2.10) (version 1)" xfId="1130" xr:uid="{00000000-0005-0000-0000-0000E5070000}"/>
    <cellStyle name="_2001년만_~MF1128_~MF2110_전기-영천댐취수능력(2003.2.10) (version 1)_수량산출서(2003.4.1)" xfId="1131" xr:uid="{00000000-0005-0000-0000-0000E6070000}"/>
    <cellStyle name="_2001년만_~MF1128_~MF2110_첨부3.공사비내역서" xfId="1132" xr:uid="{00000000-0005-0000-0000-0000E7070000}"/>
    <cellStyle name="_2001년만_~MF1128_~MF2110_첨부3.공사비내역서_공사비내역서(발주용)-측정제외2" xfId="1133" xr:uid="{00000000-0005-0000-0000-0000E8070000}"/>
    <cellStyle name="_2001년만_~MF1128_~MF2110_최종실적(최종)" xfId="1134" xr:uid="{00000000-0005-0000-0000-0000E9070000}"/>
    <cellStyle name="_2001년만_~MF1128_~MF2110_최종실적(최종)_수량산출서(2003.4.1)" xfId="1135" xr:uid="{00000000-0005-0000-0000-0000EA070000}"/>
    <cellStyle name="_2001년만_~MF1128_~MF2110_최종실적(최종)_영천댐수량산출" xfId="1136" xr:uid="{00000000-0005-0000-0000-0000EB070000}"/>
    <cellStyle name="_2001년만_~MF1128_~MF2110_최종실적(최종)_영천댐수량산출_수량산출서(2003.4.1)" xfId="1137" xr:uid="{00000000-0005-0000-0000-0000EC070000}"/>
    <cellStyle name="_2001년만_~MF1128_~MF2110_충남중부권설계예산서(1)" xfId="1138" xr:uid="{00000000-0005-0000-0000-0000ED070000}"/>
    <cellStyle name="_2001년만_~MF1128_~MF2110_충남중부권설계예산서(수정본)" xfId="1139" xr:uid="{00000000-0005-0000-0000-0000EE070000}"/>
    <cellStyle name="_2001년만_~MF1128_~MF373C" xfId="1140" xr:uid="{00000000-0005-0000-0000-0000EF070000}"/>
    <cellStyle name="_2001년만_~MF1128_~MF373C_4단계예산서" xfId="1141" xr:uid="{00000000-0005-0000-0000-0000F0070000}"/>
    <cellStyle name="_2001년만_~MF1128_~MF373C_4단계예산서_공사비내역서(발주용)-측정제외2" xfId="1142" xr:uid="{00000000-0005-0000-0000-0000F1070000}"/>
    <cellStyle name="_2001년만_~MF1128_~MF373C_4단계예산서_단가산출서" xfId="1143" xr:uid="{00000000-0005-0000-0000-0000F2070000}"/>
    <cellStyle name="_2001년만_~MF1128_~MF373C_4단계예산서_단가산출서_공사비내역서(발주용)-측정제외2" xfId="1144" xr:uid="{00000000-0005-0000-0000-0000F3070000}"/>
    <cellStyle name="_2001년만_~MF1128_~MF373C_4단계예산서_산출내역서" xfId="1145" xr:uid="{00000000-0005-0000-0000-0000F4070000}"/>
    <cellStyle name="_2001년만_~MF1128_~MF373C_4단계예산서_산출내역서_공사비내역서(발주용)-측정제외2" xfId="1146" xr:uid="{00000000-0005-0000-0000-0000F5070000}"/>
    <cellStyle name="_2001년만_~MF1128_~MF373C_4단계예산서_설계내역파일(최종)" xfId="1147" xr:uid="{00000000-0005-0000-0000-0000F6070000}"/>
    <cellStyle name="_2001년만_~MF1128_~MF373C_4단계예산서_수량계산서" xfId="1148" xr:uid="{00000000-0005-0000-0000-0000F7070000}"/>
    <cellStyle name="_2001년만_~MF1128_~MF373C_4단계예산서_수량계산서_공사비내역서(발주용)-측정제외2" xfId="1149" xr:uid="{00000000-0005-0000-0000-0000F8070000}"/>
    <cellStyle name="_2001년만_~MF1128_~MF373C_4단계예산서_순공사비" xfId="1150" xr:uid="{00000000-0005-0000-0000-0000F9070000}"/>
    <cellStyle name="_2001년만_~MF1128_~MF373C_4단계예산서_순공사비_공사비내역서(발주용)-측정제외2" xfId="1151" xr:uid="{00000000-0005-0000-0000-0000FA070000}"/>
    <cellStyle name="_2001년만_~MF1128_~MF373C_4단계예산서_원가계산서" xfId="1152" xr:uid="{00000000-0005-0000-0000-0000FB070000}"/>
    <cellStyle name="_2001년만_~MF1128_~MF373C_4단계예산서_원가계산서_공사비내역서(발주용)-측정제외2" xfId="1153" xr:uid="{00000000-0005-0000-0000-0000FC070000}"/>
    <cellStyle name="_2001년만_~MF1128_~MF373C_4단계예산서_일위대가표" xfId="1154" xr:uid="{00000000-0005-0000-0000-0000FD070000}"/>
    <cellStyle name="_2001년만_~MF1128_~MF373C_4단계예산서_일위대가표_공사비내역서(발주용)-측정제외2" xfId="1155" xr:uid="{00000000-0005-0000-0000-0000FE070000}"/>
    <cellStyle name="_2001년만_~MF1128_~MF373C_4단계예산서_일위목록" xfId="1156" xr:uid="{00000000-0005-0000-0000-0000FF070000}"/>
    <cellStyle name="_2001년만_~MF1128_~MF373C_4단계예산서_일위목록_공사비내역서(발주용)-측정제외2" xfId="1157" xr:uid="{00000000-0005-0000-0000-000000080000}"/>
    <cellStyle name="_2001년만_~MF1128_~MF373C_4단계예산서_전기방식 공내역서" xfId="1158" xr:uid="{00000000-0005-0000-0000-000001080000}"/>
    <cellStyle name="_2001년만_~MF1128_~MF373C_4단계예산서_전기방식 공내역서_공사비내역서(발주용)-측정제외2" xfId="1159" xr:uid="{00000000-0005-0000-0000-000002080000}"/>
    <cellStyle name="_2001년만_~MF1128_~MF373C_4단계예산서_전기방식 공내역서_전기방식 내역서(공사비-2006.6.22)" xfId="1160" xr:uid="{00000000-0005-0000-0000-000003080000}"/>
    <cellStyle name="_2001년만_~MF1128_~MF373C_4단계예산서_전기방식 공내역서_전기방식 내역서(공사비-2006.6.22)_공사비내역서(발주용)-측정제외2" xfId="1161" xr:uid="{00000000-0005-0000-0000-000004080000}"/>
    <cellStyle name="_2001년만_~MF1128_~MF373C_4단계예산서_전기방식 공내역서_전기방식 내역서(공사비-2006.6.22)_산출내역서" xfId="1162" xr:uid="{00000000-0005-0000-0000-000005080000}"/>
    <cellStyle name="_2001년만_~MF1128_~MF373C_4단계예산서_전기방식 공내역서_전기방식 내역서(공사비-2006.6.22)_산출내역서_공사비내역서(발주용)-측정제외2" xfId="1163" xr:uid="{00000000-0005-0000-0000-000006080000}"/>
    <cellStyle name="_2001년만_~MF1128_~MF373C_4단계예산서_전기방식 공내역서_전기방식 내역서(공사비-2006.6.22)_수량계산서" xfId="1164" xr:uid="{00000000-0005-0000-0000-000007080000}"/>
    <cellStyle name="_2001년만_~MF1128_~MF373C_4단계예산서_전기방식 공내역서_전기방식 내역서(공사비-2006.6.22)_수량계산서_공사비내역서(발주용)-측정제외2" xfId="1165" xr:uid="{00000000-0005-0000-0000-000008080000}"/>
    <cellStyle name="_2001년만_~MF1128_~MF373C_4단계예산서_전기방식 공내역서_전기방식 내역서(공사비-2006.6.22)_원가계산서" xfId="1166" xr:uid="{00000000-0005-0000-0000-000009080000}"/>
    <cellStyle name="_2001년만_~MF1128_~MF373C_4단계예산서_전기방식 공내역서_전기방식 내역서(공사비-2006.6.22)_원가계산서_공사비내역서(발주용)-측정제외2" xfId="1167" xr:uid="{00000000-0005-0000-0000-00000A080000}"/>
    <cellStyle name="_2001년만_~MF1128_~MF373C_4단계예산서_전기방식 공내역서_전기방식 내역서(공사비-2006.6.22)_일위대가표" xfId="1168" xr:uid="{00000000-0005-0000-0000-00000B080000}"/>
    <cellStyle name="_2001년만_~MF1128_~MF373C_4단계예산서_전기방식 공내역서_전기방식 내역서(공사비-2006.6.22)_일위대가표_공사비내역서(발주용)-측정제외2" xfId="1169" xr:uid="{00000000-0005-0000-0000-00000C080000}"/>
    <cellStyle name="_2001년만_~MF1128_~MF373C_4단계예산서_전기방식 공내역서_전기방식 내역서(공사비-2006.6.22)_전기방식 내역서(공사비-2006.8)" xfId="1170" xr:uid="{00000000-0005-0000-0000-00000D080000}"/>
    <cellStyle name="_2001년만_~MF1128_~MF373C_4단계예산서_전기방식 공내역서_전기방식 내역서(공사비-2006.6.22)_전기방식 내역서(공사비-2006.8)_공사비내역서(발주용)-측정제외2" xfId="1171" xr:uid="{00000000-0005-0000-0000-00000E080000}"/>
    <cellStyle name="_2001년만_~MF1128_~MF373C_4단계예산서_전기방식 공내역서_전기방식 내역서(공사비-2006.6.22)_전기방식 내역서(공사비-2007.3)" xfId="1172" xr:uid="{00000000-0005-0000-0000-00000F080000}"/>
    <cellStyle name="_2001년만_~MF1128_~MF373C_4단계예산서_전기방식 공내역서_전기방식 내역서(공사비-2006.6.22)_전기방식 내역서(공사비-2007.3)_공사비내역서(발주용)-측정제외2" xfId="1173" xr:uid="{00000000-0005-0000-0000-000010080000}"/>
    <cellStyle name="_2001년만_~MF1128_~MF373C_4단계예산서_전기방식 공내역서_전기방식 내역서(공사비-2006.6.22)_중량집계" xfId="1174" xr:uid="{00000000-0005-0000-0000-000011080000}"/>
    <cellStyle name="_2001년만_~MF1128_~MF373C_4단계예산서_전기방식 공내역서_전기방식 내역서(공사비-2006.6.22)_중량집계_공사비내역서(발주용)-측정제외2" xfId="1175" xr:uid="{00000000-0005-0000-0000-000012080000}"/>
    <cellStyle name="_2001년만_~MF1128_~MF373C_4단계예산서_전기방식 내역서(공사비-2006.4)" xfId="1176" xr:uid="{00000000-0005-0000-0000-000013080000}"/>
    <cellStyle name="_2001년만_~MF1128_~MF373C_4단계예산서_전기방식 내역서(공사비-2006.4)_공사비내역서(발주용)-측정제외2" xfId="1177" xr:uid="{00000000-0005-0000-0000-000014080000}"/>
    <cellStyle name="_2001년만_~MF1128_~MF373C_4단계예산서_전기방식 내역서(공사비-2006.4)_전기방식 내역서(공사비-2006.6.22)" xfId="1178" xr:uid="{00000000-0005-0000-0000-000015080000}"/>
    <cellStyle name="_2001년만_~MF1128_~MF373C_4단계예산서_전기방식 내역서(공사비-2006.4)_전기방식 내역서(공사비-2006.6.22)_공사비내역서(발주용)-측정제외2" xfId="1179" xr:uid="{00000000-0005-0000-0000-000016080000}"/>
    <cellStyle name="_2001년만_~MF1128_~MF373C_4단계예산서_전기방식 내역서(공사비-2006.4)_전기방식 내역서(공사비-2006.6.22)_산출내역서" xfId="1180" xr:uid="{00000000-0005-0000-0000-000017080000}"/>
    <cellStyle name="_2001년만_~MF1128_~MF373C_4단계예산서_전기방식 내역서(공사비-2006.4)_전기방식 내역서(공사비-2006.6.22)_산출내역서_공사비내역서(발주용)-측정제외2" xfId="1181" xr:uid="{00000000-0005-0000-0000-000018080000}"/>
    <cellStyle name="_2001년만_~MF1128_~MF373C_4단계예산서_전기방식 내역서(공사비-2006.4)_전기방식 내역서(공사비-2006.6.22)_수량계산서" xfId="1182" xr:uid="{00000000-0005-0000-0000-000019080000}"/>
    <cellStyle name="_2001년만_~MF1128_~MF373C_4단계예산서_전기방식 내역서(공사비-2006.4)_전기방식 내역서(공사비-2006.6.22)_수량계산서_공사비내역서(발주용)-측정제외2" xfId="1183" xr:uid="{00000000-0005-0000-0000-00001A080000}"/>
    <cellStyle name="_2001년만_~MF1128_~MF373C_4단계예산서_전기방식 내역서(공사비-2006.4)_전기방식 내역서(공사비-2006.6.22)_원가계산서" xfId="1184" xr:uid="{00000000-0005-0000-0000-00001B080000}"/>
    <cellStyle name="_2001년만_~MF1128_~MF373C_4단계예산서_전기방식 내역서(공사비-2006.4)_전기방식 내역서(공사비-2006.6.22)_원가계산서_공사비내역서(발주용)-측정제외2" xfId="1185" xr:uid="{00000000-0005-0000-0000-00001C080000}"/>
    <cellStyle name="_2001년만_~MF1128_~MF373C_4단계예산서_전기방식 내역서(공사비-2006.4)_전기방식 내역서(공사비-2006.6.22)_일위대가표" xfId="1186" xr:uid="{00000000-0005-0000-0000-00001D080000}"/>
    <cellStyle name="_2001년만_~MF1128_~MF373C_4단계예산서_전기방식 내역서(공사비-2006.4)_전기방식 내역서(공사비-2006.6.22)_일위대가표_공사비내역서(발주용)-측정제외2" xfId="1187" xr:uid="{00000000-0005-0000-0000-00001E080000}"/>
    <cellStyle name="_2001년만_~MF1128_~MF373C_4단계예산서_전기방식 내역서(공사비-2006.4)_전기방식 내역서(공사비-2006.6.22)_전기방식 내역서(공사비-2006.8)" xfId="1188" xr:uid="{00000000-0005-0000-0000-00001F080000}"/>
    <cellStyle name="_2001년만_~MF1128_~MF373C_4단계예산서_전기방식 내역서(공사비-2006.4)_전기방식 내역서(공사비-2006.6.22)_전기방식 내역서(공사비-2006.8)_공사비내역서(발주용)-측정제외2" xfId="1189" xr:uid="{00000000-0005-0000-0000-000020080000}"/>
    <cellStyle name="_2001년만_~MF1128_~MF373C_4단계예산서_전기방식 내역서(공사비-2006.4)_전기방식 내역서(공사비-2006.6.22)_전기방식 내역서(공사비-2007.3)" xfId="1190" xr:uid="{00000000-0005-0000-0000-000021080000}"/>
    <cellStyle name="_2001년만_~MF1128_~MF373C_4단계예산서_전기방식 내역서(공사비-2006.4)_전기방식 내역서(공사비-2006.6.22)_전기방식 내역서(공사비-2007.3)_공사비내역서(발주용)-측정제외2" xfId="1191" xr:uid="{00000000-0005-0000-0000-000022080000}"/>
    <cellStyle name="_2001년만_~MF1128_~MF373C_4단계예산서_전기방식 내역서(공사비-2006.4)_전기방식 내역서(공사비-2006.6.22)_중량집계" xfId="1192" xr:uid="{00000000-0005-0000-0000-000023080000}"/>
    <cellStyle name="_2001년만_~MF1128_~MF373C_4단계예산서_전기방식 내역서(공사비-2006.4)_전기방식 내역서(공사비-2006.6.22)_중량집계_공사비내역서(발주용)-측정제외2" xfId="1193" xr:uid="{00000000-0005-0000-0000-000024080000}"/>
    <cellStyle name="_2001년만_~MF1128_~MF373C_4단계예산서_전기방식 내역서(공사비-2006.8)" xfId="1194" xr:uid="{00000000-0005-0000-0000-000025080000}"/>
    <cellStyle name="_2001년만_~MF1128_~MF373C_4단계예산서_전기방식 내역서(공사비-2006.8)_공사비내역서(발주용)-측정제외2" xfId="1195" xr:uid="{00000000-0005-0000-0000-000026080000}"/>
    <cellStyle name="_2001년만_~MF1128_~MF373C_4단계예산서_전기방식 내역서(공사비-2007.3)" xfId="1196" xr:uid="{00000000-0005-0000-0000-000027080000}"/>
    <cellStyle name="_2001년만_~MF1128_~MF373C_4단계예산서_전기방식 내역서(공사비-2007.3)_공사비내역서(발주용)-측정제외2" xfId="1197" xr:uid="{00000000-0005-0000-0000-000028080000}"/>
    <cellStyle name="_2001년만_~MF1128_~MF373C_4단계예산서_중량집계" xfId="1198" xr:uid="{00000000-0005-0000-0000-000029080000}"/>
    <cellStyle name="_2001년만_~MF1128_~MF373C_4단계예산서_중량집계_공사비내역서(발주용)-측정제외2" xfId="1199" xr:uid="{00000000-0005-0000-0000-00002A080000}"/>
    <cellStyle name="_2001년만_~MF1128_~MF373C_4단계예산서_충남중부권설계예산서(1)" xfId="1200" xr:uid="{00000000-0005-0000-0000-00002B080000}"/>
    <cellStyle name="_2001년만_~MF1128_~MF373C_4단계예산서_충남중부권설계예산서(수정본)" xfId="1201" xr:uid="{00000000-0005-0000-0000-00002C080000}"/>
    <cellStyle name="_2001년만_~MF1128_~MF373C_4단계예산서_한강하류권 1공구 전기방식내역서" xfId="1202" xr:uid="{00000000-0005-0000-0000-00002D080000}"/>
    <cellStyle name="_2001년만_~MF1128_~MF373C_4단계예산서_한강하류권 1공구 전기방식내역서_일위대가표" xfId="1203" xr:uid="{00000000-0005-0000-0000-00002E080000}"/>
    <cellStyle name="_2001년만_~MF1128_~MF373C_4단계예산서_한강하류권 1공구 전기방식내역서_일위대가표_공사비내역서(발주용)-측정제외2" xfId="1204" xr:uid="{00000000-0005-0000-0000-00002F080000}"/>
    <cellStyle name="_2001년만_~MF1128_~MF373C_4단계예산서_한강하류권 1공구 전기방식내역서_전기방식 내역서(공사비-2006.6.22)" xfId="1205" xr:uid="{00000000-0005-0000-0000-000030080000}"/>
    <cellStyle name="_2001년만_~MF1128_~MF373C_4단계예산서_한강하류권 1공구 전기방식내역서_전기방식 내역서(공사비-2006.6.22)_공사비내역서(발주용)-측정제외2" xfId="1206" xr:uid="{00000000-0005-0000-0000-000031080000}"/>
    <cellStyle name="_2001년만_~MF1128_~MF373C_4단계예산서_한강하류권 1공구 전기방식내역서_전기방식 내역서(공사비-2006.6.22)_산출내역서" xfId="1207" xr:uid="{00000000-0005-0000-0000-000032080000}"/>
    <cellStyle name="_2001년만_~MF1128_~MF373C_4단계예산서_한강하류권 1공구 전기방식내역서_전기방식 내역서(공사비-2006.6.22)_산출내역서_공사비내역서(발주용)-측정제외2" xfId="1208" xr:uid="{00000000-0005-0000-0000-000033080000}"/>
    <cellStyle name="_2001년만_~MF1128_~MF373C_4단계예산서_한강하류권 1공구 전기방식내역서_전기방식 내역서(공사비-2006.6.22)_수량계산서" xfId="1209" xr:uid="{00000000-0005-0000-0000-000034080000}"/>
    <cellStyle name="_2001년만_~MF1128_~MF373C_4단계예산서_한강하류권 1공구 전기방식내역서_전기방식 내역서(공사비-2006.6.22)_수량계산서_공사비내역서(발주용)-측정제외2" xfId="1210" xr:uid="{00000000-0005-0000-0000-000035080000}"/>
    <cellStyle name="_2001년만_~MF1128_~MF373C_4단계예산서_한강하류권 1공구 전기방식내역서_전기방식 내역서(공사비-2006.6.22)_원가계산서" xfId="1211" xr:uid="{00000000-0005-0000-0000-000036080000}"/>
    <cellStyle name="_2001년만_~MF1128_~MF373C_4단계예산서_한강하류권 1공구 전기방식내역서_전기방식 내역서(공사비-2006.6.22)_원가계산서_공사비내역서(발주용)-측정제외2" xfId="1212" xr:uid="{00000000-0005-0000-0000-000037080000}"/>
    <cellStyle name="_2001년만_~MF1128_~MF373C_4단계예산서_한강하류권 1공구 전기방식내역서_전기방식 내역서(공사비-2006.6.22)_일위대가표" xfId="1213" xr:uid="{00000000-0005-0000-0000-000038080000}"/>
    <cellStyle name="_2001년만_~MF1128_~MF373C_4단계예산서_한강하류권 1공구 전기방식내역서_전기방식 내역서(공사비-2006.6.22)_일위대가표_공사비내역서(발주용)-측정제외2" xfId="1214" xr:uid="{00000000-0005-0000-0000-000039080000}"/>
    <cellStyle name="_2001년만_~MF1128_~MF373C_4단계예산서_한강하류권 1공구 전기방식내역서_전기방식 내역서(공사비-2006.6.22)_전기방식 내역서(공사비-2006.8)" xfId="1215" xr:uid="{00000000-0005-0000-0000-00003A080000}"/>
    <cellStyle name="_2001년만_~MF1128_~MF373C_4단계예산서_한강하류권 1공구 전기방식내역서_전기방식 내역서(공사비-2006.6.22)_전기방식 내역서(공사비-2006.8)_공사비내역서(발주용)-측정제외2" xfId="1216" xr:uid="{00000000-0005-0000-0000-00003B080000}"/>
    <cellStyle name="_2001년만_~MF1128_~MF373C_4단계예산서_한강하류권 1공구 전기방식내역서_전기방식 내역서(공사비-2006.6.22)_전기방식 내역서(공사비-2007.3)" xfId="1217" xr:uid="{00000000-0005-0000-0000-00003C080000}"/>
    <cellStyle name="_2001년만_~MF1128_~MF373C_4단계예산서_한강하류권 1공구 전기방식내역서_전기방식 내역서(공사비-2006.6.22)_전기방식 내역서(공사비-2007.3)_공사비내역서(발주용)-측정제외2" xfId="1218" xr:uid="{00000000-0005-0000-0000-00003D080000}"/>
    <cellStyle name="_2001년만_~MF1128_~MF373C_4단계예산서_한강하류권 1공구 전기방식내역서_전기방식 내역서(공사비-2006.6.22)_중량집계" xfId="1219" xr:uid="{00000000-0005-0000-0000-00003E080000}"/>
    <cellStyle name="_2001년만_~MF1128_~MF373C_4단계예산서_한강하류권 1공구 전기방식내역서_전기방식 내역서(공사비-2006.6.22)_중량집계_공사비내역서(발주용)-측정제외2" xfId="1220" xr:uid="{00000000-0005-0000-0000-00003F080000}"/>
    <cellStyle name="_2001년만_~MF1128_~MF373C_4단계예산서_한강하류권 1공구 전기방식내역서_전기방식 내역서(공사비-2007.6.12)" xfId="1221" xr:uid="{00000000-0005-0000-0000-000040080000}"/>
    <cellStyle name="_2001년만_~MF1128_~MF373C_4단계예산서_한강하류권 1공구 전기방식내역서_전기방식 내역서(공사비-2007.6.12)_공사비내역서(발주용)-측정제외2" xfId="1222" xr:uid="{00000000-0005-0000-0000-000041080000}"/>
    <cellStyle name="_2001년만_~MF1128_~MF373C_4단계예산서_한강하류권 1공구 전기방식내역서_첨부3.공사비내역서" xfId="1223" xr:uid="{00000000-0005-0000-0000-000042080000}"/>
    <cellStyle name="_2001년만_~MF1128_~MF373C_4단계예산서_한강하류권 1공구 전기방식내역서_첨부3.공사비내역서_공사비내역서(발주용)-측정제외2" xfId="1224" xr:uid="{00000000-0005-0000-0000-000043080000}"/>
    <cellStyle name="_2001년만_~MF1128_~MF373C_4단계예산서_한강하류권 1공구 전기방식내역서_충남중부권설계예산서(1)" xfId="1225" xr:uid="{00000000-0005-0000-0000-000044080000}"/>
    <cellStyle name="_2001년만_~MF1128_~MF373C_4단계예산서_한강하류권 1공구 전기방식내역서_충남중부권설계예산서(수정본)" xfId="1226" xr:uid="{00000000-0005-0000-0000-000045080000}"/>
    <cellStyle name="_2001년만_~MF1128_~MF373C_가설건축전기산출서" xfId="1227" xr:uid="{00000000-0005-0000-0000-000046080000}"/>
    <cellStyle name="_2001년만_~MF1128_~MF373C_가설건축전기산출서_수량산출서(2003.4.1)" xfId="1228" xr:uid="{00000000-0005-0000-0000-000047080000}"/>
    <cellStyle name="_2001년만_~MF1128_~MF373C_가설동력수량산출" xfId="1229" xr:uid="{00000000-0005-0000-0000-000048080000}"/>
    <cellStyle name="_2001년만_~MF1128_~MF373C_가설동력수량산출_수량산출서(2003.4.1)" xfId="1230" xr:uid="{00000000-0005-0000-0000-000049080000}"/>
    <cellStyle name="_2001년만_~MF1128_~MF373C_가설통신수량" xfId="1231" xr:uid="{00000000-0005-0000-0000-00004A080000}"/>
    <cellStyle name="_2001년만_~MF1128_~MF373C_가설통신수량_수량산출서(2003.4.1)" xfId="1232" xr:uid="{00000000-0005-0000-0000-00004B080000}"/>
    <cellStyle name="_2001년만_~MF1128_~MF373C_경보국설계서(철관주2003.1.30최종)" xfId="1233" xr:uid="{00000000-0005-0000-0000-00004C080000}"/>
    <cellStyle name="_2001년만_~MF1128_~MF373C_경보국설계서(철관주2003.1.30최종)_수량산출서(2003.4.1)" xfId="1234" xr:uid="{00000000-0005-0000-0000-00004D080000}"/>
    <cellStyle name="_2001년만_~MF1128_~MF373C_경보국설계서(철관주2003.1.30최종)_영천댐수량산출" xfId="1235" xr:uid="{00000000-0005-0000-0000-00004E080000}"/>
    <cellStyle name="_2001년만_~MF1128_~MF373C_경보국설계서(철관주2003.1.30최종)_영천댐수량산출_수량산출서(2003.4.1)" xfId="1236" xr:uid="{00000000-0005-0000-0000-00004F080000}"/>
    <cellStyle name="_2001년만_~MF1128_~MF373C_광동댐전기내역서-1" xfId="1237" xr:uid="{00000000-0005-0000-0000-000050080000}"/>
    <cellStyle name="_2001년만_~MF1128_~MF373C_대곡내역서0329(전기)-기계설비금액확인" xfId="1238" xr:uid="{00000000-0005-0000-0000-000051080000}"/>
    <cellStyle name="_2001년만_~MF1128_~MF373C_수량산출서(2003.4.1)" xfId="1239" xr:uid="{00000000-0005-0000-0000-000052080000}"/>
    <cellStyle name="_2001년만_~MF1128_~MF373C_영구동력수량산출" xfId="1240" xr:uid="{00000000-0005-0000-0000-000053080000}"/>
    <cellStyle name="_2001년만_~MF1128_~MF373C_영구동력수량산출_수량산출서(2003.4.1)" xfId="1241" xr:uid="{00000000-0005-0000-0000-000054080000}"/>
    <cellStyle name="_2001년만_~MF1128_~MF373C_영천댐수량산출" xfId="1242" xr:uid="{00000000-0005-0000-0000-000055080000}"/>
    <cellStyle name="_2001년만_~MF1128_~MF373C_영천댐수량산출_수량산출서(2003.4.1)" xfId="1243" xr:uid="{00000000-0005-0000-0000-000056080000}"/>
    <cellStyle name="_2001년만_~MF1128_~MF373C_영천댐최종(감시및CCTV)" xfId="1244" xr:uid="{00000000-0005-0000-0000-000057080000}"/>
    <cellStyle name="_2001년만_~MF1128_~MF373C_영천댐최종(홍수예설비공사)" xfId="1245" xr:uid="{00000000-0005-0000-0000-000058080000}"/>
    <cellStyle name="_2001년만_~MF1128_~MF373C_오리지날최종-경보국설계서(철관주2003.2.13) (version 3) (version 1)" xfId="1246" xr:uid="{00000000-0005-0000-0000-000059080000}"/>
    <cellStyle name="_2001년만_~MF1128_~MF373C_오리지날최종-경보국설계서(철관주2003.2.13) (version 3) (version 1)_수량산출서(2003.4.1)" xfId="1247" xr:uid="{00000000-0005-0000-0000-00005A080000}"/>
    <cellStyle name="_2001년만_~MF1128_~MF373C_오리지날최종-경보국설계서(철관주2003.2.6)" xfId="1248" xr:uid="{00000000-0005-0000-0000-00005B080000}"/>
    <cellStyle name="_2001년만_~MF1128_~MF373C_오리지날최종-경보국설계서(철관주2003.2.6)_수량산출서(2003.4.1)" xfId="1249" xr:uid="{00000000-0005-0000-0000-00005C080000}"/>
    <cellStyle name="_2001년만_~MF1128_~MF373C_오리지날최종-경보국설계서(철관주2003.2.9) (version 2)" xfId="1250" xr:uid="{00000000-0005-0000-0000-00005D080000}"/>
    <cellStyle name="_2001년만_~MF1128_~MF373C_오리지날최종-경보국설계서(철관주2003.2.9) (version 2)_수량산출서(2003.4.1)" xfId="1251" xr:uid="{00000000-0005-0000-0000-00005E080000}"/>
    <cellStyle name="_2001년만_~MF1128_~MF373C_옥곡수량" xfId="1252" xr:uid="{00000000-0005-0000-0000-00005F080000}"/>
    <cellStyle name="_2001년만_~MF1128_~MF373C_일위대가표" xfId="1253" xr:uid="{00000000-0005-0000-0000-000060080000}"/>
    <cellStyle name="_2001년만_~MF1128_~MF373C_일위대가표_공사비내역서(발주용)-측정제외2" xfId="1254" xr:uid="{00000000-0005-0000-0000-000061080000}"/>
    <cellStyle name="_2001년만_~MF1128_~MF373C_전기-광양3단계(옥곡가압장)" xfId="1255" xr:uid="{00000000-0005-0000-0000-000062080000}"/>
    <cellStyle name="_2001년만_~MF1128_~MF373C_전기내역서-광동댐" xfId="1256" xr:uid="{00000000-0005-0000-0000-000063080000}"/>
    <cellStyle name="_2001년만_~MF1128_~MF373C_전기및계장-영천댐(03.9.8신설및철거나눔)" xfId="1257" xr:uid="{00000000-0005-0000-0000-000064080000}"/>
    <cellStyle name="_2001년만_~MF1128_~MF373C_전기및계장-영천댐(03.9.8신설및철거나눔) (version 1)" xfId="1258" xr:uid="{00000000-0005-0000-0000-000065080000}"/>
    <cellStyle name="_2001년만_~MF1128_~MF373C_전기및계장-영천댐취수능력(2003.4.8전기및계장)" xfId="1259" xr:uid="{00000000-0005-0000-0000-000066080000}"/>
    <cellStyle name="_2001년만_~MF1128_~MF373C_전기방식" xfId="1260" xr:uid="{00000000-0005-0000-0000-000067080000}"/>
    <cellStyle name="_2001년만_~MF1128_~MF373C_전기방식 내역서(공사비-2006.6.22)" xfId="1261" xr:uid="{00000000-0005-0000-0000-000068080000}"/>
    <cellStyle name="_2001년만_~MF1128_~MF373C_전기방식 내역서(공사비-2006.6.22)_공사비내역서(발주용)-측정제외2" xfId="1262" xr:uid="{00000000-0005-0000-0000-000069080000}"/>
    <cellStyle name="_2001년만_~MF1128_~MF373C_전기방식 내역서(공사비-2006.6.22)_산출내역서" xfId="1263" xr:uid="{00000000-0005-0000-0000-00006A080000}"/>
    <cellStyle name="_2001년만_~MF1128_~MF373C_전기방식 내역서(공사비-2006.6.22)_산출내역서_공사비내역서(발주용)-측정제외2" xfId="1264" xr:uid="{00000000-0005-0000-0000-00006B080000}"/>
    <cellStyle name="_2001년만_~MF1128_~MF373C_전기방식 내역서(공사비-2006.6.22)_수량계산서" xfId="1265" xr:uid="{00000000-0005-0000-0000-00006C080000}"/>
    <cellStyle name="_2001년만_~MF1128_~MF373C_전기방식 내역서(공사비-2006.6.22)_수량계산서_공사비내역서(발주용)-측정제외2" xfId="1266" xr:uid="{00000000-0005-0000-0000-00006D080000}"/>
    <cellStyle name="_2001년만_~MF1128_~MF373C_전기방식 내역서(공사비-2006.6.22)_원가계산서" xfId="1267" xr:uid="{00000000-0005-0000-0000-00006E080000}"/>
    <cellStyle name="_2001년만_~MF1128_~MF373C_전기방식 내역서(공사비-2006.6.22)_원가계산서_공사비내역서(발주용)-측정제외2" xfId="1268" xr:uid="{00000000-0005-0000-0000-00006F080000}"/>
    <cellStyle name="_2001년만_~MF1128_~MF373C_전기방식 내역서(공사비-2006.6.22)_일위대가표" xfId="1269" xr:uid="{00000000-0005-0000-0000-000070080000}"/>
    <cellStyle name="_2001년만_~MF1128_~MF373C_전기방식 내역서(공사비-2006.6.22)_일위대가표_공사비내역서(발주용)-측정제외2" xfId="1270" xr:uid="{00000000-0005-0000-0000-000071080000}"/>
    <cellStyle name="_2001년만_~MF1128_~MF373C_전기방식 내역서(공사비-2006.6.22)_전기방식 내역서(공사비-2006.8)" xfId="1271" xr:uid="{00000000-0005-0000-0000-000072080000}"/>
    <cellStyle name="_2001년만_~MF1128_~MF373C_전기방식 내역서(공사비-2006.6.22)_전기방식 내역서(공사비-2006.8)_공사비내역서(발주용)-측정제외2" xfId="1272" xr:uid="{00000000-0005-0000-0000-000073080000}"/>
    <cellStyle name="_2001년만_~MF1128_~MF373C_전기방식 내역서(공사비-2006.6.22)_전기방식 내역서(공사비-2007.3)" xfId="1273" xr:uid="{00000000-0005-0000-0000-000074080000}"/>
    <cellStyle name="_2001년만_~MF1128_~MF373C_전기방식 내역서(공사비-2006.6.22)_전기방식 내역서(공사비-2007.3)_공사비내역서(발주용)-측정제외2" xfId="1274" xr:uid="{00000000-0005-0000-0000-000075080000}"/>
    <cellStyle name="_2001년만_~MF1128_~MF373C_전기방식 내역서(공사비-2006.6.22)_중량집계" xfId="1275" xr:uid="{00000000-0005-0000-0000-000076080000}"/>
    <cellStyle name="_2001년만_~MF1128_~MF373C_전기방식 내역서(공사비-2006.6.22)_중량집계_공사비내역서(발주용)-측정제외2" xfId="1276" xr:uid="{00000000-0005-0000-0000-000077080000}"/>
    <cellStyle name="_2001년만_~MF1128_~MF373C_전기방식 내역서(공사비-2007.6.12)" xfId="1277" xr:uid="{00000000-0005-0000-0000-000078080000}"/>
    <cellStyle name="_2001년만_~MF1128_~MF373C_전기방식 내역서(공사비-2007.6.12)_공사비내역서(발주용)-측정제외2" xfId="1278" xr:uid="{00000000-0005-0000-0000-000079080000}"/>
    <cellStyle name="_2001년만_~MF1128_~MF373C_전기방식_수량산출서(2003.4.1)" xfId="1279" xr:uid="{00000000-0005-0000-0000-00007A080000}"/>
    <cellStyle name="_2001년만_~MF1128_~MF373C_전기-영천댐취수능력(2003.2.10) (version 1)" xfId="1280" xr:uid="{00000000-0005-0000-0000-00007B080000}"/>
    <cellStyle name="_2001년만_~MF1128_~MF373C_전기-영천댐취수능력(2003.2.10) (version 1)_수량산출서(2003.4.1)" xfId="1281" xr:uid="{00000000-0005-0000-0000-00007C080000}"/>
    <cellStyle name="_2001년만_~MF1128_~MF373C_첨부3.공사비내역서" xfId="1282" xr:uid="{00000000-0005-0000-0000-00007D080000}"/>
    <cellStyle name="_2001년만_~MF1128_~MF373C_첨부3.공사비내역서_공사비내역서(발주용)-측정제외2" xfId="1283" xr:uid="{00000000-0005-0000-0000-00007E080000}"/>
    <cellStyle name="_2001년만_~MF1128_~MF373C_최종실적(최종)" xfId="1284" xr:uid="{00000000-0005-0000-0000-00007F080000}"/>
    <cellStyle name="_2001년만_~MF1128_~MF373C_최종실적(최종)_수량산출서(2003.4.1)" xfId="1285" xr:uid="{00000000-0005-0000-0000-000080080000}"/>
    <cellStyle name="_2001년만_~MF1128_~MF373C_최종실적(최종)_영천댐수량산출" xfId="1286" xr:uid="{00000000-0005-0000-0000-000081080000}"/>
    <cellStyle name="_2001년만_~MF1128_~MF373C_최종실적(최종)_영천댐수량산출_수량산출서(2003.4.1)" xfId="1287" xr:uid="{00000000-0005-0000-0000-000082080000}"/>
    <cellStyle name="_2001년만_~MF1128_~MF373C_충남중부권설계예산서(1)" xfId="1288" xr:uid="{00000000-0005-0000-0000-000083080000}"/>
    <cellStyle name="_2001년만_~MF1128_~MF373C_충남중부권설계예산서(수정본)" xfId="1289" xr:uid="{00000000-0005-0000-0000-000084080000}"/>
    <cellStyle name="_2001년만_~MF1128_2001예산배정액 및 내역2" xfId="1290" xr:uid="{00000000-0005-0000-0000-000085080000}"/>
    <cellStyle name="_2001년만_~MF1128_2001예산배정액 및 내역2_4단계예산서" xfId="1291" xr:uid="{00000000-0005-0000-0000-000086080000}"/>
    <cellStyle name="_2001년만_~MF1128_2001예산배정액 및 내역2_4단계예산서_공사비내역서(발주용)-측정제외2" xfId="1292" xr:uid="{00000000-0005-0000-0000-000087080000}"/>
    <cellStyle name="_2001년만_~MF1128_2001예산배정액 및 내역2_4단계예산서_단가산출서" xfId="1293" xr:uid="{00000000-0005-0000-0000-000088080000}"/>
    <cellStyle name="_2001년만_~MF1128_2001예산배정액 및 내역2_4단계예산서_단가산출서_공사비내역서(발주용)-측정제외2" xfId="1294" xr:uid="{00000000-0005-0000-0000-000089080000}"/>
    <cellStyle name="_2001년만_~MF1128_2001예산배정액 및 내역2_4단계예산서_산출내역서" xfId="1295" xr:uid="{00000000-0005-0000-0000-00008A080000}"/>
    <cellStyle name="_2001년만_~MF1128_2001예산배정액 및 내역2_4단계예산서_산출내역서_공사비내역서(발주용)-측정제외2" xfId="1296" xr:uid="{00000000-0005-0000-0000-00008B080000}"/>
    <cellStyle name="_2001년만_~MF1128_2001예산배정액 및 내역2_4단계예산서_설계내역파일(최종)" xfId="1297" xr:uid="{00000000-0005-0000-0000-00008C080000}"/>
    <cellStyle name="_2001년만_~MF1128_2001예산배정액 및 내역2_4단계예산서_수량계산서" xfId="1298" xr:uid="{00000000-0005-0000-0000-00008D080000}"/>
    <cellStyle name="_2001년만_~MF1128_2001예산배정액 및 내역2_4단계예산서_수량계산서_공사비내역서(발주용)-측정제외2" xfId="1299" xr:uid="{00000000-0005-0000-0000-00008E080000}"/>
    <cellStyle name="_2001년만_~MF1128_2001예산배정액 및 내역2_4단계예산서_순공사비" xfId="1300" xr:uid="{00000000-0005-0000-0000-00008F080000}"/>
    <cellStyle name="_2001년만_~MF1128_2001예산배정액 및 내역2_4단계예산서_순공사비_공사비내역서(발주용)-측정제외2" xfId="1301" xr:uid="{00000000-0005-0000-0000-000090080000}"/>
    <cellStyle name="_2001년만_~MF1128_2001예산배정액 및 내역2_4단계예산서_원가계산서" xfId="1302" xr:uid="{00000000-0005-0000-0000-000091080000}"/>
    <cellStyle name="_2001년만_~MF1128_2001예산배정액 및 내역2_4단계예산서_원가계산서_공사비내역서(발주용)-측정제외2" xfId="1303" xr:uid="{00000000-0005-0000-0000-000092080000}"/>
    <cellStyle name="_2001년만_~MF1128_2001예산배정액 및 내역2_4단계예산서_일위대가표" xfId="1304" xr:uid="{00000000-0005-0000-0000-000093080000}"/>
    <cellStyle name="_2001년만_~MF1128_2001예산배정액 및 내역2_4단계예산서_일위대가표_공사비내역서(발주용)-측정제외2" xfId="1305" xr:uid="{00000000-0005-0000-0000-000094080000}"/>
    <cellStyle name="_2001년만_~MF1128_2001예산배정액 및 내역2_4단계예산서_일위목록" xfId="1306" xr:uid="{00000000-0005-0000-0000-000095080000}"/>
    <cellStyle name="_2001년만_~MF1128_2001예산배정액 및 내역2_4단계예산서_일위목록_공사비내역서(발주용)-측정제외2" xfId="1307" xr:uid="{00000000-0005-0000-0000-000096080000}"/>
    <cellStyle name="_2001년만_~MF1128_2001예산배정액 및 내역2_4단계예산서_전기방식 공내역서" xfId="1308" xr:uid="{00000000-0005-0000-0000-000097080000}"/>
    <cellStyle name="_2001년만_~MF1128_2001예산배정액 및 내역2_4단계예산서_전기방식 공내역서_공사비내역서(발주용)-측정제외2" xfId="1309" xr:uid="{00000000-0005-0000-0000-000098080000}"/>
    <cellStyle name="_2001년만_~MF1128_2001예산배정액 및 내역2_4단계예산서_전기방식 공내역서_전기방식 내역서(공사비-2006.6.22)" xfId="1310" xr:uid="{00000000-0005-0000-0000-000099080000}"/>
    <cellStyle name="_2001년만_~MF1128_2001예산배정액 및 내역2_4단계예산서_전기방식 공내역서_전기방식 내역서(공사비-2006.6.22)_공사비내역서(발주용)-측정제외2" xfId="1311" xr:uid="{00000000-0005-0000-0000-00009A080000}"/>
    <cellStyle name="_2001년만_~MF1128_2001예산배정액 및 내역2_4단계예산서_전기방식 공내역서_전기방식 내역서(공사비-2006.6.22)_산출내역서" xfId="1312" xr:uid="{00000000-0005-0000-0000-00009B080000}"/>
    <cellStyle name="_2001년만_~MF1128_2001예산배정액 및 내역2_4단계예산서_전기방식 공내역서_전기방식 내역서(공사비-2006.6.22)_산출내역서_공사비내역서(발주용)-측정제외2" xfId="1313" xr:uid="{00000000-0005-0000-0000-00009C080000}"/>
    <cellStyle name="_2001년만_~MF1128_2001예산배정액 및 내역2_4단계예산서_전기방식 공내역서_전기방식 내역서(공사비-2006.6.22)_수량계산서" xfId="1314" xr:uid="{00000000-0005-0000-0000-00009D080000}"/>
    <cellStyle name="_2001년만_~MF1128_2001예산배정액 및 내역2_4단계예산서_전기방식 공내역서_전기방식 내역서(공사비-2006.6.22)_수량계산서_공사비내역서(발주용)-측정제외2" xfId="1315" xr:uid="{00000000-0005-0000-0000-00009E080000}"/>
    <cellStyle name="_2001년만_~MF1128_2001예산배정액 및 내역2_4단계예산서_전기방식 공내역서_전기방식 내역서(공사비-2006.6.22)_원가계산서" xfId="1316" xr:uid="{00000000-0005-0000-0000-00009F080000}"/>
    <cellStyle name="_2001년만_~MF1128_2001예산배정액 및 내역2_4단계예산서_전기방식 공내역서_전기방식 내역서(공사비-2006.6.22)_원가계산서_공사비내역서(발주용)-측정제외2" xfId="1317" xr:uid="{00000000-0005-0000-0000-0000A0080000}"/>
    <cellStyle name="_2001년만_~MF1128_2001예산배정액 및 내역2_4단계예산서_전기방식 공내역서_전기방식 내역서(공사비-2006.6.22)_일위대가표" xfId="1318" xr:uid="{00000000-0005-0000-0000-0000A1080000}"/>
    <cellStyle name="_2001년만_~MF1128_2001예산배정액 및 내역2_4단계예산서_전기방식 공내역서_전기방식 내역서(공사비-2006.6.22)_일위대가표_공사비내역서(발주용)-측정제외2" xfId="1319" xr:uid="{00000000-0005-0000-0000-0000A2080000}"/>
    <cellStyle name="_2001년만_~MF1128_2001예산배정액 및 내역2_4단계예산서_전기방식 공내역서_전기방식 내역서(공사비-2006.6.22)_전기방식 내역서(공사비-2006.8)" xfId="1320" xr:uid="{00000000-0005-0000-0000-0000A3080000}"/>
    <cellStyle name="_2001년만_~MF1128_2001예산배정액 및 내역2_4단계예산서_전기방식 공내역서_전기방식 내역서(공사비-2006.6.22)_전기방식 내역서(공사비-2006.8)_공사비내역서(발주용)-측정제외2" xfId="1321" xr:uid="{00000000-0005-0000-0000-0000A4080000}"/>
    <cellStyle name="_2001년만_~MF1128_2001예산배정액 및 내역2_4단계예산서_전기방식 공내역서_전기방식 내역서(공사비-2006.6.22)_전기방식 내역서(공사비-2007.3)" xfId="1322" xr:uid="{00000000-0005-0000-0000-0000A5080000}"/>
    <cellStyle name="_2001년만_~MF1128_2001예산배정액 및 내역2_4단계예산서_전기방식 공내역서_전기방식 내역서(공사비-2006.6.22)_전기방식 내역서(공사비-2007.3)_공사비내역서(발주용)-측정제외2" xfId="1323" xr:uid="{00000000-0005-0000-0000-0000A6080000}"/>
    <cellStyle name="_2001년만_~MF1128_2001예산배정액 및 내역2_4단계예산서_전기방식 공내역서_전기방식 내역서(공사비-2006.6.22)_중량집계" xfId="1324" xr:uid="{00000000-0005-0000-0000-0000A7080000}"/>
    <cellStyle name="_2001년만_~MF1128_2001예산배정액 및 내역2_4단계예산서_전기방식 공내역서_전기방식 내역서(공사비-2006.6.22)_중량집계_공사비내역서(발주용)-측정제외2" xfId="1325" xr:uid="{00000000-0005-0000-0000-0000A8080000}"/>
    <cellStyle name="_2001년만_~MF1128_2001예산배정액 및 내역2_4단계예산서_전기방식 내역서(공사비-2006.4)" xfId="1326" xr:uid="{00000000-0005-0000-0000-0000A9080000}"/>
    <cellStyle name="_2001년만_~MF1128_2001예산배정액 및 내역2_4단계예산서_전기방식 내역서(공사비-2006.4)_공사비내역서(발주용)-측정제외2" xfId="1327" xr:uid="{00000000-0005-0000-0000-0000AA080000}"/>
    <cellStyle name="_2001년만_~MF1128_2001예산배정액 및 내역2_4단계예산서_전기방식 내역서(공사비-2006.4)_전기방식 내역서(공사비-2006.6.22)" xfId="1328" xr:uid="{00000000-0005-0000-0000-0000AB080000}"/>
    <cellStyle name="_2001년만_~MF1128_2001예산배정액 및 내역2_4단계예산서_전기방식 내역서(공사비-2006.4)_전기방식 내역서(공사비-2006.6.22)_공사비내역서(발주용)-측정제외2" xfId="1329" xr:uid="{00000000-0005-0000-0000-0000AC080000}"/>
    <cellStyle name="_2001년만_~MF1128_2001예산배정액 및 내역2_4단계예산서_전기방식 내역서(공사비-2006.4)_전기방식 내역서(공사비-2006.6.22)_산출내역서" xfId="1330" xr:uid="{00000000-0005-0000-0000-0000AD080000}"/>
    <cellStyle name="_2001년만_~MF1128_2001예산배정액 및 내역2_4단계예산서_전기방식 내역서(공사비-2006.4)_전기방식 내역서(공사비-2006.6.22)_산출내역서_공사비내역서(발주용)-측정제외2" xfId="1331" xr:uid="{00000000-0005-0000-0000-0000AE080000}"/>
    <cellStyle name="_2001년만_~MF1128_2001예산배정액 및 내역2_4단계예산서_전기방식 내역서(공사비-2006.4)_전기방식 내역서(공사비-2006.6.22)_수량계산서" xfId="1332" xr:uid="{00000000-0005-0000-0000-0000AF080000}"/>
    <cellStyle name="_2001년만_~MF1128_2001예산배정액 및 내역2_4단계예산서_전기방식 내역서(공사비-2006.4)_전기방식 내역서(공사비-2006.6.22)_수량계산서_공사비내역서(발주용)-측정제외2" xfId="1333" xr:uid="{00000000-0005-0000-0000-0000B0080000}"/>
    <cellStyle name="_2001년만_~MF1128_2001예산배정액 및 내역2_4단계예산서_전기방식 내역서(공사비-2006.4)_전기방식 내역서(공사비-2006.6.22)_원가계산서" xfId="1334" xr:uid="{00000000-0005-0000-0000-0000B1080000}"/>
    <cellStyle name="_2001년만_~MF1128_2001예산배정액 및 내역2_4단계예산서_전기방식 내역서(공사비-2006.4)_전기방식 내역서(공사비-2006.6.22)_원가계산서_공사비내역서(발주용)-측정제외2" xfId="1335" xr:uid="{00000000-0005-0000-0000-0000B2080000}"/>
    <cellStyle name="_2001년만_~MF1128_2001예산배정액 및 내역2_4단계예산서_전기방식 내역서(공사비-2006.4)_전기방식 내역서(공사비-2006.6.22)_일위대가표" xfId="1336" xr:uid="{00000000-0005-0000-0000-0000B3080000}"/>
    <cellStyle name="_2001년만_~MF1128_2001예산배정액 및 내역2_4단계예산서_전기방식 내역서(공사비-2006.4)_전기방식 내역서(공사비-2006.6.22)_일위대가표_공사비내역서(발주용)-측정제외2" xfId="1337" xr:uid="{00000000-0005-0000-0000-0000B4080000}"/>
    <cellStyle name="_2001년만_~MF1128_2001예산배정액 및 내역2_4단계예산서_전기방식 내역서(공사비-2006.4)_전기방식 내역서(공사비-2006.6.22)_전기방식 내역서(공사비-2006.8)" xfId="1338" xr:uid="{00000000-0005-0000-0000-0000B5080000}"/>
    <cellStyle name="_2001년만_~MF1128_2001예산배정액 및 내역2_4단계예산서_전기방식 내역서(공사비-2006.4)_전기방식 내역서(공사비-2006.6.22)_전기방식 내역서(공사비-2006.8)_공사비내역서(발주용)-측정제외2" xfId="1339" xr:uid="{00000000-0005-0000-0000-0000B6080000}"/>
    <cellStyle name="_2001년만_~MF1128_2001예산배정액 및 내역2_4단계예산서_전기방식 내역서(공사비-2006.4)_전기방식 내역서(공사비-2006.6.22)_전기방식 내역서(공사비-2007.3)" xfId="1340" xr:uid="{00000000-0005-0000-0000-0000B7080000}"/>
    <cellStyle name="_2001년만_~MF1128_2001예산배정액 및 내역2_4단계예산서_전기방식 내역서(공사비-2006.4)_전기방식 내역서(공사비-2006.6.22)_전기방식 내역서(공사비-2007.3)_공사비내역서(발주용)-측정제외2" xfId="1341" xr:uid="{00000000-0005-0000-0000-0000B8080000}"/>
    <cellStyle name="_2001년만_~MF1128_2001예산배정액 및 내역2_4단계예산서_전기방식 내역서(공사비-2006.4)_전기방식 내역서(공사비-2006.6.22)_중량집계" xfId="1342" xr:uid="{00000000-0005-0000-0000-0000B9080000}"/>
    <cellStyle name="_2001년만_~MF1128_2001예산배정액 및 내역2_4단계예산서_전기방식 내역서(공사비-2006.4)_전기방식 내역서(공사비-2006.6.22)_중량집계_공사비내역서(발주용)-측정제외2" xfId="1343" xr:uid="{00000000-0005-0000-0000-0000BA080000}"/>
    <cellStyle name="_2001년만_~MF1128_2001예산배정액 및 내역2_4단계예산서_전기방식 내역서(공사비-2006.8)" xfId="1344" xr:uid="{00000000-0005-0000-0000-0000BB080000}"/>
    <cellStyle name="_2001년만_~MF1128_2001예산배정액 및 내역2_4단계예산서_전기방식 내역서(공사비-2006.8)_공사비내역서(발주용)-측정제외2" xfId="1345" xr:uid="{00000000-0005-0000-0000-0000BC080000}"/>
    <cellStyle name="_2001년만_~MF1128_2001예산배정액 및 내역2_4단계예산서_전기방식 내역서(공사비-2007.3)" xfId="1346" xr:uid="{00000000-0005-0000-0000-0000BD080000}"/>
    <cellStyle name="_2001년만_~MF1128_2001예산배정액 및 내역2_4단계예산서_전기방식 내역서(공사비-2007.3)_공사비내역서(발주용)-측정제외2" xfId="1347" xr:uid="{00000000-0005-0000-0000-0000BE080000}"/>
    <cellStyle name="_2001년만_~MF1128_2001예산배정액 및 내역2_4단계예산서_중량집계" xfId="1348" xr:uid="{00000000-0005-0000-0000-0000BF080000}"/>
    <cellStyle name="_2001년만_~MF1128_2001예산배정액 및 내역2_4단계예산서_중량집계_공사비내역서(발주용)-측정제외2" xfId="1349" xr:uid="{00000000-0005-0000-0000-0000C0080000}"/>
    <cellStyle name="_2001년만_~MF1128_2001예산배정액 및 내역2_4단계예산서_충남중부권설계예산서(1)" xfId="1350" xr:uid="{00000000-0005-0000-0000-0000C1080000}"/>
    <cellStyle name="_2001년만_~MF1128_2001예산배정액 및 내역2_4단계예산서_충남중부권설계예산서(수정본)" xfId="1351" xr:uid="{00000000-0005-0000-0000-0000C2080000}"/>
    <cellStyle name="_2001년만_~MF1128_2001예산배정액 및 내역2_4단계예산서_한강하류권 1공구 전기방식내역서" xfId="1352" xr:uid="{00000000-0005-0000-0000-0000C3080000}"/>
    <cellStyle name="_2001년만_~MF1128_2001예산배정액 및 내역2_4단계예산서_한강하류권 1공구 전기방식내역서_일위대가표" xfId="1353" xr:uid="{00000000-0005-0000-0000-0000C4080000}"/>
    <cellStyle name="_2001년만_~MF1128_2001예산배정액 및 내역2_4단계예산서_한강하류권 1공구 전기방식내역서_일위대가표_공사비내역서(발주용)-측정제외2" xfId="1354" xr:uid="{00000000-0005-0000-0000-0000C5080000}"/>
    <cellStyle name="_2001년만_~MF1128_2001예산배정액 및 내역2_4단계예산서_한강하류권 1공구 전기방식내역서_전기방식 내역서(공사비-2006.6.22)" xfId="1355" xr:uid="{00000000-0005-0000-0000-0000C6080000}"/>
    <cellStyle name="_2001년만_~MF1128_2001예산배정액 및 내역2_4단계예산서_한강하류권 1공구 전기방식내역서_전기방식 내역서(공사비-2006.6.22)_공사비내역서(발주용)-측정제외2" xfId="1356" xr:uid="{00000000-0005-0000-0000-0000C7080000}"/>
    <cellStyle name="_2001년만_~MF1128_2001예산배정액 및 내역2_4단계예산서_한강하류권 1공구 전기방식내역서_전기방식 내역서(공사비-2006.6.22)_산출내역서" xfId="1357" xr:uid="{00000000-0005-0000-0000-0000C8080000}"/>
    <cellStyle name="_2001년만_~MF1128_2001예산배정액 및 내역2_4단계예산서_한강하류권 1공구 전기방식내역서_전기방식 내역서(공사비-2006.6.22)_산출내역서_공사비내역서(발주용)-측정제외2" xfId="1358" xr:uid="{00000000-0005-0000-0000-0000C9080000}"/>
    <cellStyle name="_2001년만_~MF1128_2001예산배정액 및 내역2_4단계예산서_한강하류권 1공구 전기방식내역서_전기방식 내역서(공사비-2006.6.22)_수량계산서" xfId="1359" xr:uid="{00000000-0005-0000-0000-0000CA080000}"/>
    <cellStyle name="_2001년만_~MF1128_2001예산배정액 및 내역2_4단계예산서_한강하류권 1공구 전기방식내역서_전기방식 내역서(공사비-2006.6.22)_수량계산서_공사비내역서(발주용)-측정제외2" xfId="1360" xr:uid="{00000000-0005-0000-0000-0000CB080000}"/>
    <cellStyle name="_2001년만_~MF1128_2001예산배정액 및 내역2_4단계예산서_한강하류권 1공구 전기방식내역서_전기방식 내역서(공사비-2006.6.22)_원가계산서" xfId="1361" xr:uid="{00000000-0005-0000-0000-0000CC080000}"/>
    <cellStyle name="_2001년만_~MF1128_2001예산배정액 및 내역2_4단계예산서_한강하류권 1공구 전기방식내역서_전기방식 내역서(공사비-2006.6.22)_원가계산서_공사비내역서(발주용)-측정제외2" xfId="1362" xr:uid="{00000000-0005-0000-0000-0000CD080000}"/>
    <cellStyle name="_2001년만_~MF1128_2001예산배정액 및 내역2_4단계예산서_한강하류권 1공구 전기방식내역서_전기방식 내역서(공사비-2006.6.22)_일위대가표" xfId="1363" xr:uid="{00000000-0005-0000-0000-0000CE080000}"/>
    <cellStyle name="_2001년만_~MF1128_2001예산배정액 및 내역2_4단계예산서_한강하류권 1공구 전기방식내역서_전기방식 내역서(공사비-2006.6.22)_일위대가표_공사비내역서(발주용)-측정제외2" xfId="1364" xr:uid="{00000000-0005-0000-0000-0000CF080000}"/>
    <cellStyle name="_2001년만_~MF1128_2001예산배정액 및 내역2_4단계예산서_한강하류권 1공구 전기방식내역서_전기방식 내역서(공사비-2006.6.22)_전기방식 내역서(공사비-2006.8)" xfId="1365" xr:uid="{00000000-0005-0000-0000-0000D0080000}"/>
    <cellStyle name="_2001년만_~MF1128_2001예산배정액 및 내역2_4단계예산서_한강하류권 1공구 전기방식내역서_전기방식 내역서(공사비-2006.6.22)_전기방식 내역서(공사비-2006.8)_공사비내역서(발주용)-측정제외2" xfId="1366" xr:uid="{00000000-0005-0000-0000-0000D1080000}"/>
    <cellStyle name="_2001년만_~MF1128_2001예산배정액 및 내역2_4단계예산서_한강하류권 1공구 전기방식내역서_전기방식 내역서(공사비-2006.6.22)_전기방식 내역서(공사비-2007.3)" xfId="1367" xr:uid="{00000000-0005-0000-0000-0000D2080000}"/>
    <cellStyle name="_2001년만_~MF1128_2001예산배정액 및 내역2_4단계예산서_한강하류권 1공구 전기방식내역서_전기방식 내역서(공사비-2006.6.22)_전기방식 내역서(공사비-2007.3)_공사비내역서(발주용)-측정제외2" xfId="1368" xr:uid="{00000000-0005-0000-0000-0000D3080000}"/>
    <cellStyle name="_2001년만_~MF1128_2001예산배정액 및 내역2_4단계예산서_한강하류권 1공구 전기방식내역서_전기방식 내역서(공사비-2006.6.22)_중량집계" xfId="1369" xr:uid="{00000000-0005-0000-0000-0000D4080000}"/>
    <cellStyle name="_2001년만_~MF1128_2001예산배정액 및 내역2_4단계예산서_한강하류권 1공구 전기방식내역서_전기방식 내역서(공사비-2006.6.22)_중량집계_공사비내역서(발주용)-측정제외2" xfId="1370" xr:uid="{00000000-0005-0000-0000-0000D5080000}"/>
    <cellStyle name="_2001년만_~MF1128_2001예산배정액 및 내역2_4단계예산서_한강하류권 1공구 전기방식내역서_전기방식 내역서(공사비-2007.6.12)" xfId="1371" xr:uid="{00000000-0005-0000-0000-0000D6080000}"/>
    <cellStyle name="_2001년만_~MF1128_2001예산배정액 및 내역2_4단계예산서_한강하류권 1공구 전기방식내역서_전기방식 내역서(공사비-2007.6.12)_공사비내역서(발주용)-측정제외2" xfId="1372" xr:uid="{00000000-0005-0000-0000-0000D7080000}"/>
    <cellStyle name="_2001년만_~MF1128_2001예산배정액 및 내역2_4단계예산서_한강하류권 1공구 전기방식내역서_첨부3.공사비내역서" xfId="1373" xr:uid="{00000000-0005-0000-0000-0000D8080000}"/>
    <cellStyle name="_2001년만_~MF1128_2001예산배정액 및 내역2_4단계예산서_한강하류권 1공구 전기방식내역서_첨부3.공사비내역서_공사비내역서(발주용)-측정제외2" xfId="1374" xr:uid="{00000000-0005-0000-0000-0000D9080000}"/>
    <cellStyle name="_2001년만_~MF1128_2001예산배정액 및 내역2_4단계예산서_한강하류권 1공구 전기방식내역서_충남중부권설계예산서(1)" xfId="1375" xr:uid="{00000000-0005-0000-0000-0000DA080000}"/>
    <cellStyle name="_2001년만_~MF1128_2001예산배정액 및 내역2_4단계예산서_한강하류권 1공구 전기방식내역서_충남중부권설계예산서(수정본)" xfId="1376" xr:uid="{00000000-0005-0000-0000-0000DB080000}"/>
    <cellStyle name="_2001년만_~MF1128_2001예산배정액 및 내역2_가설건축전기산출서" xfId="1377" xr:uid="{00000000-0005-0000-0000-0000DC080000}"/>
    <cellStyle name="_2001년만_~MF1128_2001예산배정액 및 내역2_가설건축전기산출서_수량산출서(2003.4.1)" xfId="1378" xr:uid="{00000000-0005-0000-0000-0000DD080000}"/>
    <cellStyle name="_2001년만_~MF1128_2001예산배정액 및 내역2_가설동력수량산출" xfId="1379" xr:uid="{00000000-0005-0000-0000-0000DE080000}"/>
    <cellStyle name="_2001년만_~MF1128_2001예산배정액 및 내역2_가설동력수량산출_수량산출서(2003.4.1)" xfId="1380" xr:uid="{00000000-0005-0000-0000-0000DF080000}"/>
    <cellStyle name="_2001년만_~MF1128_2001예산배정액 및 내역2_가설통신수량" xfId="1381" xr:uid="{00000000-0005-0000-0000-0000E0080000}"/>
    <cellStyle name="_2001년만_~MF1128_2001예산배정액 및 내역2_가설통신수량_수량산출서(2003.4.1)" xfId="1382" xr:uid="{00000000-0005-0000-0000-0000E1080000}"/>
    <cellStyle name="_2001년만_~MF1128_2001예산배정액 및 내역2_경보국설계서(철관주2003.1.30최종)" xfId="1383" xr:uid="{00000000-0005-0000-0000-0000E2080000}"/>
    <cellStyle name="_2001년만_~MF1128_2001예산배정액 및 내역2_경보국설계서(철관주2003.1.30최종)_수량산출서(2003.4.1)" xfId="1384" xr:uid="{00000000-0005-0000-0000-0000E3080000}"/>
    <cellStyle name="_2001년만_~MF1128_2001예산배정액 및 내역2_경보국설계서(철관주2003.1.30최종)_영천댐수량산출" xfId="1385" xr:uid="{00000000-0005-0000-0000-0000E4080000}"/>
    <cellStyle name="_2001년만_~MF1128_2001예산배정액 및 내역2_경보국설계서(철관주2003.1.30최종)_영천댐수량산출_수량산출서(2003.4.1)" xfId="1386" xr:uid="{00000000-0005-0000-0000-0000E5080000}"/>
    <cellStyle name="_2001년만_~MF1128_2001예산배정액 및 내역2_광동댐전기내역서-1" xfId="1387" xr:uid="{00000000-0005-0000-0000-0000E6080000}"/>
    <cellStyle name="_2001년만_~MF1128_2001예산배정액 및 내역2_대곡내역서0329(전기)-기계설비금액확인" xfId="1388" xr:uid="{00000000-0005-0000-0000-0000E7080000}"/>
    <cellStyle name="_2001년만_~MF1128_2001예산배정액 및 내역2_수량산출서(2003.4.1)" xfId="1389" xr:uid="{00000000-0005-0000-0000-0000E8080000}"/>
    <cellStyle name="_2001년만_~MF1128_2001예산배정액 및 내역2_영구동력수량산출" xfId="1390" xr:uid="{00000000-0005-0000-0000-0000E9080000}"/>
    <cellStyle name="_2001년만_~MF1128_2001예산배정액 및 내역2_영구동력수량산출_수량산출서(2003.4.1)" xfId="1391" xr:uid="{00000000-0005-0000-0000-0000EA080000}"/>
    <cellStyle name="_2001년만_~MF1128_2001예산배정액 및 내역2_영천댐수량산출" xfId="1392" xr:uid="{00000000-0005-0000-0000-0000EB080000}"/>
    <cellStyle name="_2001년만_~MF1128_2001예산배정액 및 내역2_영천댐수량산출_수량산출서(2003.4.1)" xfId="1393" xr:uid="{00000000-0005-0000-0000-0000EC080000}"/>
    <cellStyle name="_2001년만_~MF1128_2001예산배정액 및 내역2_영천댐최종(감시및CCTV)" xfId="1394" xr:uid="{00000000-0005-0000-0000-0000ED080000}"/>
    <cellStyle name="_2001년만_~MF1128_2001예산배정액 및 내역2_영천댐최종(홍수예설비공사)" xfId="1395" xr:uid="{00000000-0005-0000-0000-0000EE080000}"/>
    <cellStyle name="_2001년만_~MF1128_2001예산배정액 및 내역2_오리지날최종-경보국설계서(철관주2003.2.13) (version 3) (version 1)" xfId="1396" xr:uid="{00000000-0005-0000-0000-0000EF080000}"/>
    <cellStyle name="_2001년만_~MF1128_2001예산배정액 및 내역2_오리지날최종-경보국설계서(철관주2003.2.13) (version 3) (version 1)_수량산출서(2003.4.1)" xfId="1397" xr:uid="{00000000-0005-0000-0000-0000F0080000}"/>
    <cellStyle name="_2001년만_~MF1128_2001예산배정액 및 내역2_오리지날최종-경보국설계서(철관주2003.2.6)" xfId="1398" xr:uid="{00000000-0005-0000-0000-0000F1080000}"/>
    <cellStyle name="_2001년만_~MF1128_2001예산배정액 및 내역2_오리지날최종-경보국설계서(철관주2003.2.6)_수량산출서(2003.4.1)" xfId="1399" xr:uid="{00000000-0005-0000-0000-0000F2080000}"/>
    <cellStyle name="_2001년만_~MF1128_2001예산배정액 및 내역2_오리지날최종-경보국설계서(철관주2003.2.9) (version 2)" xfId="1400" xr:uid="{00000000-0005-0000-0000-0000F3080000}"/>
    <cellStyle name="_2001년만_~MF1128_2001예산배정액 및 내역2_오리지날최종-경보국설계서(철관주2003.2.9) (version 2)_수량산출서(2003.4.1)" xfId="1401" xr:uid="{00000000-0005-0000-0000-0000F4080000}"/>
    <cellStyle name="_2001년만_~MF1128_2001예산배정액 및 내역2_옥곡수량" xfId="1402" xr:uid="{00000000-0005-0000-0000-0000F5080000}"/>
    <cellStyle name="_2001년만_~MF1128_2001예산배정액 및 내역2_일위대가표" xfId="1403" xr:uid="{00000000-0005-0000-0000-0000F6080000}"/>
    <cellStyle name="_2001년만_~MF1128_2001예산배정액 및 내역2_일위대가표_공사비내역서(발주용)-측정제외2" xfId="1404" xr:uid="{00000000-0005-0000-0000-0000F7080000}"/>
    <cellStyle name="_2001년만_~MF1128_2001예산배정액 및 내역2_전기-광양3단계(옥곡가압장)" xfId="1405" xr:uid="{00000000-0005-0000-0000-0000F8080000}"/>
    <cellStyle name="_2001년만_~MF1128_2001예산배정액 및 내역2_전기내역서-광동댐" xfId="1406" xr:uid="{00000000-0005-0000-0000-0000F9080000}"/>
    <cellStyle name="_2001년만_~MF1128_2001예산배정액 및 내역2_전기및계장-영천댐(03.9.8신설및철거나눔)" xfId="1407" xr:uid="{00000000-0005-0000-0000-0000FA080000}"/>
    <cellStyle name="_2001년만_~MF1128_2001예산배정액 및 내역2_전기및계장-영천댐(03.9.8신설및철거나눔) (version 1)" xfId="1408" xr:uid="{00000000-0005-0000-0000-0000FB080000}"/>
    <cellStyle name="_2001년만_~MF1128_2001예산배정액 및 내역2_전기및계장-영천댐취수능력(2003.4.8전기및계장)" xfId="1409" xr:uid="{00000000-0005-0000-0000-0000FC080000}"/>
    <cellStyle name="_2001년만_~MF1128_2001예산배정액 및 내역2_전기방식" xfId="1410" xr:uid="{00000000-0005-0000-0000-0000FD080000}"/>
    <cellStyle name="_2001년만_~MF1128_2001예산배정액 및 내역2_전기방식 내역서(공사비-2006.6.22)" xfId="1411" xr:uid="{00000000-0005-0000-0000-0000FE080000}"/>
    <cellStyle name="_2001년만_~MF1128_2001예산배정액 및 내역2_전기방식 내역서(공사비-2006.6.22)_공사비내역서(발주용)-측정제외2" xfId="1412" xr:uid="{00000000-0005-0000-0000-0000FF080000}"/>
    <cellStyle name="_2001년만_~MF1128_2001예산배정액 및 내역2_전기방식 내역서(공사비-2006.6.22)_산출내역서" xfId="1413" xr:uid="{00000000-0005-0000-0000-000000090000}"/>
    <cellStyle name="_2001년만_~MF1128_2001예산배정액 및 내역2_전기방식 내역서(공사비-2006.6.22)_산출내역서_공사비내역서(발주용)-측정제외2" xfId="1414" xr:uid="{00000000-0005-0000-0000-000001090000}"/>
    <cellStyle name="_2001년만_~MF1128_2001예산배정액 및 내역2_전기방식 내역서(공사비-2006.6.22)_수량계산서" xfId="1415" xr:uid="{00000000-0005-0000-0000-000002090000}"/>
    <cellStyle name="_2001년만_~MF1128_2001예산배정액 및 내역2_전기방식 내역서(공사비-2006.6.22)_수량계산서_공사비내역서(발주용)-측정제외2" xfId="1416" xr:uid="{00000000-0005-0000-0000-000003090000}"/>
    <cellStyle name="_2001년만_~MF1128_2001예산배정액 및 내역2_전기방식 내역서(공사비-2006.6.22)_원가계산서" xfId="1417" xr:uid="{00000000-0005-0000-0000-000004090000}"/>
    <cellStyle name="_2001년만_~MF1128_2001예산배정액 및 내역2_전기방식 내역서(공사비-2006.6.22)_원가계산서_공사비내역서(발주용)-측정제외2" xfId="1418" xr:uid="{00000000-0005-0000-0000-000005090000}"/>
    <cellStyle name="_2001년만_~MF1128_2001예산배정액 및 내역2_전기방식 내역서(공사비-2006.6.22)_일위대가표" xfId="1419" xr:uid="{00000000-0005-0000-0000-000006090000}"/>
    <cellStyle name="_2001년만_~MF1128_2001예산배정액 및 내역2_전기방식 내역서(공사비-2006.6.22)_일위대가표_공사비내역서(발주용)-측정제외2" xfId="1420" xr:uid="{00000000-0005-0000-0000-000007090000}"/>
    <cellStyle name="_2001년만_~MF1128_2001예산배정액 및 내역2_전기방식 내역서(공사비-2006.6.22)_전기방식 내역서(공사비-2006.8)" xfId="1421" xr:uid="{00000000-0005-0000-0000-000008090000}"/>
    <cellStyle name="_2001년만_~MF1128_2001예산배정액 및 내역2_전기방식 내역서(공사비-2006.6.22)_전기방식 내역서(공사비-2006.8)_공사비내역서(발주용)-측정제외2" xfId="1422" xr:uid="{00000000-0005-0000-0000-000009090000}"/>
    <cellStyle name="_2001년만_~MF1128_2001예산배정액 및 내역2_전기방식 내역서(공사비-2006.6.22)_전기방식 내역서(공사비-2007.3)" xfId="1423" xr:uid="{00000000-0005-0000-0000-00000A090000}"/>
    <cellStyle name="_2001년만_~MF1128_2001예산배정액 및 내역2_전기방식 내역서(공사비-2006.6.22)_전기방식 내역서(공사비-2007.3)_공사비내역서(발주용)-측정제외2" xfId="1424" xr:uid="{00000000-0005-0000-0000-00000B090000}"/>
    <cellStyle name="_2001년만_~MF1128_2001예산배정액 및 내역2_전기방식 내역서(공사비-2006.6.22)_중량집계" xfId="1425" xr:uid="{00000000-0005-0000-0000-00000C090000}"/>
    <cellStyle name="_2001년만_~MF1128_2001예산배정액 및 내역2_전기방식 내역서(공사비-2006.6.22)_중량집계_공사비내역서(발주용)-측정제외2" xfId="1426" xr:uid="{00000000-0005-0000-0000-00000D090000}"/>
    <cellStyle name="_2001년만_~MF1128_2001예산배정액 및 내역2_전기방식 내역서(공사비-2007.6.12)" xfId="1427" xr:uid="{00000000-0005-0000-0000-00000E090000}"/>
    <cellStyle name="_2001년만_~MF1128_2001예산배정액 및 내역2_전기방식 내역서(공사비-2007.6.12)_공사비내역서(발주용)-측정제외2" xfId="1428" xr:uid="{00000000-0005-0000-0000-00000F090000}"/>
    <cellStyle name="_2001년만_~MF1128_2001예산배정액 및 내역2_전기방식_수량산출서(2003.4.1)" xfId="1429" xr:uid="{00000000-0005-0000-0000-000010090000}"/>
    <cellStyle name="_2001년만_~MF1128_2001예산배정액 및 내역2_전기-영천댐취수능력(2003.2.10) (version 1)" xfId="1430" xr:uid="{00000000-0005-0000-0000-000011090000}"/>
    <cellStyle name="_2001년만_~MF1128_2001예산배정액 및 내역2_전기-영천댐취수능력(2003.2.10) (version 1)_수량산출서(2003.4.1)" xfId="1431" xr:uid="{00000000-0005-0000-0000-000012090000}"/>
    <cellStyle name="_2001년만_~MF1128_2001예산배정액 및 내역2_첨부3.공사비내역서" xfId="1432" xr:uid="{00000000-0005-0000-0000-000013090000}"/>
    <cellStyle name="_2001년만_~MF1128_2001예산배정액 및 내역2_첨부3.공사비내역서_공사비내역서(발주용)-측정제외2" xfId="1433" xr:uid="{00000000-0005-0000-0000-000014090000}"/>
    <cellStyle name="_2001년만_~MF1128_2001예산배정액 및 내역2_최종실적(최종)" xfId="1434" xr:uid="{00000000-0005-0000-0000-000015090000}"/>
    <cellStyle name="_2001년만_~MF1128_2001예산배정액 및 내역2_최종실적(최종)_수량산출서(2003.4.1)" xfId="1435" xr:uid="{00000000-0005-0000-0000-000016090000}"/>
    <cellStyle name="_2001년만_~MF1128_2001예산배정액 및 내역2_최종실적(최종)_영천댐수량산출" xfId="1436" xr:uid="{00000000-0005-0000-0000-000017090000}"/>
    <cellStyle name="_2001년만_~MF1128_2001예산배정액 및 내역2_최종실적(최종)_영천댐수량산출_수량산출서(2003.4.1)" xfId="1437" xr:uid="{00000000-0005-0000-0000-000018090000}"/>
    <cellStyle name="_2001년만_~MF1128_2001예산배정액 및 내역2_충남중부권설계예산서(1)" xfId="1438" xr:uid="{00000000-0005-0000-0000-000019090000}"/>
    <cellStyle name="_2001년만_~MF1128_2001예산배정액 및 내역2_충남중부권설계예산서(수정본)" xfId="1439" xr:uid="{00000000-0005-0000-0000-00001A090000}"/>
    <cellStyle name="_2001년만_~MF1128_4단계예산서" xfId="1440" xr:uid="{00000000-0005-0000-0000-00001B090000}"/>
    <cellStyle name="_2001년만_~MF1128_4단계예산서_공사비내역서(발주용)-측정제외2" xfId="1441" xr:uid="{00000000-0005-0000-0000-00001C090000}"/>
    <cellStyle name="_2001년만_~MF1128_4단계예산서_단가산출서" xfId="1442" xr:uid="{00000000-0005-0000-0000-00001D090000}"/>
    <cellStyle name="_2001년만_~MF1128_4단계예산서_단가산출서_공사비내역서(발주용)-측정제외2" xfId="1443" xr:uid="{00000000-0005-0000-0000-00001E090000}"/>
    <cellStyle name="_2001년만_~MF1128_4단계예산서_산출내역서" xfId="1444" xr:uid="{00000000-0005-0000-0000-00001F090000}"/>
    <cellStyle name="_2001년만_~MF1128_4단계예산서_산출내역서_공사비내역서(발주용)-측정제외2" xfId="1445" xr:uid="{00000000-0005-0000-0000-000020090000}"/>
    <cellStyle name="_2001년만_~MF1128_4단계예산서_설계내역파일(최종)" xfId="1446" xr:uid="{00000000-0005-0000-0000-000021090000}"/>
    <cellStyle name="_2001년만_~MF1128_4단계예산서_수량계산서" xfId="1447" xr:uid="{00000000-0005-0000-0000-000022090000}"/>
    <cellStyle name="_2001년만_~MF1128_4단계예산서_수량계산서_공사비내역서(발주용)-측정제외2" xfId="1448" xr:uid="{00000000-0005-0000-0000-000023090000}"/>
    <cellStyle name="_2001년만_~MF1128_4단계예산서_순공사비" xfId="1449" xr:uid="{00000000-0005-0000-0000-000024090000}"/>
    <cellStyle name="_2001년만_~MF1128_4단계예산서_순공사비_공사비내역서(발주용)-측정제외2" xfId="1450" xr:uid="{00000000-0005-0000-0000-000025090000}"/>
    <cellStyle name="_2001년만_~MF1128_4단계예산서_원가계산서" xfId="1451" xr:uid="{00000000-0005-0000-0000-000026090000}"/>
    <cellStyle name="_2001년만_~MF1128_4단계예산서_원가계산서_공사비내역서(발주용)-측정제외2" xfId="1452" xr:uid="{00000000-0005-0000-0000-000027090000}"/>
    <cellStyle name="_2001년만_~MF1128_4단계예산서_일위대가표" xfId="1453" xr:uid="{00000000-0005-0000-0000-000028090000}"/>
    <cellStyle name="_2001년만_~MF1128_4단계예산서_일위대가표_공사비내역서(발주용)-측정제외2" xfId="1454" xr:uid="{00000000-0005-0000-0000-000029090000}"/>
    <cellStyle name="_2001년만_~MF1128_4단계예산서_일위목록" xfId="1455" xr:uid="{00000000-0005-0000-0000-00002A090000}"/>
    <cellStyle name="_2001년만_~MF1128_4단계예산서_일위목록_공사비내역서(발주용)-측정제외2" xfId="1456" xr:uid="{00000000-0005-0000-0000-00002B090000}"/>
    <cellStyle name="_2001년만_~MF1128_4단계예산서_전기방식 공내역서" xfId="1457" xr:uid="{00000000-0005-0000-0000-00002C090000}"/>
    <cellStyle name="_2001년만_~MF1128_4단계예산서_전기방식 공내역서_공사비내역서(발주용)-측정제외2" xfId="1458" xr:uid="{00000000-0005-0000-0000-00002D090000}"/>
    <cellStyle name="_2001년만_~MF1128_4단계예산서_전기방식 공내역서_전기방식 내역서(공사비-2006.6.22)" xfId="1459" xr:uid="{00000000-0005-0000-0000-00002E090000}"/>
    <cellStyle name="_2001년만_~MF1128_4단계예산서_전기방식 공내역서_전기방식 내역서(공사비-2006.6.22)_공사비내역서(발주용)-측정제외2" xfId="1460" xr:uid="{00000000-0005-0000-0000-00002F090000}"/>
    <cellStyle name="_2001년만_~MF1128_4단계예산서_전기방식 공내역서_전기방식 내역서(공사비-2006.6.22)_산출내역서" xfId="1461" xr:uid="{00000000-0005-0000-0000-000030090000}"/>
    <cellStyle name="_2001년만_~MF1128_4단계예산서_전기방식 공내역서_전기방식 내역서(공사비-2006.6.22)_산출내역서_공사비내역서(발주용)-측정제외2" xfId="1462" xr:uid="{00000000-0005-0000-0000-000031090000}"/>
    <cellStyle name="_2001년만_~MF1128_4단계예산서_전기방식 공내역서_전기방식 내역서(공사비-2006.6.22)_수량계산서" xfId="1463" xr:uid="{00000000-0005-0000-0000-000032090000}"/>
    <cellStyle name="_2001년만_~MF1128_4단계예산서_전기방식 공내역서_전기방식 내역서(공사비-2006.6.22)_수량계산서_공사비내역서(발주용)-측정제외2" xfId="1464" xr:uid="{00000000-0005-0000-0000-000033090000}"/>
    <cellStyle name="_2001년만_~MF1128_4단계예산서_전기방식 공내역서_전기방식 내역서(공사비-2006.6.22)_원가계산서" xfId="1465" xr:uid="{00000000-0005-0000-0000-000034090000}"/>
    <cellStyle name="_2001년만_~MF1128_4단계예산서_전기방식 공내역서_전기방식 내역서(공사비-2006.6.22)_원가계산서_공사비내역서(발주용)-측정제외2" xfId="1466" xr:uid="{00000000-0005-0000-0000-000035090000}"/>
    <cellStyle name="_2001년만_~MF1128_4단계예산서_전기방식 공내역서_전기방식 내역서(공사비-2006.6.22)_일위대가표" xfId="1467" xr:uid="{00000000-0005-0000-0000-000036090000}"/>
    <cellStyle name="_2001년만_~MF1128_4단계예산서_전기방식 공내역서_전기방식 내역서(공사비-2006.6.22)_일위대가표_공사비내역서(발주용)-측정제외2" xfId="1468" xr:uid="{00000000-0005-0000-0000-000037090000}"/>
    <cellStyle name="_2001년만_~MF1128_4단계예산서_전기방식 공내역서_전기방식 내역서(공사비-2006.6.22)_전기방식 내역서(공사비-2006.8)" xfId="1469" xr:uid="{00000000-0005-0000-0000-000038090000}"/>
    <cellStyle name="_2001년만_~MF1128_4단계예산서_전기방식 공내역서_전기방식 내역서(공사비-2006.6.22)_전기방식 내역서(공사비-2006.8)_공사비내역서(발주용)-측정제외2" xfId="1470" xr:uid="{00000000-0005-0000-0000-000039090000}"/>
    <cellStyle name="_2001년만_~MF1128_4단계예산서_전기방식 공내역서_전기방식 내역서(공사비-2006.6.22)_전기방식 내역서(공사비-2007.3)" xfId="1471" xr:uid="{00000000-0005-0000-0000-00003A090000}"/>
    <cellStyle name="_2001년만_~MF1128_4단계예산서_전기방식 공내역서_전기방식 내역서(공사비-2006.6.22)_전기방식 내역서(공사비-2007.3)_공사비내역서(발주용)-측정제외2" xfId="1472" xr:uid="{00000000-0005-0000-0000-00003B090000}"/>
    <cellStyle name="_2001년만_~MF1128_4단계예산서_전기방식 공내역서_전기방식 내역서(공사비-2006.6.22)_중량집계" xfId="1473" xr:uid="{00000000-0005-0000-0000-00003C090000}"/>
    <cellStyle name="_2001년만_~MF1128_4단계예산서_전기방식 공내역서_전기방식 내역서(공사비-2006.6.22)_중량집계_공사비내역서(발주용)-측정제외2" xfId="1474" xr:uid="{00000000-0005-0000-0000-00003D090000}"/>
    <cellStyle name="_2001년만_~MF1128_4단계예산서_전기방식 내역서(공사비-2006.4)" xfId="1475" xr:uid="{00000000-0005-0000-0000-00003E090000}"/>
    <cellStyle name="_2001년만_~MF1128_4단계예산서_전기방식 내역서(공사비-2006.4)_공사비내역서(발주용)-측정제외2" xfId="1476" xr:uid="{00000000-0005-0000-0000-00003F090000}"/>
    <cellStyle name="_2001년만_~MF1128_4단계예산서_전기방식 내역서(공사비-2006.4)_전기방식 내역서(공사비-2006.6.22)" xfId="1477" xr:uid="{00000000-0005-0000-0000-000040090000}"/>
    <cellStyle name="_2001년만_~MF1128_4단계예산서_전기방식 내역서(공사비-2006.4)_전기방식 내역서(공사비-2006.6.22)_공사비내역서(발주용)-측정제외2" xfId="1478" xr:uid="{00000000-0005-0000-0000-000041090000}"/>
    <cellStyle name="_2001년만_~MF1128_4단계예산서_전기방식 내역서(공사비-2006.4)_전기방식 내역서(공사비-2006.6.22)_산출내역서" xfId="1479" xr:uid="{00000000-0005-0000-0000-000042090000}"/>
    <cellStyle name="_2001년만_~MF1128_4단계예산서_전기방식 내역서(공사비-2006.4)_전기방식 내역서(공사비-2006.6.22)_산출내역서_공사비내역서(발주용)-측정제외2" xfId="1480" xr:uid="{00000000-0005-0000-0000-000043090000}"/>
    <cellStyle name="_2001년만_~MF1128_4단계예산서_전기방식 내역서(공사비-2006.4)_전기방식 내역서(공사비-2006.6.22)_수량계산서" xfId="1481" xr:uid="{00000000-0005-0000-0000-000044090000}"/>
    <cellStyle name="_2001년만_~MF1128_4단계예산서_전기방식 내역서(공사비-2006.4)_전기방식 내역서(공사비-2006.6.22)_수량계산서_공사비내역서(발주용)-측정제외2" xfId="1482" xr:uid="{00000000-0005-0000-0000-000045090000}"/>
    <cellStyle name="_2001년만_~MF1128_4단계예산서_전기방식 내역서(공사비-2006.4)_전기방식 내역서(공사비-2006.6.22)_원가계산서" xfId="1483" xr:uid="{00000000-0005-0000-0000-000046090000}"/>
    <cellStyle name="_2001년만_~MF1128_4단계예산서_전기방식 내역서(공사비-2006.4)_전기방식 내역서(공사비-2006.6.22)_원가계산서_공사비내역서(발주용)-측정제외2" xfId="1484" xr:uid="{00000000-0005-0000-0000-000047090000}"/>
    <cellStyle name="_2001년만_~MF1128_4단계예산서_전기방식 내역서(공사비-2006.4)_전기방식 내역서(공사비-2006.6.22)_일위대가표" xfId="1485" xr:uid="{00000000-0005-0000-0000-000048090000}"/>
    <cellStyle name="_2001년만_~MF1128_4단계예산서_전기방식 내역서(공사비-2006.4)_전기방식 내역서(공사비-2006.6.22)_일위대가표_공사비내역서(발주용)-측정제외2" xfId="1486" xr:uid="{00000000-0005-0000-0000-000049090000}"/>
    <cellStyle name="_2001년만_~MF1128_4단계예산서_전기방식 내역서(공사비-2006.4)_전기방식 내역서(공사비-2006.6.22)_전기방식 내역서(공사비-2006.8)" xfId="1487" xr:uid="{00000000-0005-0000-0000-00004A090000}"/>
    <cellStyle name="_2001년만_~MF1128_4단계예산서_전기방식 내역서(공사비-2006.4)_전기방식 내역서(공사비-2006.6.22)_전기방식 내역서(공사비-2006.8)_공사비내역서(발주용)-측정제외2" xfId="1488" xr:uid="{00000000-0005-0000-0000-00004B090000}"/>
    <cellStyle name="_2001년만_~MF1128_4단계예산서_전기방식 내역서(공사비-2006.4)_전기방식 내역서(공사비-2006.6.22)_전기방식 내역서(공사비-2007.3)" xfId="1489" xr:uid="{00000000-0005-0000-0000-00004C090000}"/>
    <cellStyle name="_2001년만_~MF1128_4단계예산서_전기방식 내역서(공사비-2006.4)_전기방식 내역서(공사비-2006.6.22)_전기방식 내역서(공사비-2007.3)_공사비내역서(발주용)-측정제외2" xfId="1490" xr:uid="{00000000-0005-0000-0000-00004D090000}"/>
    <cellStyle name="_2001년만_~MF1128_4단계예산서_전기방식 내역서(공사비-2006.4)_전기방식 내역서(공사비-2006.6.22)_중량집계" xfId="1491" xr:uid="{00000000-0005-0000-0000-00004E090000}"/>
    <cellStyle name="_2001년만_~MF1128_4단계예산서_전기방식 내역서(공사비-2006.4)_전기방식 내역서(공사비-2006.6.22)_중량집계_공사비내역서(발주용)-측정제외2" xfId="1492" xr:uid="{00000000-0005-0000-0000-00004F090000}"/>
    <cellStyle name="_2001년만_~MF1128_4단계예산서_전기방식 내역서(공사비-2006.8)" xfId="1493" xr:uid="{00000000-0005-0000-0000-000050090000}"/>
    <cellStyle name="_2001년만_~MF1128_4단계예산서_전기방식 내역서(공사비-2006.8)_공사비내역서(발주용)-측정제외2" xfId="1494" xr:uid="{00000000-0005-0000-0000-000051090000}"/>
    <cellStyle name="_2001년만_~MF1128_4단계예산서_전기방식 내역서(공사비-2007.3)" xfId="1495" xr:uid="{00000000-0005-0000-0000-000052090000}"/>
    <cellStyle name="_2001년만_~MF1128_4단계예산서_전기방식 내역서(공사비-2007.3)_공사비내역서(발주용)-측정제외2" xfId="1496" xr:uid="{00000000-0005-0000-0000-000053090000}"/>
    <cellStyle name="_2001년만_~MF1128_4단계예산서_중량집계" xfId="1497" xr:uid="{00000000-0005-0000-0000-000054090000}"/>
    <cellStyle name="_2001년만_~MF1128_4단계예산서_중량집계_공사비내역서(발주용)-측정제외2" xfId="1498" xr:uid="{00000000-0005-0000-0000-000055090000}"/>
    <cellStyle name="_2001년만_~MF1128_4단계예산서_충남중부권설계예산서(1)" xfId="1499" xr:uid="{00000000-0005-0000-0000-000056090000}"/>
    <cellStyle name="_2001년만_~MF1128_4단계예산서_충남중부권설계예산서(수정본)" xfId="1500" xr:uid="{00000000-0005-0000-0000-000057090000}"/>
    <cellStyle name="_2001년만_~MF1128_4단계예산서_한강하류권 1공구 전기방식내역서" xfId="1501" xr:uid="{00000000-0005-0000-0000-000058090000}"/>
    <cellStyle name="_2001년만_~MF1128_4단계예산서_한강하류권 1공구 전기방식내역서_일위대가표" xfId="1502" xr:uid="{00000000-0005-0000-0000-000059090000}"/>
    <cellStyle name="_2001년만_~MF1128_4단계예산서_한강하류권 1공구 전기방식내역서_일위대가표_공사비내역서(발주용)-측정제외2" xfId="1503" xr:uid="{00000000-0005-0000-0000-00005A090000}"/>
    <cellStyle name="_2001년만_~MF1128_4단계예산서_한강하류권 1공구 전기방식내역서_전기방식 내역서(공사비-2006.6.22)" xfId="1504" xr:uid="{00000000-0005-0000-0000-00005B090000}"/>
    <cellStyle name="_2001년만_~MF1128_4단계예산서_한강하류권 1공구 전기방식내역서_전기방식 내역서(공사비-2006.6.22)_공사비내역서(발주용)-측정제외2" xfId="1505" xr:uid="{00000000-0005-0000-0000-00005C090000}"/>
    <cellStyle name="_2001년만_~MF1128_4단계예산서_한강하류권 1공구 전기방식내역서_전기방식 내역서(공사비-2006.6.22)_산출내역서" xfId="1506" xr:uid="{00000000-0005-0000-0000-00005D090000}"/>
    <cellStyle name="_2001년만_~MF1128_4단계예산서_한강하류권 1공구 전기방식내역서_전기방식 내역서(공사비-2006.6.22)_산출내역서_공사비내역서(발주용)-측정제외2" xfId="1507" xr:uid="{00000000-0005-0000-0000-00005E090000}"/>
    <cellStyle name="_2001년만_~MF1128_4단계예산서_한강하류권 1공구 전기방식내역서_전기방식 내역서(공사비-2006.6.22)_수량계산서" xfId="1508" xr:uid="{00000000-0005-0000-0000-00005F090000}"/>
    <cellStyle name="_2001년만_~MF1128_4단계예산서_한강하류권 1공구 전기방식내역서_전기방식 내역서(공사비-2006.6.22)_수량계산서_공사비내역서(발주용)-측정제외2" xfId="1509" xr:uid="{00000000-0005-0000-0000-000060090000}"/>
    <cellStyle name="_2001년만_~MF1128_4단계예산서_한강하류권 1공구 전기방식내역서_전기방식 내역서(공사비-2006.6.22)_원가계산서" xfId="1510" xr:uid="{00000000-0005-0000-0000-000061090000}"/>
    <cellStyle name="_2001년만_~MF1128_4단계예산서_한강하류권 1공구 전기방식내역서_전기방식 내역서(공사비-2006.6.22)_원가계산서_공사비내역서(발주용)-측정제외2" xfId="1511" xr:uid="{00000000-0005-0000-0000-000062090000}"/>
    <cellStyle name="_2001년만_~MF1128_4단계예산서_한강하류권 1공구 전기방식내역서_전기방식 내역서(공사비-2006.6.22)_일위대가표" xfId="1512" xr:uid="{00000000-0005-0000-0000-000063090000}"/>
    <cellStyle name="_2001년만_~MF1128_4단계예산서_한강하류권 1공구 전기방식내역서_전기방식 내역서(공사비-2006.6.22)_일위대가표_공사비내역서(발주용)-측정제외2" xfId="1513" xr:uid="{00000000-0005-0000-0000-000064090000}"/>
    <cellStyle name="_2001년만_~MF1128_4단계예산서_한강하류권 1공구 전기방식내역서_전기방식 내역서(공사비-2006.6.22)_전기방식 내역서(공사비-2006.8)" xfId="1514" xr:uid="{00000000-0005-0000-0000-000065090000}"/>
    <cellStyle name="_2001년만_~MF1128_4단계예산서_한강하류권 1공구 전기방식내역서_전기방식 내역서(공사비-2006.6.22)_전기방식 내역서(공사비-2006.8)_공사비내역서(발주용)-측정제외2" xfId="1515" xr:uid="{00000000-0005-0000-0000-000066090000}"/>
    <cellStyle name="_2001년만_~MF1128_4단계예산서_한강하류권 1공구 전기방식내역서_전기방식 내역서(공사비-2006.6.22)_전기방식 내역서(공사비-2007.3)" xfId="1516" xr:uid="{00000000-0005-0000-0000-000067090000}"/>
    <cellStyle name="_2001년만_~MF1128_4단계예산서_한강하류권 1공구 전기방식내역서_전기방식 내역서(공사비-2006.6.22)_전기방식 내역서(공사비-2007.3)_공사비내역서(발주용)-측정제외2" xfId="1517" xr:uid="{00000000-0005-0000-0000-000068090000}"/>
    <cellStyle name="_2001년만_~MF1128_4단계예산서_한강하류권 1공구 전기방식내역서_전기방식 내역서(공사비-2006.6.22)_중량집계" xfId="1518" xr:uid="{00000000-0005-0000-0000-000069090000}"/>
    <cellStyle name="_2001년만_~MF1128_4단계예산서_한강하류권 1공구 전기방식내역서_전기방식 내역서(공사비-2006.6.22)_중량집계_공사비내역서(발주용)-측정제외2" xfId="1519" xr:uid="{00000000-0005-0000-0000-00006A090000}"/>
    <cellStyle name="_2001년만_~MF1128_4단계예산서_한강하류권 1공구 전기방식내역서_전기방식 내역서(공사비-2007.6.12)" xfId="1520" xr:uid="{00000000-0005-0000-0000-00006B090000}"/>
    <cellStyle name="_2001년만_~MF1128_4단계예산서_한강하류권 1공구 전기방식내역서_전기방식 내역서(공사비-2007.6.12)_공사비내역서(발주용)-측정제외2" xfId="1521" xr:uid="{00000000-0005-0000-0000-00006C090000}"/>
    <cellStyle name="_2001년만_~MF1128_4단계예산서_한강하류권 1공구 전기방식내역서_첨부3.공사비내역서" xfId="1522" xr:uid="{00000000-0005-0000-0000-00006D090000}"/>
    <cellStyle name="_2001년만_~MF1128_4단계예산서_한강하류권 1공구 전기방식내역서_첨부3.공사비내역서_공사비내역서(발주용)-측정제외2" xfId="1523" xr:uid="{00000000-0005-0000-0000-00006E090000}"/>
    <cellStyle name="_2001년만_~MF1128_4단계예산서_한강하류권 1공구 전기방식내역서_충남중부권설계예산서(1)" xfId="1524" xr:uid="{00000000-0005-0000-0000-00006F090000}"/>
    <cellStyle name="_2001년만_~MF1128_4단계예산서_한강하류권 1공구 전기방식내역서_충남중부권설계예산서(수정본)" xfId="1525" xr:uid="{00000000-0005-0000-0000-000070090000}"/>
    <cellStyle name="_2001년만_~MF1128_가설건축전기산출서" xfId="1526" xr:uid="{00000000-0005-0000-0000-000071090000}"/>
    <cellStyle name="_2001년만_~MF1128_가설건축전기산출서_수량산출서(2003.4.1)" xfId="1527" xr:uid="{00000000-0005-0000-0000-000072090000}"/>
    <cellStyle name="_2001년만_~MF1128_가설동력수량산출" xfId="1528" xr:uid="{00000000-0005-0000-0000-000073090000}"/>
    <cellStyle name="_2001년만_~MF1128_가설동력수량산출_수량산출서(2003.4.1)" xfId="1529" xr:uid="{00000000-0005-0000-0000-000074090000}"/>
    <cellStyle name="_2001년만_~MF1128_가설통신수량" xfId="1530" xr:uid="{00000000-0005-0000-0000-000075090000}"/>
    <cellStyle name="_2001년만_~MF1128_가설통신수량_수량산출서(2003.4.1)" xfId="1531" xr:uid="{00000000-0005-0000-0000-000076090000}"/>
    <cellStyle name="_2001년만_~MF1128_경보국설계서(철관주2003.1.30최종)" xfId="1532" xr:uid="{00000000-0005-0000-0000-000077090000}"/>
    <cellStyle name="_2001년만_~MF1128_경보국설계서(철관주2003.1.30최종)_수량산출서(2003.4.1)" xfId="1533" xr:uid="{00000000-0005-0000-0000-000078090000}"/>
    <cellStyle name="_2001년만_~MF1128_경보국설계서(철관주2003.1.30최종)_영천댐수량산출" xfId="1534" xr:uid="{00000000-0005-0000-0000-000079090000}"/>
    <cellStyle name="_2001년만_~MF1128_경보국설계서(철관주2003.1.30최종)_영천댐수량산출_수량산출서(2003.4.1)" xfId="1535" xr:uid="{00000000-0005-0000-0000-00007A090000}"/>
    <cellStyle name="_2001년만_~MF1128_광동댐전기내역서-1" xfId="1536" xr:uid="{00000000-0005-0000-0000-00007B090000}"/>
    <cellStyle name="_2001년만_~MF1128_대곡내역서0329(전기)-기계설비금액확인" xfId="1537" xr:uid="{00000000-0005-0000-0000-00007C090000}"/>
    <cellStyle name="_2001년만_~MF1128_수량산출서(2003.4.1)" xfId="1538" xr:uid="{00000000-0005-0000-0000-00007D090000}"/>
    <cellStyle name="_2001년만_~MF1128_영구동력수량산출" xfId="1539" xr:uid="{00000000-0005-0000-0000-00007E090000}"/>
    <cellStyle name="_2001년만_~MF1128_영구동력수량산출_수량산출서(2003.4.1)" xfId="1540" xr:uid="{00000000-0005-0000-0000-00007F090000}"/>
    <cellStyle name="_2001년만_~MF1128_영천댐수량산출" xfId="1541" xr:uid="{00000000-0005-0000-0000-000080090000}"/>
    <cellStyle name="_2001년만_~MF1128_영천댐수량산출_수량산출서(2003.4.1)" xfId="1542" xr:uid="{00000000-0005-0000-0000-000081090000}"/>
    <cellStyle name="_2001년만_~MF1128_영천댐최종(감시및CCTV)" xfId="1543" xr:uid="{00000000-0005-0000-0000-000082090000}"/>
    <cellStyle name="_2001년만_~MF1128_영천댐최종(홍수예설비공사)" xfId="1544" xr:uid="{00000000-0005-0000-0000-000083090000}"/>
    <cellStyle name="_2001년만_~MF1128_오리지날최종-경보국설계서(철관주2003.2.13) (version 3) (version 1)" xfId="1545" xr:uid="{00000000-0005-0000-0000-000084090000}"/>
    <cellStyle name="_2001년만_~MF1128_오리지날최종-경보국설계서(철관주2003.2.13) (version 3) (version 1)_수량산출서(2003.4.1)" xfId="1546" xr:uid="{00000000-0005-0000-0000-000085090000}"/>
    <cellStyle name="_2001년만_~MF1128_오리지날최종-경보국설계서(철관주2003.2.6)" xfId="1547" xr:uid="{00000000-0005-0000-0000-000086090000}"/>
    <cellStyle name="_2001년만_~MF1128_오리지날최종-경보국설계서(철관주2003.2.6)_수량산출서(2003.4.1)" xfId="1548" xr:uid="{00000000-0005-0000-0000-000087090000}"/>
    <cellStyle name="_2001년만_~MF1128_오리지날최종-경보국설계서(철관주2003.2.9) (version 2)" xfId="1549" xr:uid="{00000000-0005-0000-0000-000088090000}"/>
    <cellStyle name="_2001년만_~MF1128_오리지날최종-경보국설계서(철관주2003.2.9) (version 2)_수량산출서(2003.4.1)" xfId="1550" xr:uid="{00000000-0005-0000-0000-000089090000}"/>
    <cellStyle name="_2001년만_~MF1128_옥곡수량" xfId="1551" xr:uid="{00000000-0005-0000-0000-00008A090000}"/>
    <cellStyle name="_2001년만_~MF1128_일위대가표" xfId="1552" xr:uid="{00000000-0005-0000-0000-00008B090000}"/>
    <cellStyle name="_2001년만_~MF1128_일위대가표_공사비내역서(발주용)-측정제외2" xfId="1553" xr:uid="{00000000-0005-0000-0000-00008C090000}"/>
    <cellStyle name="_2001년만_~MF1128_전기-광양3단계(옥곡가압장)" xfId="1554" xr:uid="{00000000-0005-0000-0000-00008D090000}"/>
    <cellStyle name="_2001년만_~MF1128_전기내역서-광동댐" xfId="1555" xr:uid="{00000000-0005-0000-0000-00008E090000}"/>
    <cellStyle name="_2001년만_~MF1128_전기및계장-영천댐(03.9.8신설및철거나눔)" xfId="1556" xr:uid="{00000000-0005-0000-0000-00008F090000}"/>
    <cellStyle name="_2001년만_~MF1128_전기및계장-영천댐(03.9.8신설및철거나눔) (version 1)" xfId="1557" xr:uid="{00000000-0005-0000-0000-000090090000}"/>
    <cellStyle name="_2001년만_~MF1128_전기및계장-영천댐취수능력(2003.4.8전기및계장)" xfId="1558" xr:uid="{00000000-0005-0000-0000-000091090000}"/>
    <cellStyle name="_2001년만_~MF1128_전기방식" xfId="1559" xr:uid="{00000000-0005-0000-0000-000092090000}"/>
    <cellStyle name="_2001년만_~MF1128_전기방식 내역서(공사비-2006.6.22)" xfId="1560" xr:uid="{00000000-0005-0000-0000-000093090000}"/>
    <cellStyle name="_2001년만_~MF1128_전기방식 내역서(공사비-2006.6.22)_공사비내역서(발주용)-측정제외2" xfId="1561" xr:uid="{00000000-0005-0000-0000-000094090000}"/>
    <cellStyle name="_2001년만_~MF1128_전기방식 내역서(공사비-2006.6.22)_산출내역서" xfId="1562" xr:uid="{00000000-0005-0000-0000-000095090000}"/>
    <cellStyle name="_2001년만_~MF1128_전기방식 내역서(공사비-2006.6.22)_산출내역서_공사비내역서(발주용)-측정제외2" xfId="1563" xr:uid="{00000000-0005-0000-0000-000096090000}"/>
    <cellStyle name="_2001년만_~MF1128_전기방식 내역서(공사비-2006.6.22)_수량계산서" xfId="1564" xr:uid="{00000000-0005-0000-0000-000097090000}"/>
    <cellStyle name="_2001년만_~MF1128_전기방식 내역서(공사비-2006.6.22)_수량계산서_공사비내역서(발주용)-측정제외2" xfId="1565" xr:uid="{00000000-0005-0000-0000-000098090000}"/>
    <cellStyle name="_2001년만_~MF1128_전기방식 내역서(공사비-2006.6.22)_원가계산서" xfId="1566" xr:uid="{00000000-0005-0000-0000-000099090000}"/>
    <cellStyle name="_2001년만_~MF1128_전기방식 내역서(공사비-2006.6.22)_원가계산서_공사비내역서(발주용)-측정제외2" xfId="1567" xr:uid="{00000000-0005-0000-0000-00009A090000}"/>
    <cellStyle name="_2001년만_~MF1128_전기방식 내역서(공사비-2006.6.22)_일위대가표" xfId="1568" xr:uid="{00000000-0005-0000-0000-00009B090000}"/>
    <cellStyle name="_2001년만_~MF1128_전기방식 내역서(공사비-2006.6.22)_일위대가표_공사비내역서(발주용)-측정제외2" xfId="1569" xr:uid="{00000000-0005-0000-0000-00009C090000}"/>
    <cellStyle name="_2001년만_~MF1128_전기방식 내역서(공사비-2006.6.22)_전기방식 내역서(공사비-2006.8)" xfId="1570" xr:uid="{00000000-0005-0000-0000-00009D090000}"/>
    <cellStyle name="_2001년만_~MF1128_전기방식 내역서(공사비-2006.6.22)_전기방식 내역서(공사비-2006.8)_공사비내역서(발주용)-측정제외2" xfId="1571" xr:uid="{00000000-0005-0000-0000-00009E090000}"/>
    <cellStyle name="_2001년만_~MF1128_전기방식 내역서(공사비-2006.6.22)_전기방식 내역서(공사비-2007.3)" xfId="1572" xr:uid="{00000000-0005-0000-0000-00009F090000}"/>
    <cellStyle name="_2001년만_~MF1128_전기방식 내역서(공사비-2006.6.22)_전기방식 내역서(공사비-2007.3)_공사비내역서(발주용)-측정제외2" xfId="1573" xr:uid="{00000000-0005-0000-0000-0000A0090000}"/>
    <cellStyle name="_2001년만_~MF1128_전기방식 내역서(공사비-2006.6.22)_중량집계" xfId="1574" xr:uid="{00000000-0005-0000-0000-0000A1090000}"/>
    <cellStyle name="_2001년만_~MF1128_전기방식 내역서(공사비-2006.6.22)_중량집계_공사비내역서(발주용)-측정제외2" xfId="1575" xr:uid="{00000000-0005-0000-0000-0000A2090000}"/>
    <cellStyle name="_2001년만_~MF1128_전기방식 내역서(공사비-2007.6.12)" xfId="1576" xr:uid="{00000000-0005-0000-0000-0000A3090000}"/>
    <cellStyle name="_2001년만_~MF1128_전기방식 내역서(공사비-2007.6.12)_공사비내역서(발주용)-측정제외2" xfId="1577" xr:uid="{00000000-0005-0000-0000-0000A4090000}"/>
    <cellStyle name="_2001년만_~MF1128_전기방식_수량산출서(2003.4.1)" xfId="1578" xr:uid="{00000000-0005-0000-0000-0000A5090000}"/>
    <cellStyle name="_2001년만_~MF1128_전기-영천댐취수능력(2003.2.10) (version 1)" xfId="1579" xr:uid="{00000000-0005-0000-0000-0000A6090000}"/>
    <cellStyle name="_2001년만_~MF1128_전기-영천댐취수능력(2003.2.10) (version 1)_수량산출서(2003.4.1)" xfId="1580" xr:uid="{00000000-0005-0000-0000-0000A7090000}"/>
    <cellStyle name="_2001년만_~MF1128_첨부3.공사비내역서" xfId="1581" xr:uid="{00000000-0005-0000-0000-0000A8090000}"/>
    <cellStyle name="_2001년만_~MF1128_첨부3.공사비내역서_공사비내역서(발주용)-측정제외2" xfId="1582" xr:uid="{00000000-0005-0000-0000-0000A9090000}"/>
    <cellStyle name="_2001년만_~MF1128_최종실적(최종)" xfId="1583" xr:uid="{00000000-0005-0000-0000-0000AA090000}"/>
    <cellStyle name="_2001년만_~MF1128_최종실적(최종)_수량산출서(2003.4.1)" xfId="1584" xr:uid="{00000000-0005-0000-0000-0000AB090000}"/>
    <cellStyle name="_2001년만_~MF1128_최종실적(최종)_영천댐수량산출" xfId="1585" xr:uid="{00000000-0005-0000-0000-0000AC090000}"/>
    <cellStyle name="_2001년만_~MF1128_최종실적(최종)_영천댐수량산출_수량산출서(2003.4.1)" xfId="1586" xr:uid="{00000000-0005-0000-0000-0000AD090000}"/>
    <cellStyle name="_2001년만_~MF1128_충남중부권설계예산서(1)" xfId="1587" xr:uid="{00000000-0005-0000-0000-0000AE090000}"/>
    <cellStyle name="_2001년만_~MF1128_충남중부권설계예산서(수정본)" xfId="1588" xr:uid="{00000000-0005-0000-0000-0000AF090000}"/>
    <cellStyle name="_2001년만_~MF2110" xfId="1589" xr:uid="{00000000-0005-0000-0000-0000B0090000}"/>
    <cellStyle name="_2001년만_~MF2110_4단계예산서" xfId="1590" xr:uid="{00000000-0005-0000-0000-0000B1090000}"/>
    <cellStyle name="_2001년만_~MF2110_4단계예산서_공사비내역서(발주용)-측정제외2" xfId="1591" xr:uid="{00000000-0005-0000-0000-0000B2090000}"/>
    <cellStyle name="_2001년만_~MF2110_4단계예산서_단가산출서" xfId="1592" xr:uid="{00000000-0005-0000-0000-0000B3090000}"/>
    <cellStyle name="_2001년만_~MF2110_4단계예산서_단가산출서_공사비내역서(발주용)-측정제외2" xfId="1593" xr:uid="{00000000-0005-0000-0000-0000B4090000}"/>
    <cellStyle name="_2001년만_~MF2110_4단계예산서_산출내역서" xfId="1594" xr:uid="{00000000-0005-0000-0000-0000B5090000}"/>
    <cellStyle name="_2001년만_~MF2110_4단계예산서_산출내역서_공사비내역서(발주용)-측정제외2" xfId="1595" xr:uid="{00000000-0005-0000-0000-0000B6090000}"/>
    <cellStyle name="_2001년만_~MF2110_4단계예산서_설계내역파일(최종)" xfId="1596" xr:uid="{00000000-0005-0000-0000-0000B7090000}"/>
    <cellStyle name="_2001년만_~MF2110_4단계예산서_수량계산서" xfId="1597" xr:uid="{00000000-0005-0000-0000-0000B8090000}"/>
    <cellStyle name="_2001년만_~MF2110_4단계예산서_수량계산서_공사비내역서(발주용)-측정제외2" xfId="1598" xr:uid="{00000000-0005-0000-0000-0000B9090000}"/>
    <cellStyle name="_2001년만_~MF2110_4단계예산서_순공사비" xfId="1599" xr:uid="{00000000-0005-0000-0000-0000BA090000}"/>
    <cellStyle name="_2001년만_~MF2110_4단계예산서_순공사비_공사비내역서(발주용)-측정제외2" xfId="1600" xr:uid="{00000000-0005-0000-0000-0000BB090000}"/>
    <cellStyle name="_2001년만_~MF2110_4단계예산서_원가계산서" xfId="1601" xr:uid="{00000000-0005-0000-0000-0000BC090000}"/>
    <cellStyle name="_2001년만_~MF2110_4단계예산서_원가계산서_공사비내역서(발주용)-측정제외2" xfId="1602" xr:uid="{00000000-0005-0000-0000-0000BD090000}"/>
    <cellStyle name="_2001년만_~MF2110_4단계예산서_일위대가표" xfId="1603" xr:uid="{00000000-0005-0000-0000-0000BE090000}"/>
    <cellStyle name="_2001년만_~MF2110_4단계예산서_일위대가표_공사비내역서(발주용)-측정제외2" xfId="1604" xr:uid="{00000000-0005-0000-0000-0000BF090000}"/>
    <cellStyle name="_2001년만_~MF2110_4단계예산서_일위목록" xfId="1605" xr:uid="{00000000-0005-0000-0000-0000C0090000}"/>
    <cellStyle name="_2001년만_~MF2110_4단계예산서_일위목록_공사비내역서(발주용)-측정제외2" xfId="1606" xr:uid="{00000000-0005-0000-0000-0000C1090000}"/>
    <cellStyle name="_2001년만_~MF2110_4단계예산서_전기방식 공내역서" xfId="1607" xr:uid="{00000000-0005-0000-0000-0000C2090000}"/>
    <cellStyle name="_2001년만_~MF2110_4단계예산서_전기방식 공내역서_공사비내역서(발주용)-측정제외2" xfId="1608" xr:uid="{00000000-0005-0000-0000-0000C3090000}"/>
    <cellStyle name="_2001년만_~MF2110_4단계예산서_전기방식 공내역서_전기방식 내역서(공사비-2006.6.22)" xfId="1609" xr:uid="{00000000-0005-0000-0000-0000C4090000}"/>
    <cellStyle name="_2001년만_~MF2110_4단계예산서_전기방식 공내역서_전기방식 내역서(공사비-2006.6.22)_공사비내역서(발주용)-측정제외2" xfId="1610" xr:uid="{00000000-0005-0000-0000-0000C5090000}"/>
    <cellStyle name="_2001년만_~MF2110_4단계예산서_전기방식 공내역서_전기방식 내역서(공사비-2006.6.22)_산출내역서" xfId="1611" xr:uid="{00000000-0005-0000-0000-0000C6090000}"/>
    <cellStyle name="_2001년만_~MF2110_4단계예산서_전기방식 공내역서_전기방식 내역서(공사비-2006.6.22)_산출내역서_공사비내역서(발주용)-측정제외2" xfId="1612" xr:uid="{00000000-0005-0000-0000-0000C7090000}"/>
    <cellStyle name="_2001년만_~MF2110_4단계예산서_전기방식 공내역서_전기방식 내역서(공사비-2006.6.22)_수량계산서" xfId="1613" xr:uid="{00000000-0005-0000-0000-0000C8090000}"/>
    <cellStyle name="_2001년만_~MF2110_4단계예산서_전기방식 공내역서_전기방식 내역서(공사비-2006.6.22)_수량계산서_공사비내역서(발주용)-측정제외2" xfId="1614" xr:uid="{00000000-0005-0000-0000-0000C9090000}"/>
    <cellStyle name="_2001년만_~MF2110_4단계예산서_전기방식 공내역서_전기방식 내역서(공사비-2006.6.22)_원가계산서" xfId="1615" xr:uid="{00000000-0005-0000-0000-0000CA090000}"/>
    <cellStyle name="_2001년만_~MF2110_4단계예산서_전기방식 공내역서_전기방식 내역서(공사비-2006.6.22)_원가계산서_공사비내역서(발주용)-측정제외2" xfId="1616" xr:uid="{00000000-0005-0000-0000-0000CB090000}"/>
    <cellStyle name="_2001년만_~MF2110_4단계예산서_전기방식 공내역서_전기방식 내역서(공사비-2006.6.22)_일위대가표" xfId="1617" xr:uid="{00000000-0005-0000-0000-0000CC090000}"/>
    <cellStyle name="_2001년만_~MF2110_4단계예산서_전기방식 공내역서_전기방식 내역서(공사비-2006.6.22)_일위대가표_공사비내역서(발주용)-측정제외2" xfId="1618" xr:uid="{00000000-0005-0000-0000-0000CD090000}"/>
    <cellStyle name="_2001년만_~MF2110_4단계예산서_전기방식 공내역서_전기방식 내역서(공사비-2006.6.22)_전기방식 내역서(공사비-2006.8)" xfId="1619" xr:uid="{00000000-0005-0000-0000-0000CE090000}"/>
    <cellStyle name="_2001년만_~MF2110_4단계예산서_전기방식 공내역서_전기방식 내역서(공사비-2006.6.22)_전기방식 내역서(공사비-2006.8)_공사비내역서(발주용)-측정제외2" xfId="1620" xr:uid="{00000000-0005-0000-0000-0000CF090000}"/>
    <cellStyle name="_2001년만_~MF2110_4단계예산서_전기방식 공내역서_전기방식 내역서(공사비-2006.6.22)_전기방식 내역서(공사비-2007.3)" xfId="1621" xr:uid="{00000000-0005-0000-0000-0000D0090000}"/>
    <cellStyle name="_2001년만_~MF2110_4단계예산서_전기방식 공내역서_전기방식 내역서(공사비-2006.6.22)_전기방식 내역서(공사비-2007.3)_공사비내역서(발주용)-측정제외2" xfId="1622" xr:uid="{00000000-0005-0000-0000-0000D1090000}"/>
    <cellStyle name="_2001년만_~MF2110_4단계예산서_전기방식 공내역서_전기방식 내역서(공사비-2006.6.22)_중량집계" xfId="1623" xr:uid="{00000000-0005-0000-0000-0000D2090000}"/>
    <cellStyle name="_2001년만_~MF2110_4단계예산서_전기방식 공내역서_전기방식 내역서(공사비-2006.6.22)_중량집계_공사비내역서(발주용)-측정제외2" xfId="1624" xr:uid="{00000000-0005-0000-0000-0000D3090000}"/>
    <cellStyle name="_2001년만_~MF2110_4단계예산서_전기방식 내역서(공사비-2006.4)" xfId="1625" xr:uid="{00000000-0005-0000-0000-0000D4090000}"/>
    <cellStyle name="_2001년만_~MF2110_4단계예산서_전기방식 내역서(공사비-2006.4)_공사비내역서(발주용)-측정제외2" xfId="1626" xr:uid="{00000000-0005-0000-0000-0000D5090000}"/>
    <cellStyle name="_2001년만_~MF2110_4단계예산서_전기방식 내역서(공사비-2006.4)_전기방식 내역서(공사비-2006.6.22)" xfId="1627" xr:uid="{00000000-0005-0000-0000-0000D6090000}"/>
    <cellStyle name="_2001년만_~MF2110_4단계예산서_전기방식 내역서(공사비-2006.4)_전기방식 내역서(공사비-2006.6.22)_공사비내역서(발주용)-측정제외2" xfId="1628" xr:uid="{00000000-0005-0000-0000-0000D7090000}"/>
    <cellStyle name="_2001년만_~MF2110_4단계예산서_전기방식 내역서(공사비-2006.4)_전기방식 내역서(공사비-2006.6.22)_산출내역서" xfId="1629" xr:uid="{00000000-0005-0000-0000-0000D8090000}"/>
    <cellStyle name="_2001년만_~MF2110_4단계예산서_전기방식 내역서(공사비-2006.4)_전기방식 내역서(공사비-2006.6.22)_산출내역서_공사비내역서(발주용)-측정제외2" xfId="1630" xr:uid="{00000000-0005-0000-0000-0000D9090000}"/>
    <cellStyle name="_2001년만_~MF2110_4단계예산서_전기방식 내역서(공사비-2006.4)_전기방식 내역서(공사비-2006.6.22)_수량계산서" xfId="1631" xr:uid="{00000000-0005-0000-0000-0000DA090000}"/>
    <cellStyle name="_2001년만_~MF2110_4단계예산서_전기방식 내역서(공사비-2006.4)_전기방식 내역서(공사비-2006.6.22)_수량계산서_공사비내역서(발주용)-측정제외2" xfId="1632" xr:uid="{00000000-0005-0000-0000-0000DB090000}"/>
    <cellStyle name="_2001년만_~MF2110_4단계예산서_전기방식 내역서(공사비-2006.4)_전기방식 내역서(공사비-2006.6.22)_원가계산서" xfId="1633" xr:uid="{00000000-0005-0000-0000-0000DC090000}"/>
    <cellStyle name="_2001년만_~MF2110_4단계예산서_전기방식 내역서(공사비-2006.4)_전기방식 내역서(공사비-2006.6.22)_원가계산서_공사비내역서(발주용)-측정제외2" xfId="1634" xr:uid="{00000000-0005-0000-0000-0000DD090000}"/>
    <cellStyle name="_2001년만_~MF2110_4단계예산서_전기방식 내역서(공사비-2006.4)_전기방식 내역서(공사비-2006.6.22)_일위대가표" xfId="1635" xr:uid="{00000000-0005-0000-0000-0000DE090000}"/>
    <cellStyle name="_2001년만_~MF2110_4단계예산서_전기방식 내역서(공사비-2006.4)_전기방식 내역서(공사비-2006.6.22)_일위대가표_공사비내역서(발주용)-측정제외2" xfId="1636" xr:uid="{00000000-0005-0000-0000-0000DF090000}"/>
    <cellStyle name="_2001년만_~MF2110_4단계예산서_전기방식 내역서(공사비-2006.4)_전기방식 내역서(공사비-2006.6.22)_전기방식 내역서(공사비-2006.8)" xfId="1637" xr:uid="{00000000-0005-0000-0000-0000E0090000}"/>
    <cellStyle name="_2001년만_~MF2110_4단계예산서_전기방식 내역서(공사비-2006.4)_전기방식 내역서(공사비-2006.6.22)_전기방식 내역서(공사비-2006.8)_공사비내역서(발주용)-측정제외2" xfId="1638" xr:uid="{00000000-0005-0000-0000-0000E1090000}"/>
    <cellStyle name="_2001년만_~MF2110_4단계예산서_전기방식 내역서(공사비-2006.4)_전기방식 내역서(공사비-2006.6.22)_전기방식 내역서(공사비-2007.3)" xfId="1639" xr:uid="{00000000-0005-0000-0000-0000E2090000}"/>
    <cellStyle name="_2001년만_~MF2110_4단계예산서_전기방식 내역서(공사비-2006.4)_전기방식 내역서(공사비-2006.6.22)_전기방식 내역서(공사비-2007.3)_공사비내역서(발주용)-측정제외2" xfId="1640" xr:uid="{00000000-0005-0000-0000-0000E3090000}"/>
    <cellStyle name="_2001년만_~MF2110_4단계예산서_전기방식 내역서(공사비-2006.4)_전기방식 내역서(공사비-2006.6.22)_중량집계" xfId="1641" xr:uid="{00000000-0005-0000-0000-0000E4090000}"/>
    <cellStyle name="_2001년만_~MF2110_4단계예산서_전기방식 내역서(공사비-2006.4)_전기방식 내역서(공사비-2006.6.22)_중량집계_공사비내역서(발주용)-측정제외2" xfId="1642" xr:uid="{00000000-0005-0000-0000-0000E5090000}"/>
    <cellStyle name="_2001년만_~MF2110_4단계예산서_전기방식 내역서(공사비-2006.8)" xfId="1643" xr:uid="{00000000-0005-0000-0000-0000E6090000}"/>
    <cellStyle name="_2001년만_~MF2110_4단계예산서_전기방식 내역서(공사비-2006.8)_공사비내역서(발주용)-측정제외2" xfId="1644" xr:uid="{00000000-0005-0000-0000-0000E7090000}"/>
    <cellStyle name="_2001년만_~MF2110_4단계예산서_전기방식 내역서(공사비-2007.3)" xfId="1645" xr:uid="{00000000-0005-0000-0000-0000E8090000}"/>
    <cellStyle name="_2001년만_~MF2110_4단계예산서_전기방식 내역서(공사비-2007.3)_공사비내역서(발주용)-측정제외2" xfId="1646" xr:uid="{00000000-0005-0000-0000-0000E9090000}"/>
    <cellStyle name="_2001년만_~MF2110_4단계예산서_중량집계" xfId="1647" xr:uid="{00000000-0005-0000-0000-0000EA090000}"/>
    <cellStyle name="_2001년만_~MF2110_4단계예산서_중량집계_공사비내역서(발주용)-측정제외2" xfId="1648" xr:uid="{00000000-0005-0000-0000-0000EB090000}"/>
    <cellStyle name="_2001년만_~MF2110_4단계예산서_충남중부권설계예산서(1)" xfId="1649" xr:uid="{00000000-0005-0000-0000-0000EC090000}"/>
    <cellStyle name="_2001년만_~MF2110_4단계예산서_충남중부권설계예산서(수정본)" xfId="1650" xr:uid="{00000000-0005-0000-0000-0000ED090000}"/>
    <cellStyle name="_2001년만_~MF2110_4단계예산서_한강하류권 1공구 전기방식내역서" xfId="1651" xr:uid="{00000000-0005-0000-0000-0000EE090000}"/>
    <cellStyle name="_2001년만_~MF2110_4단계예산서_한강하류권 1공구 전기방식내역서_일위대가표" xfId="1652" xr:uid="{00000000-0005-0000-0000-0000EF090000}"/>
    <cellStyle name="_2001년만_~MF2110_4단계예산서_한강하류권 1공구 전기방식내역서_일위대가표_공사비내역서(발주용)-측정제외2" xfId="1653" xr:uid="{00000000-0005-0000-0000-0000F0090000}"/>
    <cellStyle name="_2001년만_~MF2110_4단계예산서_한강하류권 1공구 전기방식내역서_전기방식 내역서(공사비-2006.6.22)" xfId="1654" xr:uid="{00000000-0005-0000-0000-0000F1090000}"/>
    <cellStyle name="_2001년만_~MF2110_4단계예산서_한강하류권 1공구 전기방식내역서_전기방식 내역서(공사비-2006.6.22)_공사비내역서(발주용)-측정제외2" xfId="1655" xr:uid="{00000000-0005-0000-0000-0000F2090000}"/>
    <cellStyle name="_2001년만_~MF2110_4단계예산서_한강하류권 1공구 전기방식내역서_전기방식 내역서(공사비-2006.6.22)_산출내역서" xfId="1656" xr:uid="{00000000-0005-0000-0000-0000F3090000}"/>
    <cellStyle name="_2001년만_~MF2110_4단계예산서_한강하류권 1공구 전기방식내역서_전기방식 내역서(공사비-2006.6.22)_산출내역서_공사비내역서(발주용)-측정제외2" xfId="1657" xr:uid="{00000000-0005-0000-0000-0000F4090000}"/>
    <cellStyle name="_2001년만_~MF2110_4단계예산서_한강하류권 1공구 전기방식내역서_전기방식 내역서(공사비-2006.6.22)_수량계산서" xfId="1658" xr:uid="{00000000-0005-0000-0000-0000F5090000}"/>
    <cellStyle name="_2001년만_~MF2110_4단계예산서_한강하류권 1공구 전기방식내역서_전기방식 내역서(공사비-2006.6.22)_수량계산서_공사비내역서(발주용)-측정제외2" xfId="1659" xr:uid="{00000000-0005-0000-0000-0000F6090000}"/>
    <cellStyle name="_2001년만_~MF2110_4단계예산서_한강하류권 1공구 전기방식내역서_전기방식 내역서(공사비-2006.6.22)_원가계산서" xfId="1660" xr:uid="{00000000-0005-0000-0000-0000F7090000}"/>
    <cellStyle name="_2001년만_~MF2110_4단계예산서_한강하류권 1공구 전기방식내역서_전기방식 내역서(공사비-2006.6.22)_원가계산서_공사비내역서(발주용)-측정제외2" xfId="1661" xr:uid="{00000000-0005-0000-0000-0000F8090000}"/>
    <cellStyle name="_2001년만_~MF2110_4단계예산서_한강하류권 1공구 전기방식내역서_전기방식 내역서(공사비-2006.6.22)_일위대가표" xfId="1662" xr:uid="{00000000-0005-0000-0000-0000F9090000}"/>
    <cellStyle name="_2001년만_~MF2110_4단계예산서_한강하류권 1공구 전기방식내역서_전기방식 내역서(공사비-2006.6.22)_일위대가표_공사비내역서(발주용)-측정제외2" xfId="1663" xr:uid="{00000000-0005-0000-0000-0000FA090000}"/>
    <cellStyle name="_2001년만_~MF2110_4단계예산서_한강하류권 1공구 전기방식내역서_전기방식 내역서(공사비-2006.6.22)_전기방식 내역서(공사비-2006.8)" xfId="1664" xr:uid="{00000000-0005-0000-0000-0000FB090000}"/>
    <cellStyle name="_2001년만_~MF2110_4단계예산서_한강하류권 1공구 전기방식내역서_전기방식 내역서(공사비-2006.6.22)_전기방식 내역서(공사비-2006.8)_공사비내역서(발주용)-측정제외2" xfId="1665" xr:uid="{00000000-0005-0000-0000-0000FC090000}"/>
    <cellStyle name="_2001년만_~MF2110_4단계예산서_한강하류권 1공구 전기방식내역서_전기방식 내역서(공사비-2006.6.22)_전기방식 내역서(공사비-2007.3)" xfId="1666" xr:uid="{00000000-0005-0000-0000-0000FD090000}"/>
    <cellStyle name="_2001년만_~MF2110_4단계예산서_한강하류권 1공구 전기방식내역서_전기방식 내역서(공사비-2006.6.22)_전기방식 내역서(공사비-2007.3)_공사비내역서(발주용)-측정제외2" xfId="1667" xr:uid="{00000000-0005-0000-0000-0000FE090000}"/>
    <cellStyle name="_2001년만_~MF2110_4단계예산서_한강하류권 1공구 전기방식내역서_전기방식 내역서(공사비-2006.6.22)_중량집계" xfId="1668" xr:uid="{00000000-0005-0000-0000-0000FF090000}"/>
    <cellStyle name="_2001년만_~MF2110_4단계예산서_한강하류권 1공구 전기방식내역서_전기방식 내역서(공사비-2006.6.22)_중량집계_공사비내역서(발주용)-측정제외2" xfId="1669" xr:uid="{00000000-0005-0000-0000-0000000A0000}"/>
    <cellStyle name="_2001년만_~MF2110_4단계예산서_한강하류권 1공구 전기방식내역서_전기방식 내역서(공사비-2007.6.12)" xfId="1670" xr:uid="{00000000-0005-0000-0000-0000010A0000}"/>
    <cellStyle name="_2001년만_~MF2110_4단계예산서_한강하류권 1공구 전기방식내역서_전기방식 내역서(공사비-2007.6.12)_공사비내역서(발주용)-측정제외2" xfId="1671" xr:uid="{00000000-0005-0000-0000-0000020A0000}"/>
    <cellStyle name="_2001년만_~MF2110_4단계예산서_한강하류권 1공구 전기방식내역서_첨부3.공사비내역서" xfId="1672" xr:uid="{00000000-0005-0000-0000-0000030A0000}"/>
    <cellStyle name="_2001년만_~MF2110_4단계예산서_한강하류권 1공구 전기방식내역서_첨부3.공사비내역서_공사비내역서(발주용)-측정제외2" xfId="1673" xr:uid="{00000000-0005-0000-0000-0000040A0000}"/>
    <cellStyle name="_2001년만_~MF2110_4단계예산서_한강하류권 1공구 전기방식내역서_충남중부권설계예산서(1)" xfId="1674" xr:uid="{00000000-0005-0000-0000-0000050A0000}"/>
    <cellStyle name="_2001년만_~MF2110_4단계예산서_한강하류권 1공구 전기방식내역서_충남중부권설계예산서(수정본)" xfId="1675" xr:uid="{00000000-0005-0000-0000-0000060A0000}"/>
    <cellStyle name="_2001년만_~MF2110_가설건축전기산출서" xfId="1676" xr:uid="{00000000-0005-0000-0000-0000070A0000}"/>
    <cellStyle name="_2001년만_~MF2110_가설건축전기산출서_수량산출서(2003.4.1)" xfId="1677" xr:uid="{00000000-0005-0000-0000-0000080A0000}"/>
    <cellStyle name="_2001년만_~MF2110_가설동력수량산출" xfId="1678" xr:uid="{00000000-0005-0000-0000-0000090A0000}"/>
    <cellStyle name="_2001년만_~MF2110_가설동력수량산출_수량산출서(2003.4.1)" xfId="1679" xr:uid="{00000000-0005-0000-0000-00000A0A0000}"/>
    <cellStyle name="_2001년만_~MF2110_가설통신수량" xfId="1680" xr:uid="{00000000-0005-0000-0000-00000B0A0000}"/>
    <cellStyle name="_2001년만_~MF2110_가설통신수량_수량산출서(2003.4.1)" xfId="1681" xr:uid="{00000000-0005-0000-0000-00000C0A0000}"/>
    <cellStyle name="_2001년만_~MF2110_경보국설계서(철관주2003.1.30최종)" xfId="1682" xr:uid="{00000000-0005-0000-0000-00000D0A0000}"/>
    <cellStyle name="_2001년만_~MF2110_경보국설계서(철관주2003.1.30최종)_수량산출서(2003.4.1)" xfId="1683" xr:uid="{00000000-0005-0000-0000-00000E0A0000}"/>
    <cellStyle name="_2001년만_~MF2110_경보국설계서(철관주2003.1.30최종)_영천댐수량산출" xfId="1684" xr:uid="{00000000-0005-0000-0000-00000F0A0000}"/>
    <cellStyle name="_2001년만_~MF2110_경보국설계서(철관주2003.1.30최종)_영천댐수량산출_수량산출서(2003.4.1)" xfId="1685" xr:uid="{00000000-0005-0000-0000-0000100A0000}"/>
    <cellStyle name="_2001년만_~MF2110_광동댐전기내역서-1" xfId="1686" xr:uid="{00000000-0005-0000-0000-0000110A0000}"/>
    <cellStyle name="_2001년만_~MF2110_대곡내역서0329(전기)-기계설비금액확인" xfId="1687" xr:uid="{00000000-0005-0000-0000-0000120A0000}"/>
    <cellStyle name="_2001년만_~MF2110_수량산출서(2003.4.1)" xfId="1688" xr:uid="{00000000-0005-0000-0000-0000130A0000}"/>
    <cellStyle name="_2001년만_~MF2110_영구동력수량산출" xfId="1689" xr:uid="{00000000-0005-0000-0000-0000140A0000}"/>
    <cellStyle name="_2001년만_~MF2110_영구동력수량산출_수량산출서(2003.4.1)" xfId="1690" xr:uid="{00000000-0005-0000-0000-0000150A0000}"/>
    <cellStyle name="_2001년만_~MF2110_영천댐수량산출" xfId="1691" xr:uid="{00000000-0005-0000-0000-0000160A0000}"/>
    <cellStyle name="_2001년만_~MF2110_영천댐수량산출_수량산출서(2003.4.1)" xfId="1692" xr:uid="{00000000-0005-0000-0000-0000170A0000}"/>
    <cellStyle name="_2001년만_~MF2110_영천댐최종(감시및CCTV)" xfId="1693" xr:uid="{00000000-0005-0000-0000-0000180A0000}"/>
    <cellStyle name="_2001년만_~MF2110_영천댐최종(홍수예설비공사)" xfId="1694" xr:uid="{00000000-0005-0000-0000-0000190A0000}"/>
    <cellStyle name="_2001년만_~MF2110_오리지날최종-경보국설계서(철관주2003.2.13) (version 3) (version 1)" xfId="1695" xr:uid="{00000000-0005-0000-0000-00001A0A0000}"/>
    <cellStyle name="_2001년만_~MF2110_오리지날최종-경보국설계서(철관주2003.2.13) (version 3) (version 1)_수량산출서(2003.4.1)" xfId="1696" xr:uid="{00000000-0005-0000-0000-00001B0A0000}"/>
    <cellStyle name="_2001년만_~MF2110_오리지날최종-경보국설계서(철관주2003.2.6)" xfId="1697" xr:uid="{00000000-0005-0000-0000-00001C0A0000}"/>
    <cellStyle name="_2001년만_~MF2110_오리지날최종-경보국설계서(철관주2003.2.6)_수량산출서(2003.4.1)" xfId="1698" xr:uid="{00000000-0005-0000-0000-00001D0A0000}"/>
    <cellStyle name="_2001년만_~MF2110_오리지날최종-경보국설계서(철관주2003.2.9) (version 2)" xfId="1699" xr:uid="{00000000-0005-0000-0000-00001E0A0000}"/>
    <cellStyle name="_2001년만_~MF2110_오리지날최종-경보국설계서(철관주2003.2.9) (version 2)_수량산출서(2003.4.1)" xfId="1700" xr:uid="{00000000-0005-0000-0000-00001F0A0000}"/>
    <cellStyle name="_2001년만_~MF2110_옥곡수량" xfId="1701" xr:uid="{00000000-0005-0000-0000-0000200A0000}"/>
    <cellStyle name="_2001년만_~MF2110_일위대가표" xfId="1702" xr:uid="{00000000-0005-0000-0000-0000210A0000}"/>
    <cellStyle name="_2001년만_~MF2110_일위대가표_공사비내역서(발주용)-측정제외2" xfId="1703" xr:uid="{00000000-0005-0000-0000-0000220A0000}"/>
    <cellStyle name="_2001년만_~MF2110_전기-광양3단계(옥곡가압장)" xfId="1704" xr:uid="{00000000-0005-0000-0000-0000230A0000}"/>
    <cellStyle name="_2001년만_~MF2110_전기내역서-광동댐" xfId="1705" xr:uid="{00000000-0005-0000-0000-0000240A0000}"/>
    <cellStyle name="_2001년만_~MF2110_전기및계장-영천댐(03.9.8신설및철거나눔)" xfId="1706" xr:uid="{00000000-0005-0000-0000-0000250A0000}"/>
    <cellStyle name="_2001년만_~MF2110_전기및계장-영천댐(03.9.8신설및철거나눔) (version 1)" xfId="1707" xr:uid="{00000000-0005-0000-0000-0000260A0000}"/>
    <cellStyle name="_2001년만_~MF2110_전기및계장-영천댐취수능력(2003.4.8전기및계장)" xfId="1708" xr:uid="{00000000-0005-0000-0000-0000270A0000}"/>
    <cellStyle name="_2001년만_~MF2110_전기방식" xfId="1709" xr:uid="{00000000-0005-0000-0000-0000280A0000}"/>
    <cellStyle name="_2001년만_~MF2110_전기방식 내역서(공사비-2006.6.22)" xfId="1710" xr:uid="{00000000-0005-0000-0000-0000290A0000}"/>
    <cellStyle name="_2001년만_~MF2110_전기방식 내역서(공사비-2006.6.22)_공사비내역서(발주용)-측정제외2" xfId="1711" xr:uid="{00000000-0005-0000-0000-00002A0A0000}"/>
    <cellStyle name="_2001년만_~MF2110_전기방식 내역서(공사비-2006.6.22)_산출내역서" xfId="1712" xr:uid="{00000000-0005-0000-0000-00002B0A0000}"/>
    <cellStyle name="_2001년만_~MF2110_전기방식 내역서(공사비-2006.6.22)_산출내역서_공사비내역서(발주용)-측정제외2" xfId="1713" xr:uid="{00000000-0005-0000-0000-00002C0A0000}"/>
    <cellStyle name="_2001년만_~MF2110_전기방식 내역서(공사비-2006.6.22)_수량계산서" xfId="1714" xr:uid="{00000000-0005-0000-0000-00002D0A0000}"/>
    <cellStyle name="_2001년만_~MF2110_전기방식 내역서(공사비-2006.6.22)_수량계산서_공사비내역서(발주용)-측정제외2" xfId="1715" xr:uid="{00000000-0005-0000-0000-00002E0A0000}"/>
    <cellStyle name="_2001년만_~MF2110_전기방식 내역서(공사비-2006.6.22)_원가계산서" xfId="1716" xr:uid="{00000000-0005-0000-0000-00002F0A0000}"/>
    <cellStyle name="_2001년만_~MF2110_전기방식 내역서(공사비-2006.6.22)_원가계산서_공사비내역서(발주용)-측정제외2" xfId="1717" xr:uid="{00000000-0005-0000-0000-0000300A0000}"/>
    <cellStyle name="_2001년만_~MF2110_전기방식 내역서(공사비-2006.6.22)_일위대가표" xfId="1718" xr:uid="{00000000-0005-0000-0000-0000310A0000}"/>
    <cellStyle name="_2001년만_~MF2110_전기방식 내역서(공사비-2006.6.22)_일위대가표_공사비내역서(발주용)-측정제외2" xfId="1719" xr:uid="{00000000-0005-0000-0000-0000320A0000}"/>
    <cellStyle name="_2001년만_~MF2110_전기방식 내역서(공사비-2006.6.22)_전기방식 내역서(공사비-2006.8)" xfId="1720" xr:uid="{00000000-0005-0000-0000-0000330A0000}"/>
    <cellStyle name="_2001년만_~MF2110_전기방식 내역서(공사비-2006.6.22)_전기방식 내역서(공사비-2006.8)_공사비내역서(발주용)-측정제외2" xfId="1721" xr:uid="{00000000-0005-0000-0000-0000340A0000}"/>
    <cellStyle name="_2001년만_~MF2110_전기방식 내역서(공사비-2006.6.22)_전기방식 내역서(공사비-2007.3)" xfId="1722" xr:uid="{00000000-0005-0000-0000-0000350A0000}"/>
    <cellStyle name="_2001년만_~MF2110_전기방식 내역서(공사비-2006.6.22)_전기방식 내역서(공사비-2007.3)_공사비내역서(발주용)-측정제외2" xfId="1723" xr:uid="{00000000-0005-0000-0000-0000360A0000}"/>
    <cellStyle name="_2001년만_~MF2110_전기방식 내역서(공사비-2006.6.22)_중량집계" xfId="1724" xr:uid="{00000000-0005-0000-0000-0000370A0000}"/>
    <cellStyle name="_2001년만_~MF2110_전기방식 내역서(공사비-2006.6.22)_중량집계_공사비내역서(발주용)-측정제외2" xfId="1725" xr:uid="{00000000-0005-0000-0000-0000380A0000}"/>
    <cellStyle name="_2001년만_~MF2110_전기방식 내역서(공사비-2007.6.12)" xfId="1726" xr:uid="{00000000-0005-0000-0000-0000390A0000}"/>
    <cellStyle name="_2001년만_~MF2110_전기방식 내역서(공사비-2007.6.12)_공사비내역서(발주용)-측정제외2" xfId="1727" xr:uid="{00000000-0005-0000-0000-00003A0A0000}"/>
    <cellStyle name="_2001년만_~MF2110_전기방식_수량산출서(2003.4.1)" xfId="1728" xr:uid="{00000000-0005-0000-0000-00003B0A0000}"/>
    <cellStyle name="_2001년만_~MF2110_전기-영천댐취수능력(2003.2.10) (version 1)" xfId="1729" xr:uid="{00000000-0005-0000-0000-00003C0A0000}"/>
    <cellStyle name="_2001년만_~MF2110_전기-영천댐취수능력(2003.2.10) (version 1)_수량산출서(2003.4.1)" xfId="1730" xr:uid="{00000000-0005-0000-0000-00003D0A0000}"/>
    <cellStyle name="_2001년만_~MF2110_첨부3.공사비내역서" xfId="1731" xr:uid="{00000000-0005-0000-0000-00003E0A0000}"/>
    <cellStyle name="_2001년만_~MF2110_첨부3.공사비내역서_공사비내역서(발주용)-측정제외2" xfId="1732" xr:uid="{00000000-0005-0000-0000-00003F0A0000}"/>
    <cellStyle name="_2001년만_~MF2110_최종실적(최종)" xfId="1733" xr:uid="{00000000-0005-0000-0000-0000400A0000}"/>
    <cellStyle name="_2001년만_~MF2110_최종실적(최종)_수량산출서(2003.4.1)" xfId="1734" xr:uid="{00000000-0005-0000-0000-0000410A0000}"/>
    <cellStyle name="_2001년만_~MF2110_최종실적(최종)_영천댐수량산출" xfId="1735" xr:uid="{00000000-0005-0000-0000-0000420A0000}"/>
    <cellStyle name="_2001년만_~MF2110_최종실적(최종)_영천댐수량산출_수량산출서(2003.4.1)" xfId="1736" xr:uid="{00000000-0005-0000-0000-0000430A0000}"/>
    <cellStyle name="_2001년만_~MF2110_충남중부권설계예산서(1)" xfId="1737" xr:uid="{00000000-0005-0000-0000-0000440A0000}"/>
    <cellStyle name="_2001년만_~MF2110_충남중부권설계예산서(수정본)" xfId="1738" xr:uid="{00000000-0005-0000-0000-0000450A0000}"/>
    <cellStyle name="_2001년만_~MF373C" xfId="1739" xr:uid="{00000000-0005-0000-0000-0000460A0000}"/>
    <cellStyle name="_2001년만_~MF373C_4단계예산서" xfId="1740" xr:uid="{00000000-0005-0000-0000-0000470A0000}"/>
    <cellStyle name="_2001년만_~MF373C_4단계예산서_공사비내역서(발주용)-측정제외2" xfId="1741" xr:uid="{00000000-0005-0000-0000-0000480A0000}"/>
    <cellStyle name="_2001년만_~MF373C_4단계예산서_단가산출서" xfId="1742" xr:uid="{00000000-0005-0000-0000-0000490A0000}"/>
    <cellStyle name="_2001년만_~MF373C_4단계예산서_단가산출서_공사비내역서(발주용)-측정제외2" xfId="1743" xr:uid="{00000000-0005-0000-0000-00004A0A0000}"/>
    <cellStyle name="_2001년만_~MF373C_4단계예산서_산출내역서" xfId="1744" xr:uid="{00000000-0005-0000-0000-00004B0A0000}"/>
    <cellStyle name="_2001년만_~MF373C_4단계예산서_산출내역서_공사비내역서(발주용)-측정제외2" xfId="1745" xr:uid="{00000000-0005-0000-0000-00004C0A0000}"/>
    <cellStyle name="_2001년만_~MF373C_4단계예산서_설계내역파일(최종)" xfId="1746" xr:uid="{00000000-0005-0000-0000-00004D0A0000}"/>
    <cellStyle name="_2001년만_~MF373C_4단계예산서_수량계산서" xfId="1747" xr:uid="{00000000-0005-0000-0000-00004E0A0000}"/>
    <cellStyle name="_2001년만_~MF373C_4단계예산서_수량계산서_공사비내역서(발주용)-측정제외2" xfId="1748" xr:uid="{00000000-0005-0000-0000-00004F0A0000}"/>
    <cellStyle name="_2001년만_~MF373C_4단계예산서_순공사비" xfId="1749" xr:uid="{00000000-0005-0000-0000-0000500A0000}"/>
    <cellStyle name="_2001년만_~MF373C_4단계예산서_순공사비_공사비내역서(발주용)-측정제외2" xfId="1750" xr:uid="{00000000-0005-0000-0000-0000510A0000}"/>
    <cellStyle name="_2001년만_~MF373C_4단계예산서_원가계산서" xfId="1751" xr:uid="{00000000-0005-0000-0000-0000520A0000}"/>
    <cellStyle name="_2001년만_~MF373C_4단계예산서_원가계산서_공사비내역서(발주용)-측정제외2" xfId="1752" xr:uid="{00000000-0005-0000-0000-0000530A0000}"/>
    <cellStyle name="_2001년만_~MF373C_4단계예산서_일위대가표" xfId="1753" xr:uid="{00000000-0005-0000-0000-0000540A0000}"/>
    <cellStyle name="_2001년만_~MF373C_4단계예산서_일위대가표_공사비내역서(발주용)-측정제외2" xfId="1754" xr:uid="{00000000-0005-0000-0000-0000550A0000}"/>
    <cellStyle name="_2001년만_~MF373C_4단계예산서_일위목록" xfId="1755" xr:uid="{00000000-0005-0000-0000-0000560A0000}"/>
    <cellStyle name="_2001년만_~MF373C_4단계예산서_일위목록_공사비내역서(발주용)-측정제외2" xfId="1756" xr:uid="{00000000-0005-0000-0000-0000570A0000}"/>
    <cellStyle name="_2001년만_~MF373C_4단계예산서_전기방식 공내역서" xfId="1757" xr:uid="{00000000-0005-0000-0000-0000580A0000}"/>
    <cellStyle name="_2001년만_~MF373C_4단계예산서_전기방식 공내역서_공사비내역서(발주용)-측정제외2" xfId="1758" xr:uid="{00000000-0005-0000-0000-0000590A0000}"/>
    <cellStyle name="_2001년만_~MF373C_4단계예산서_전기방식 공내역서_전기방식 내역서(공사비-2006.6.22)" xfId="1759" xr:uid="{00000000-0005-0000-0000-00005A0A0000}"/>
    <cellStyle name="_2001년만_~MF373C_4단계예산서_전기방식 공내역서_전기방식 내역서(공사비-2006.6.22)_공사비내역서(발주용)-측정제외2" xfId="1760" xr:uid="{00000000-0005-0000-0000-00005B0A0000}"/>
    <cellStyle name="_2001년만_~MF373C_4단계예산서_전기방식 공내역서_전기방식 내역서(공사비-2006.6.22)_산출내역서" xfId="1761" xr:uid="{00000000-0005-0000-0000-00005C0A0000}"/>
    <cellStyle name="_2001년만_~MF373C_4단계예산서_전기방식 공내역서_전기방식 내역서(공사비-2006.6.22)_산출내역서_공사비내역서(발주용)-측정제외2" xfId="1762" xr:uid="{00000000-0005-0000-0000-00005D0A0000}"/>
    <cellStyle name="_2001년만_~MF373C_4단계예산서_전기방식 공내역서_전기방식 내역서(공사비-2006.6.22)_수량계산서" xfId="1763" xr:uid="{00000000-0005-0000-0000-00005E0A0000}"/>
    <cellStyle name="_2001년만_~MF373C_4단계예산서_전기방식 공내역서_전기방식 내역서(공사비-2006.6.22)_수량계산서_공사비내역서(발주용)-측정제외2" xfId="1764" xr:uid="{00000000-0005-0000-0000-00005F0A0000}"/>
    <cellStyle name="_2001년만_~MF373C_4단계예산서_전기방식 공내역서_전기방식 내역서(공사비-2006.6.22)_원가계산서" xfId="1765" xr:uid="{00000000-0005-0000-0000-0000600A0000}"/>
    <cellStyle name="_2001년만_~MF373C_4단계예산서_전기방식 공내역서_전기방식 내역서(공사비-2006.6.22)_원가계산서_공사비내역서(발주용)-측정제외2" xfId="1766" xr:uid="{00000000-0005-0000-0000-0000610A0000}"/>
    <cellStyle name="_2001년만_~MF373C_4단계예산서_전기방식 공내역서_전기방식 내역서(공사비-2006.6.22)_일위대가표" xfId="1767" xr:uid="{00000000-0005-0000-0000-0000620A0000}"/>
    <cellStyle name="_2001년만_~MF373C_4단계예산서_전기방식 공내역서_전기방식 내역서(공사비-2006.6.22)_일위대가표_공사비내역서(발주용)-측정제외2" xfId="1768" xr:uid="{00000000-0005-0000-0000-0000630A0000}"/>
    <cellStyle name="_2001년만_~MF373C_4단계예산서_전기방식 공내역서_전기방식 내역서(공사비-2006.6.22)_전기방식 내역서(공사비-2006.8)" xfId="1769" xr:uid="{00000000-0005-0000-0000-0000640A0000}"/>
    <cellStyle name="_2001년만_~MF373C_4단계예산서_전기방식 공내역서_전기방식 내역서(공사비-2006.6.22)_전기방식 내역서(공사비-2006.8)_공사비내역서(발주용)-측정제외2" xfId="1770" xr:uid="{00000000-0005-0000-0000-0000650A0000}"/>
    <cellStyle name="_2001년만_~MF373C_4단계예산서_전기방식 공내역서_전기방식 내역서(공사비-2006.6.22)_전기방식 내역서(공사비-2007.3)" xfId="1771" xr:uid="{00000000-0005-0000-0000-0000660A0000}"/>
    <cellStyle name="_2001년만_~MF373C_4단계예산서_전기방식 공내역서_전기방식 내역서(공사비-2006.6.22)_전기방식 내역서(공사비-2007.3)_공사비내역서(발주용)-측정제외2" xfId="1772" xr:uid="{00000000-0005-0000-0000-0000670A0000}"/>
    <cellStyle name="_2001년만_~MF373C_4단계예산서_전기방식 공내역서_전기방식 내역서(공사비-2006.6.22)_중량집계" xfId="1773" xr:uid="{00000000-0005-0000-0000-0000680A0000}"/>
    <cellStyle name="_2001년만_~MF373C_4단계예산서_전기방식 공내역서_전기방식 내역서(공사비-2006.6.22)_중량집계_공사비내역서(발주용)-측정제외2" xfId="1774" xr:uid="{00000000-0005-0000-0000-0000690A0000}"/>
    <cellStyle name="_2001년만_~MF373C_4단계예산서_전기방식 내역서(공사비-2006.4)" xfId="1775" xr:uid="{00000000-0005-0000-0000-00006A0A0000}"/>
    <cellStyle name="_2001년만_~MF373C_4단계예산서_전기방식 내역서(공사비-2006.4)_공사비내역서(발주용)-측정제외2" xfId="1776" xr:uid="{00000000-0005-0000-0000-00006B0A0000}"/>
    <cellStyle name="_2001년만_~MF373C_4단계예산서_전기방식 내역서(공사비-2006.4)_전기방식 내역서(공사비-2006.6.22)" xfId="1777" xr:uid="{00000000-0005-0000-0000-00006C0A0000}"/>
    <cellStyle name="_2001년만_~MF373C_4단계예산서_전기방식 내역서(공사비-2006.4)_전기방식 내역서(공사비-2006.6.22)_공사비내역서(발주용)-측정제외2" xfId="1778" xr:uid="{00000000-0005-0000-0000-00006D0A0000}"/>
    <cellStyle name="_2001년만_~MF373C_4단계예산서_전기방식 내역서(공사비-2006.4)_전기방식 내역서(공사비-2006.6.22)_산출내역서" xfId="1779" xr:uid="{00000000-0005-0000-0000-00006E0A0000}"/>
    <cellStyle name="_2001년만_~MF373C_4단계예산서_전기방식 내역서(공사비-2006.4)_전기방식 내역서(공사비-2006.6.22)_산출내역서_공사비내역서(발주용)-측정제외2" xfId="1780" xr:uid="{00000000-0005-0000-0000-00006F0A0000}"/>
    <cellStyle name="_2001년만_~MF373C_4단계예산서_전기방식 내역서(공사비-2006.4)_전기방식 내역서(공사비-2006.6.22)_수량계산서" xfId="1781" xr:uid="{00000000-0005-0000-0000-0000700A0000}"/>
    <cellStyle name="_2001년만_~MF373C_4단계예산서_전기방식 내역서(공사비-2006.4)_전기방식 내역서(공사비-2006.6.22)_수량계산서_공사비내역서(발주용)-측정제외2" xfId="1782" xr:uid="{00000000-0005-0000-0000-0000710A0000}"/>
    <cellStyle name="_2001년만_~MF373C_4단계예산서_전기방식 내역서(공사비-2006.4)_전기방식 내역서(공사비-2006.6.22)_원가계산서" xfId="1783" xr:uid="{00000000-0005-0000-0000-0000720A0000}"/>
    <cellStyle name="_2001년만_~MF373C_4단계예산서_전기방식 내역서(공사비-2006.4)_전기방식 내역서(공사비-2006.6.22)_원가계산서_공사비내역서(발주용)-측정제외2" xfId="1784" xr:uid="{00000000-0005-0000-0000-0000730A0000}"/>
    <cellStyle name="_2001년만_~MF373C_4단계예산서_전기방식 내역서(공사비-2006.4)_전기방식 내역서(공사비-2006.6.22)_일위대가표" xfId="1785" xr:uid="{00000000-0005-0000-0000-0000740A0000}"/>
    <cellStyle name="_2001년만_~MF373C_4단계예산서_전기방식 내역서(공사비-2006.4)_전기방식 내역서(공사비-2006.6.22)_일위대가표_공사비내역서(발주용)-측정제외2" xfId="1786" xr:uid="{00000000-0005-0000-0000-0000750A0000}"/>
    <cellStyle name="_2001년만_~MF373C_4단계예산서_전기방식 내역서(공사비-2006.4)_전기방식 내역서(공사비-2006.6.22)_전기방식 내역서(공사비-2006.8)" xfId="1787" xr:uid="{00000000-0005-0000-0000-0000760A0000}"/>
    <cellStyle name="_2001년만_~MF373C_4단계예산서_전기방식 내역서(공사비-2006.4)_전기방식 내역서(공사비-2006.6.22)_전기방식 내역서(공사비-2006.8)_공사비내역서(발주용)-측정제외2" xfId="1788" xr:uid="{00000000-0005-0000-0000-0000770A0000}"/>
    <cellStyle name="_2001년만_~MF373C_4단계예산서_전기방식 내역서(공사비-2006.4)_전기방식 내역서(공사비-2006.6.22)_전기방식 내역서(공사비-2007.3)" xfId="1789" xr:uid="{00000000-0005-0000-0000-0000780A0000}"/>
    <cellStyle name="_2001년만_~MF373C_4단계예산서_전기방식 내역서(공사비-2006.4)_전기방식 내역서(공사비-2006.6.22)_전기방식 내역서(공사비-2007.3)_공사비내역서(발주용)-측정제외2" xfId="1790" xr:uid="{00000000-0005-0000-0000-0000790A0000}"/>
    <cellStyle name="_2001년만_~MF373C_4단계예산서_전기방식 내역서(공사비-2006.4)_전기방식 내역서(공사비-2006.6.22)_중량집계" xfId="1791" xr:uid="{00000000-0005-0000-0000-00007A0A0000}"/>
    <cellStyle name="_2001년만_~MF373C_4단계예산서_전기방식 내역서(공사비-2006.4)_전기방식 내역서(공사비-2006.6.22)_중량집계_공사비내역서(발주용)-측정제외2" xfId="1792" xr:uid="{00000000-0005-0000-0000-00007B0A0000}"/>
    <cellStyle name="_2001년만_~MF373C_4단계예산서_전기방식 내역서(공사비-2006.8)" xfId="1793" xr:uid="{00000000-0005-0000-0000-00007C0A0000}"/>
    <cellStyle name="_2001년만_~MF373C_4단계예산서_전기방식 내역서(공사비-2006.8)_공사비내역서(발주용)-측정제외2" xfId="1794" xr:uid="{00000000-0005-0000-0000-00007D0A0000}"/>
    <cellStyle name="_2001년만_~MF373C_4단계예산서_전기방식 내역서(공사비-2007.3)" xfId="1795" xr:uid="{00000000-0005-0000-0000-00007E0A0000}"/>
    <cellStyle name="_2001년만_~MF373C_4단계예산서_전기방식 내역서(공사비-2007.3)_공사비내역서(발주용)-측정제외2" xfId="1796" xr:uid="{00000000-0005-0000-0000-00007F0A0000}"/>
    <cellStyle name="_2001년만_~MF373C_4단계예산서_중량집계" xfId="1797" xr:uid="{00000000-0005-0000-0000-0000800A0000}"/>
    <cellStyle name="_2001년만_~MF373C_4단계예산서_중량집계_공사비내역서(발주용)-측정제외2" xfId="1798" xr:uid="{00000000-0005-0000-0000-0000810A0000}"/>
    <cellStyle name="_2001년만_~MF373C_4단계예산서_충남중부권설계예산서(1)" xfId="1799" xr:uid="{00000000-0005-0000-0000-0000820A0000}"/>
    <cellStyle name="_2001년만_~MF373C_4단계예산서_충남중부권설계예산서(수정본)" xfId="1800" xr:uid="{00000000-0005-0000-0000-0000830A0000}"/>
    <cellStyle name="_2001년만_~MF373C_4단계예산서_한강하류권 1공구 전기방식내역서" xfId="1801" xr:uid="{00000000-0005-0000-0000-0000840A0000}"/>
    <cellStyle name="_2001년만_~MF373C_4단계예산서_한강하류권 1공구 전기방식내역서_일위대가표" xfId="1802" xr:uid="{00000000-0005-0000-0000-0000850A0000}"/>
    <cellStyle name="_2001년만_~MF373C_4단계예산서_한강하류권 1공구 전기방식내역서_일위대가표_공사비내역서(발주용)-측정제외2" xfId="1803" xr:uid="{00000000-0005-0000-0000-0000860A0000}"/>
    <cellStyle name="_2001년만_~MF373C_4단계예산서_한강하류권 1공구 전기방식내역서_전기방식 내역서(공사비-2006.6.22)" xfId="1804" xr:uid="{00000000-0005-0000-0000-0000870A0000}"/>
    <cellStyle name="_2001년만_~MF373C_4단계예산서_한강하류권 1공구 전기방식내역서_전기방식 내역서(공사비-2006.6.22)_공사비내역서(발주용)-측정제외2" xfId="1805" xr:uid="{00000000-0005-0000-0000-0000880A0000}"/>
    <cellStyle name="_2001년만_~MF373C_4단계예산서_한강하류권 1공구 전기방식내역서_전기방식 내역서(공사비-2006.6.22)_산출내역서" xfId="1806" xr:uid="{00000000-0005-0000-0000-0000890A0000}"/>
    <cellStyle name="_2001년만_~MF373C_4단계예산서_한강하류권 1공구 전기방식내역서_전기방식 내역서(공사비-2006.6.22)_산출내역서_공사비내역서(발주용)-측정제외2" xfId="1807" xr:uid="{00000000-0005-0000-0000-00008A0A0000}"/>
    <cellStyle name="_2001년만_~MF373C_4단계예산서_한강하류권 1공구 전기방식내역서_전기방식 내역서(공사비-2006.6.22)_수량계산서" xfId="1808" xr:uid="{00000000-0005-0000-0000-00008B0A0000}"/>
    <cellStyle name="_2001년만_~MF373C_4단계예산서_한강하류권 1공구 전기방식내역서_전기방식 내역서(공사비-2006.6.22)_수량계산서_공사비내역서(발주용)-측정제외2" xfId="1809" xr:uid="{00000000-0005-0000-0000-00008C0A0000}"/>
    <cellStyle name="_2001년만_~MF373C_4단계예산서_한강하류권 1공구 전기방식내역서_전기방식 내역서(공사비-2006.6.22)_원가계산서" xfId="1810" xr:uid="{00000000-0005-0000-0000-00008D0A0000}"/>
    <cellStyle name="_2001년만_~MF373C_4단계예산서_한강하류권 1공구 전기방식내역서_전기방식 내역서(공사비-2006.6.22)_원가계산서_공사비내역서(발주용)-측정제외2" xfId="1811" xr:uid="{00000000-0005-0000-0000-00008E0A0000}"/>
    <cellStyle name="_2001년만_~MF373C_4단계예산서_한강하류권 1공구 전기방식내역서_전기방식 내역서(공사비-2006.6.22)_일위대가표" xfId="1812" xr:uid="{00000000-0005-0000-0000-00008F0A0000}"/>
    <cellStyle name="_2001년만_~MF373C_4단계예산서_한강하류권 1공구 전기방식내역서_전기방식 내역서(공사비-2006.6.22)_일위대가표_공사비내역서(발주용)-측정제외2" xfId="1813" xr:uid="{00000000-0005-0000-0000-0000900A0000}"/>
    <cellStyle name="_2001년만_~MF373C_4단계예산서_한강하류권 1공구 전기방식내역서_전기방식 내역서(공사비-2006.6.22)_전기방식 내역서(공사비-2006.8)" xfId="1814" xr:uid="{00000000-0005-0000-0000-0000910A0000}"/>
    <cellStyle name="_2001년만_~MF373C_4단계예산서_한강하류권 1공구 전기방식내역서_전기방식 내역서(공사비-2006.6.22)_전기방식 내역서(공사비-2006.8)_공사비내역서(발주용)-측정제외2" xfId="1815" xr:uid="{00000000-0005-0000-0000-0000920A0000}"/>
    <cellStyle name="_2001년만_~MF373C_4단계예산서_한강하류권 1공구 전기방식내역서_전기방식 내역서(공사비-2006.6.22)_전기방식 내역서(공사비-2007.3)" xfId="1816" xr:uid="{00000000-0005-0000-0000-0000930A0000}"/>
    <cellStyle name="_2001년만_~MF373C_4단계예산서_한강하류권 1공구 전기방식내역서_전기방식 내역서(공사비-2006.6.22)_전기방식 내역서(공사비-2007.3)_공사비내역서(발주용)-측정제외2" xfId="1817" xr:uid="{00000000-0005-0000-0000-0000940A0000}"/>
    <cellStyle name="_2001년만_~MF373C_4단계예산서_한강하류권 1공구 전기방식내역서_전기방식 내역서(공사비-2006.6.22)_중량집계" xfId="1818" xr:uid="{00000000-0005-0000-0000-0000950A0000}"/>
    <cellStyle name="_2001년만_~MF373C_4단계예산서_한강하류권 1공구 전기방식내역서_전기방식 내역서(공사비-2006.6.22)_중량집계_공사비내역서(발주용)-측정제외2" xfId="1819" xr:uid="{00000000-0005-0000-0000-0000960A0000}"/>
    <cellStyle name="_2001년만_~MF373C_4단계예산서_한강하류권 1공구 전기방식내역서_전기방식 내역서(공사비-2007.6.12)" xfId="1820" xr:uid="{00000000-0005-0000-0000-0000970A0000}"/>
    <cellStyle name="_2001년만_~MF373C_4단계예산서_한강하류권 1공구 전기방식내역서_전기방식 내역서(공사비-2007.6.12)_공사비내역서(발주용)-측정제외2" xfId="1821" xr:uid="{00000000-0005-0000-0000-0000980A0000}"/>
    <cellStyle name="_2001년만_~MF373C_4단계예산서_한강하류권 1공구 전기방식내역서_첨부3.공사비내역서" xfId="1822" xr:uid="{00000000-0005-0000-0000-0000990A0000}"/>
    <cellStyle name="_2001년만_~MF373C_4단계예산서_한강하류권 1공구 전기방식내역서_첨부3.공사비내역서_공사비내역서(발주용)-측정제외2" xfId="1823" xr:uid="{00000000-0005-0000-0000-00009A0A0000}"/>
    <cellStyle name="_2001년만_~MF373C_4단계예산서_한강하류권 1공구 전기방식내역서_충남중부권설계예산서(1)" xfId="1824" xr:uid="{00000000-0005-0000-0000-00009B0A0000}"/>
    <cellStyle name="_2001년만_~MF373C_4단계예산서_한강하류권 1공구 전기방식내역서_충남중부권설계예산서(수정본)" xfId="1825" xr:uid="{00000000-0005-0000-0000-00009C0A0000}"/>
    <cellStyle name="_2001년만_~MF373C_가설건축전기산출서" xfId="1826" xr:uid="{00000000-0005-0000-0000-00009D0A0000}"/>
    <cellStyle name="_2001년만_~MF373C_가설건축전기산출서_수량산출서(2003.4.1)" xfId="1827" xr:uid="{00000000-0005-0000-0000-00009E0A0000}"/>
    <cellStyle name="_2001년만_~MF373C_가설동력수량산출" xfId="1828" xr:uid="{00000000-0005-0000-0000-00009F0A0000}"/>
    <cellStyle name="_2001년만_~MF373C_가설동력수량산출_수량산출서(2003.4.1)" xfId="1829" xr:uid="{00000000-0005-0000-0000-0000A00A0000}"/>
    <cellStyle name="_2001년만_~MF373C_가설통신수량" xfId="1830" xr:uid="{00000000-0005-0000-0000-0000A10A0000}"/>
    <cellStyle name="_2001년만_~MF373C_가설통신수량_수량산출서(2003.4.1)" xfId="1831" xr:uid="{00000000-0005-0000-0000-0000A20A0000}"/>
    <cellStyle name="_2001년만_~MF373C_경보국설계서(철관주2003.1.30최종)" xfId="1832" xr:uid="{00000000-0005-0000-0000-0000A30A0000}"/>
    <cellStyle name="_2001년만_~MF373C_경보국설계서(철관주2003.1.30최종)_수량산출서(2003.4.1)" xfId="1833" xr:uid="{00000000-0005-0000-0000-0000A40A0000}"/>
    <cellStyle name="_2001년만_~MF373C_경보국설계서(철관주2003.1.30최종)_영천댐수량산출" xfId="1834" xr:uid="{00000000-0005-0000-0000-0000A50A0000}"/>
    <cellStyle name="_2001년만_~MF373C_경보국설계서(철관주2003.1.30최종)_영천댐수량산출_수량산출서(2003.4.1)" xfId="1835" xr:uid="{00000000-0005-0000-0000-0000A60A0000}"/>
    <cellStyle name="_2001년만_~MF373C_광동댐전기내역서-1" xfId="1836" xr:uid="{00000000-0005-0000-0000-0000A70A0000}"/>
    <cellStyle name="_2001년만_~MF373C_대곡내역서0329(전기)-기계설비금액확인" xfId="1837" xr:uid="{00000000-0005-0000-0000-0000A80A0000}"/>
    <cellStyle name="_2001년만_~MF373C_수량산출서(2003.4.1)" xfId="1838" xr:uid="{00000000-0005-0000-0000-0000A90A0000}"/>
    <cellStyle name="_2001년만_~MF373C_영구동력수량산출" xfId="1839" xr:uid="{00000000-0005-0000-0000-0000AA0A0000}"/>
    <cellStyle name="_2001년만_~MF373C_영구동력수량산출_수량산출서(2003.4.1)" xfId="1840" xr:uid="{00000000-0005-0000-0000-0000AB0A0000}"/>
    <cellStyle name="_2001년만_~MF373C_영천댐수량산출" xfId="1841" xr:uid="{00000000-0005-0000-0000-0000AC0A0000}"/>
    <cellStyle name="_2001년만_~MF373C_영천댐수량산출_수량산출서(2003.4.1)" xfId="1842" xr:uid="{00000000-0005-0000-0000-0000AD0A0000}"/>
    <cellStyle name="_2001년만_~MF373C_영천댐최종(감시및CCTV)" xfId="1843" xr:uid="{00000000-0005-0000-0000-0000AE0A0000}"/>
    <cellStyle name="_2001년만_~MF373C_영천댐최종(홍수예설비공사)" xfId="1844" xr:uid="{00000000-0005-0000-0000-0000AF0A0000}"/>
    <cellStyle name="_2001년만_~MF373C_오리지날최종-경보국설계서(철관주2003.2.13) (version 3) (version 1)" xfId="1845" xr:uid="{00000000-0005-0000-0000-0000B00A0000}"/>
    <cellStyle name="_2001년만_~MF373C_오리지날최종-경보국설계서(철관주2003.2.13) (version 3) (version 1)_수량산출서(2003.4.1)" xfId="1846" xr:uid="{00000000-0005-0000-0000-0000B10A0000}"/>
    <cellStyle name="_2001년만_~MF373C_오리지날최종-경보국설계서(철관주2003.2.6)" xfId="1847" xr:uid="{00000000-0005-0000-0000-0000B20A0000}"/>
    <cellStyle name="_2001년만_~MF373C_오리지날최종-경보국설계서(철관주2003.2.6)_수량산출서(2003.4.1)" xfId="1848" xr:uid="{00000000-0005-0000-0000-0000B30A0000}"/>
    <cellStyle name="_2001년만_~MF373C_오리지날최종-경보국설계서(철관주2003.2.9) (version 2)" xfId="1849" xr:uid="{00000000-0005-0000-0000-0000B40A0000}"/>
    <cellStyle name="_2001년만_~MF373C_오리지날최종-경보국설계서(철관주2003.2.9) (version 2)_수량산출서(2003.4.1)" xfId="1850" xr:uid="{00000000-0005-0000-0000-0000B50A0000}"/>
    <cellStyle name="_2001년만_~MF373C_옥곡수량" xfId="1851" xr:uid="{00000000-0005-0000-0000-0000B60A0000}"/>
    <cellStyle name="_2001년만_~MF373C_일위대가표" xfId="1852" xr:uid="{00000000-0005-0000-0000-0000B70A0000}"/>
    <cellStyle name="_2001년만_~MF373C_일위대가표_공사비내역서(발주용)-측정제외2" xfId="1853" xr:uid="{00000000-0005-0000-0000-0000B80A0000}"/>
    <cellStyle name="_2001년만_~MF373C_전기-광양3단계(옥곡가압장)" xfId="1854" xr:uid="{00000000-0005-0000-0000-0000B90A0000}"/>
    <cellStyle name="_2001년만_~MF373C_전기내역서-광동댐" xfId="1855" xr:uid="{00000000-0005-0000-0000-0000BA0A0000}"/>
    <cellStyle name="_2001년만_~MF373C_전기및계장-영천댐(03.9.8신설및철거나눔)" xfId="1856" xr:uid="{00000000-0005-0000-0000-0000BB0A0000}"/>
    <cellStyle name="_2001년만_~MF373C_전기및계장-영천댐(03.9.8신설및철거나눔) (version 1)" xfId="1857" xr:uid="{00000000-0005-0000-0000-0000BC0A0000}"/>
    <cellStyle name="_2001년만_~MF373C_전기및계장-영천댐취수능력(2003.4.8전기및계장)" xfId="1858" xr:uid="{00000000-0005-0000-0000-0000BD0A0000}"/>
    <cellStyle name="_2001년만_~MF373C_전기방식" xfId="1859" xr:uid="{00000000-0005-0000-0000-0000BE0A0000}"/>
    <cellStyle name="_2001년만_~MF373C_전기방식 내역서(공사비-2006.6.22)" xfId="1860" xr:uid="{00000000-0005-0000-0000-0000BF0A0000}"/>
    <cellStyle name="_2001년만_~MF373C_전기방식 내역서(공사비-2006.6.22)_공사비내역서(발주용)-측정제외2" xfId="1861" xr:uid="{00000000-0005-0000-0000-0000C00A0000}"/>
    <cellStyle name="_2001년만_~MF373C_전기방식 내역서(공사비-2006.6.22)_산출내역서" xfId="1862" xr:uid="{00000000-0005-0000-0000-0000C10A0000}"/>
    <cellStyle name="_2001년만_~MF373C_전기방식 내역서(공사비-2006.6.22)_산출내역서_공사비내역서(발주용)-측정제외2" xfId="1863" xr:uid="{00000000-0005-0000-0000-0000C20A0000}"/>
    <cellStyle name="_2001년만_~MF373C_전기방식 내역서(공사비-2006.6.22)_수량계산서" xfId="1864" xr:uid="{00000000-0005-0000-0000-0000C30A0000}"/>
    <cellStyle name="_2001년만_~MF373C_전기방식 내역서(공사비-2006.6.22)_수량계산서_공사비내역서(발주용)-측정제외2" xfId="1865" xr:uid="{00000000-0005-0000-0000-0000C40A0000}"/>
    <cellStyle name="_2001년만_~MF373C_전기방식 내역서(공사비-2006.6.22)_원가계산서" xfId="1866" xr:uid="{00000000-0005-0000-0000-0000C50A0000}"/>
    <cellStyle name="_2001년만_~MF373C_전기방식 내역서(공사비-2006.6.22)_원가계산서_공사비내역서(발주용)-측정제외2" xfId="1867" xr:uid="{00000000-0005-0000-0000-0000C60A0000}"/>
    <cellStyle name="_2001년만_~MF373C_전기방식 내역서(공사비-2006.6.22)_일위대가표" xfId="1868" xr:uid="{00000000-0005-0000-0000-0000C70A0000}"/>
    <cellStyle name="_2001년만_~MF373C_전기방식 내역서(공사비-2006.6.22)_일위대가표_공사비내역서(발주용)-측정제외2" xfId="1869" xr:uid="{00000000-0005-0000-0000-0000C80A0000}"/>
    <cellStyle name="_2001년만_~MF373C_전기방식 내역서(공사비-2006.6.22)_전기방식 내역서(공사비-2006.8)" xfId="1870" xr:uid="{00000000-0005-0000-0000-0000C90A0000}"/>
    <cellStyle name="_2001년만_~MF373C_전기방식 내역서(공사비-2006.6.22)_전기방식 내역서(공사비-2006.8)_공사비내역서(발주용)-측정제외2" xfId="1871" xr:uid="{00000000-0005-0000-0000-0000CA0A0000}"/>
    <cellStyle name="_2001년만_~MF373C_전기방식 내역서(공사비-2006.6.22)_전기방식 내역서(공사비-2007.3)" xfId="1872" xr:uid="{00000000-0005-0000-0000-0000CB0A0000}"/>
    <cellStyle name="_2001년만_~MF373C_전기방식 내역서(공사비-2006.6.22)_전기방식 내역서(공사비-2007.3)_공사비내역서(발주용)-측정제외2" xfId="1873" xr:uid="{00000000-0005-0000-0000-0000CC0A0000}"/>
    <cellStyle name="_2001년만_~MF373C_전기방식 내역서(공사비-2006.6.22)_중량집계" xfId="1874" xr:uid="{00000000-0005-0000-0000-0000CD0A0000}"/>
    <cellStyle name="_2001년만_~MF373C_전기방식 내역서(공사비-2006.6.22)_중량집계_공사비내역서(발주용)-측정제외2" xfId="1875" xr:uid="{00000000-0005-0000-0000-0000CE0A0000}"/>
    <cellStyle name="_2001년만_~MF373C_전기방식 내역서(공사비-2007.6.12)" xfId="1876" xr:uid="{00000000-0005-0000-0000-0000CF0A0000}"/>
    <cellStyle name="_2001년만_~MF373C_전기방식 내역서(공사비-2007.6.12)_공사비내역서(발주용)-측정제외2" xfId="1877" xr:uid="{00000000-0005-0000-0000-0000D00A0000}"/>
    <cellStyle name="_2001년만_~MF373C_전기방식_수량산출서(2003.4.1)" xfId="1878" xr:uid="{00000000-0005-0000-0000-0000D10A0000}"/>
    <cellStyle name="_2001년만_~MF373C_전기-영천댐취수능력(2003.2.10) (version 1)" xfId="1879" xr:uid="{00000000-0005-0000-0000-0000D20A0000}"/>
    <cellStyle name="_2001년만_~MF373C_전기-영천댐취수능력(2003.2.10) (version 1)_수량산출서(2003.4.1)" xfId="1880" xr:uid="{00000000-0005-0000-0000-0000D30A0000}"/>
    <cellStyle name="_2001년만_~MF373C_첨부3.공사비내역서" xfId="1881" xr:uid="{00000000-0005-0000-0000-0000D40A0000}"/>
    <cellStyle name="_2001년만_~MF373C_첨부3.공사비내역서_공사비내역서(발주용)-측정제외2" xfId="1882" xr:uid="{00000000-0005-0000-0000-0000D50A0000}"/>
    <cellStyle name="_2001년만_~MF373C_최종실적(최종)" xfId="1883" xr:uid="{00000000-0005-0000-0000-0000D60A0000}"/>
    <cellStyle name="_2001년만_~MF373C_최종실적(최종)_수량산출서(2003.4.1)" xfId="1884" xr:uid="{00000000-0005-0000-0000-0000D70A0000}"/>
    <cellStyle name="_2001년만_~MF373C_최종실적(최종)_영천댐수량산출" xfId="1885" xr:uid="{00000000-0005-0000-0000-0000D80A0000}"/>
    <cellStyle name="_2001년만_~MF373C_최종실적(최종)_영천댐수량산출_수량산출서(2003.4.1)" xfId="1886" xr:uid="{00000000-0005-0000-0000-0000D90A0000}"/>
    <cellStyle name="_2001년만_~MF373C_충남중부권설계예산서(1)" xfId="1887" xr:uid="{00000000-0005-0000-0000-0000DA0A0000}"/>
    <cellStyle name="_2001년만_~MF373C_충남중부권설계예산서(수정본)" xfId="1888" xr:uid="{00000000-0005-0000-0000-0000DB0A0000}"/>
    <cellStyle name="_2001년만_2001예산배정액 및 내역2" xfId="1889" xr:uid="{00000000-0005-0000-0000-0000DC0A0000}"/>
    <cellStyle name="_2001년만_2001예산배정액 및 내역2_4단계예산서" xfId="1890" xr:uid="{00000000-0005-0000-0000-0000DD0A0000}"/>
    <cellStyle name="_2001년만_2001예산배정액 및 내역2_4단계예산서_공사비내역서(발주용)-측정제외2" xfId="1891" xr:uid="{00000000-0005-0000-0000-0000DE0A0000}"/>
    <cellStyle name="_2001년만_2001예산배정액 및 내역2_4단계예산서_단가산출서" xfId="1892" xr:uid="{00000000-0005-0000-0000-0000DF0A0000}"/>
    <cellStyle name="_2001년만_2001예산배정액 및 내역2_4단계예산서_단가산출서_공사비내역서(발주용)-측정제외2" xfId="1893" xr:uid="{00000000-0005-0000-0000-0000E00A0000}"/>
    <cellStyle name="_2001년만_2001예산배정액 및 내역2_4단계예산서_산출내역서" xfId="1894" xr:uid="{00000000-0005-0000-0000-0000E10A0000}"/>
    <cellStyle name="_2001년만_2001예산배정액 및 내역2_4단계예산서_산출내역서_공사비내역서(발주용)-측정제외2" xfId="1895" xr:uid="{00000000-0005-0000-0000-0000E20A0000}"/>
    <cellStyle name="_2001년만_2001예산배정액 및 내역2_4단계예산서_설계내역파일(최종)" xfId="1896" xr:uid="{00000000-0005-0000-0000-0000E30A0000}"/>
    <cellStyle name="_2001년만_2001예산배정액 및 내역2_4단계예산서_수량계산서" xfId="1897" xr:uid="{00000000-0005-0000-0000-0000E40A0000}"/>
    <cellStyle name="_2001년만_2001예산배정액 및 내역2_4단계예산서_수량계산서_공사비내역서(발주용)-측정제외2" xfId="1898" xr:uid="{00000000-0005-0000-0000-0000E50A0000}"/>
    <cellStyle name="_2001년만_2001예산배정액 및 내역2_4단계예산서_순공사비" xfId="1899" xr:uid="{00000000-0005-0000-0000-0000E60A0000}"/>
    <cellStyle name="_2001년만_2001예산배정액 및 내역2_4단계예산서_순공사비_공사비내역서(발주용)-측정제외2" xfId="1900" xr:uid="{00000000-0005-0000-0000-0000E70A0000}"/>
    <cellStyle name="_2001년만_2001예산배정액 및 내역2_4단계예산서_원가계산서" xfId="1901" xr:uid="{00000000-0005-0000-0000-0000E80A0000}"/>
    <cellStyle name="_2001년만_2001예산배정액 및 내역2_4단계예산서_원가계산서_공사비내역서(발주용)-측정제외2" xfId="1902" xr:uid="{00000000-0005-0000-0000-0000E90A0000}"/>
    <cellStyle name="_2001년만_2001예산배정액 및 내역2_4단계예산서_일위대가표" xfId="1903" xr:uid="{00000000-0005-0000-0000-0000EA0A0000}"/>
    <cellStyle name="_2001년만_2001예산배정액 및 내역2_4단계예산서_일위대가표_공사비내역서(발주용)-측정제외2" xfId="1904" xr:uid="{00000000-0005-0000-0000-0000EB0A0000}"/>
    <cellStyle name="_2001년만_2001예산배정액 및 내역2_4단계예산서_일위목록" xfId="1905" xr:uid="{00000000-0005-0000-0000-0000EC0A0000}"/>
    <cellStyle name="_2001년만_2001예산배정액 및 내역2_4단계예산서_일위목록_공사비내역서(발주용)-측정제외2" xfId="1906" xr:uid="{00000000-0005-0000-0000-0000ED0A0000}"/>
    <cellStyle name="_2001년만_2001예산배정액 및 내역2_4단계예산서_전기방식 공내역서" xfId="1907" xr:uid="{00000000-0005-0000-0000-0000EE0A0000}"/>
    <cellStyle name="_2001년만_2001예산배정액 및 내역2_4단계예산서_전기방식 공내역서_공사비내역서(발주용)-측정제외2" xfId="1908" xr:uid="{00000000-0005-0000-0000-0000EF0A0000}"/>
    <cellStyle name="_2001년만_2001예산배정액 및 내역2_4단계예산서_전기방식 공내역서_전기방식 내역서(공사비-2006.6.22)" xfId="1909" xr:uid="{00000000-0005-0000-0000-0000F00A0000}"/>
    <cellStyle name="_2001년만_2001예산배정액 및 내역2_4단계예산서_전기방식 공내역서_전기방식 내역서(공사비-2006.6.22)_공사비내역서(발주용)-측정제외2" xfId="1910" xr:uid="{00000000-0005-0000-0000-0000F10A0000}"/>
    <cellStyle name="_2001년만_2001예산배정액 및 내역2_4단계예산서_전기방식 공내역서_전기방식 내역서(공사비-2006.6.22)_산출내역서" xfId="1911" xr:uid="{00000000-0005-0000-0000-0000F20A0000}"/>
    <cellStyle name="_2001년만_2001예산배정액 및 내역2_4단계예산서_전기방식 공내역서_전기방식 내역서(공사비-2006.6.22)_산출내역서_공사비내역서(발주용)-측정제외2" xfId="1912" xr:uid="{00000000-0005-0000-0000-0000F30A0000}"/>
    <cellStyle name="_2001년만_2001예산배정액 및 내역2_4단계예산서_전기방식 공내역서_전기방식 내역서(공사비-2006.6.22)_수량계산서" xfId="1913" xr:uid="{00000000-0005-0000-0000-0000F40A0000}"/>
    <cellStyle name="_2001년만_2001예산배정액 및 내역2_4단계예산서_전기방식 공내역서_전기방식 내역서(공사비-2006.6.22)_수량계산서_공사비내역서(발주용)-측정제외2" xfId="1914" xr:uid="{00000000-0005-0000-0000-0000F50A0000}"/>
    <cellStyle name="_2001년만_2001예산배정액 및 내역2_4단계예산서_전기방식 공내역서_전기방식 내역서(공사비-2006.6.22)_원가계산서" xfId="1915" xr:uid="{00000000-0005-0000-0000-0000F60A0000}"/>
    <cellStyle name="_2001년만_2001예산배정액 및 내역2_4단계예산서_전기방식 공내역서_전기방식 내역서(공사비-2006.6.22)_원가계산서_공사비내역서(발주용)-측정제외2" xfId="1916" xr:uid="{00000000-0005-0000-0000-0000F70A0000}"/>
    <cellStyle name="_2001년만_2001예산배정액 및 내역2_4단계예산서_전기방식 공내역서_전기방식 내역서(공사비-2006.6.22)_일위대가표" xfId="1917" xr:uid="{00000000-0005-0000-0000-0000F80A0000}"/>
    <cellStyle name="_2001년만_2001예산배정액 및 내역2_4단계예산서_전기방식 공내역서_전기방식 내역서(공사비-2006.6.22)_일위대가표_공사비내역서(발주용)-측정제외2" xfId="1918" xr:uid="{00000000-0005-0000-0000-0000F90A0000}"/>
    <cellStyle name="_2001년만_2001예산배정액 및 내역2_4단계예산서_전기방식 공내역서_전기방식 내역서(공사비-2006.6.22)_전기방식 내역서(공사비-2006.8)" xfId="1919" xr:uid="{00000000-0005-0000-0000-0000FA0A0000}"/>
    <cellStyle name="_2001년만_2001예산배정액 및 내역2_4단계예산서_전기방식 공내역서_전기방식 내역서(공사비-2006.6.22)_전기방식 내역서(공사비-2006.8)_공사비내역서(발주용)-측정제외2" xfId="1920" xr:uid="{00000000-0005-0000-0000-0000FB0A0000}"/>
    <cellStyle name="_2001년만_2001예산배정액 및 내역2_4단계예산서_전기방식 공내역서_전기방식 내역서(공사비-2006.6.22)_전기방식 내역서(공사비-2007.3)" xfId="1921" xr:uid="{00000000-0005-0000-0000-0000FC0A0000}"/>
    <cellStyle name="_2001년만_2001예산배정액 및 내역2_4단계예산서_전기방식 공내역서_전기방식 내역서(공사비-2006.6.22)_전기방식 내역서(공사비-2007.3)_공사비내역서(발주용)-측정제외2" xfId="1922" xr:uid="{00000000-0005-0000-0000-0000FD0A0000}"/>
    <cellStyle name="_2001년만_2001예산배정액 및 내역2_4단계예산서_전기방식 공내역서_전기방식 내역서(공사비-2006.6.22)_중량집계" xfId="1923" xr:uid="{00000000-0005-0000-0000-0000FE0A0000}"/>
    <cellStyle name="_2001년만_2001예산배정액 및 내역2_4단계예산서_전기방식 공내역서_전기방식 내역서(공사비-2006.6.22)_중량집계_공사비내역서(발주용)-측정제외2" xfId="1924" xr:uid="{00000000-0005-0000-0000-0000FF0A0000}"/>
    <cellStyle name="_2001년만_2001예산배정액 및 내역2_4단계예산서_전기방식 내역서(공사비-2006.4)" xfId="1925" xr:uid="{00000000-0005-0000-0000-0000000B0000}"/>
    <cellStyle name="_2001년만_2001예산배정액 및 내역2_4단계예산서_전기방식 내역서(공사비-2006.4)_공사비내역서(발주용)-측정제외2" xfId="1926" xr:uid="{00000000-0005-0000-0000-0000010B0000}"/>
    <cellStyle name="_2001년만_2001예산배정액 및 내역2_4단계예산서_전기방식 내역서(공사비-2006.4)_전기방식 내역서(공사비-2006.6.22)" xfId="1927" xr:uid="{00000000-0005-0000-0000-0000020B0000}"/>
    <cellStyle name="_2001년만_2001예산배정액 및 내역2_4단계예산서_전기방식 내역서(공사비-2006.4)_전기방식 내역서(공사비-2006.6.22)_공사비내역서(발주용)-측정제외2" xfId="1928" xr:uid="{00000000-0005-0000-0000-0000030B0000}"/>
    <cellStyle name="_2001년만_2001예산배정액 및 내역2_4단계예산서_전기방식 내역서(공사비-2006.4)_전기방식 내역서(공사비-2006.6.22)_산출내역서" xfId="1929" xr:uid="{00000000-0005-0000-0000-0000040B0000}"/>
    <cellStyle name="_2001년만_2001예산배정액 및 내역2_4단계예산서_전기방식 내역서(공사비-2006.4)_전기방식 내역서(공사비-2006.6.22)_산출내역서_공사비내역서(발주용)-측정제외2" xfId="1930" xr:uid="{00000000-0005-0000-0000-0000050B0000}"/>
    <cellStyle name="_2001년만_2001예산배정액 및 내역2_4단계예산서_전기방식 내역서(공사비-2006.4)_전기방식 내역서(공사비-2006.6.22)_수량계산서" xfId="1931" xr:uid="{00000000-0005-0000-0000-0000060B0000}"/>
    <cellStyle name="_2001년만_2001예산배정액 및 내역2_4단계예산서_전기방식 내역서(공사비-2006.4)_전기방식 내역서(공사비-2006.6.22)_수량계산서_공사비내역서(발주용)-측정제외2" xfId="1932" xr:uid="{00000000-0005-0000-0000-0000070B0000}"/>
    <cellStyle name="_2001년만_2001예산배정액 및 내역2_4단계예산서_전기방식 내역서(공사비-2006.4)_전기방식 내역서(공사비-2006.6.22)_원가계산서" xfId="1933" xr:uid="{00000000-0005-0000-0000-0000080B0000}"/>
    <cellStyle name="_2001년만_2001예산배정액 및 내역2_4단계예산서_전기방식 내역서(공사비-2006.4)_전기방식 내역서(공사비-2006.6.22)_원가계산서_공사비내역서(발주용)-측정제외2" xfId="1934" xr:uid="{00000000-0005-0000-0000-0000090B0000}"/>
    <cellStyle name="_2001년만_2001예산배정액 및 내역2_4단계예산서_전기방식 내역서(공사비-2006.4)_전기방식 내역서(공사비-2006.6.22)_일위대가표" xfId="1935" xr:uid="{00000000-0005-0000-0000-00000A0B0000}"/>
    <cellStyle name="_2001년만_2001예산배정액 및 내역2_4단계예산서_전기방식 내역서(공사비-2006.4)_전기방식 내역서(공사비-2006.6.22)_일위대가표_공사비내역서(발주용)-측정제외2" xfId="1936" xr:uid="{00000000-0005-0000-0000-00000B0B0000}"/>
    <cellStyle name="_2001년만_2001예산배정액 및 내역2_4단계예산서_전기방식 내역서(공사비-2006.4)_전기방식 내역서(공사비-2006.6.22)_전기방식 내역서(공사비-2006.8)" xfId="1937" xr:uid="{00000000-0005-0000-0000-00000C0B0000}"/>
    <cellStyle name="_2001년만_2001예산배정액 및 내역2_4단계예산서_전기방식 내역서(공사비-2006.4)_전기방식 내역서(공사비-2006.6.22)_전기방식 내역서(공사비-2006.8)_공사비내역서(발주용)-측정제외2" xfId="1938" xr:uid="{00000000-0005-0000-0000-00000D0B0000}"/>
    <cellStyle name="_2001년만_2001예산배정액 및 내역2_4단계예산서_전기방식 내역서(공사비-2006.4)_전기방식 내역서(공사비-2006.6.22)_전기방식 내역서(공사비-2007.3)" xfId="1939" xr:uid="{00000000-0005-0000-0000-00000E0B0000}"/>
    <cellStyle name="_2001년만_2001예산배정액 및 내역2_4단계예산서_전기방식 내역서(공사비-2006.4)_전기방식 내역서(공사비-2006.6.22)_전기방식 내역서(공사비-2007.3)_공사비내역서(발주용)-측정제외2" xfId="1940" xr:uid="{00000000-0005-0000-0000-00000F0B0000}"/>
    <cellStyle name="_2001년만_2001예산배정액 및 내역2_4단계예산서_전기방식 내역서(공사비-2006.4)_전기방식 내역서(공사비-2006.6.22)_중량집계" xfId="1941" xr:uid="{00000000-0005-0000-0000-0000100B0000}"/>
    <cellStyle name="_2001년만_2001예산배정액 및 내역2_4단계예산서_전기방식 내역서(공사비-2006.4)_전기방식 내역서(공사비-2006.6.22)_중량집계_공사비내역서(발주용)-측정제외2" xfId="1942" xr:uid="{00000000-0005-0000-0000-0000110B0000}"/>
    <cellStyle name="_2001년만_2001예산배정액 및 내역2_4단계예산서_전기방식 내역서(공사비-2006.8)" xfId="1943" xr:uid="{00000000-0005-0000-0000-0000120B0000}"/>
    <cellStyle name="_2001년만_2001예산배정액 및 내역2_4단계예산서_전기방식 내역서(공사비-2006.8)_공사비내역서(발주용)-측정제외2" xfId="1944" xr:uid="{00000000-0005-0000-0000-0000130B0000}"/>
    <cellStyle name="_2001년만_2001예산배정액 및 내역2_4단계예산서_전기방식 내역서(공사비-2007.3)" xfId="1945" xr:uid="{00000000-0005-0000-0000-0000140B0000}"/>
    <cellStyle name="_2001년만_2001예산배정액 및 내역2_4단계예산서_전기방식 내역서(공사비-2007.3)_공사비내역서(발주용)-측정제외2" xfId="1946" xr:uid="{00000000-0005-0000-0000-0000150B0000}"/>
    <cellStyle name="_2001년만_2001예산배정액 및 내역2_4단계예산서_중량집계" xfId="1947" xr:uid="{00000000-0005-0000-0000-0000160B0000}"/>
    <cellStyle name="_2001년만_2001예산배정액 및 내역2_4단계예산서_중량집계_공사비내역서(발주용)-측정제외2" xfId="1948" xr:uid="{00000000-0005-0000-0000-0000170B0000}"/>
    <cellStyle name="_2001년만_2001예산배정액 및 내역2_4단계예산서_충남중부권설계예산서(1)" xfId="1949" xr:uid="{00000000-0005-0000-0000-0000180B0000}"/>
    <cellStyle name="_2001년만_2001예산배정액 및 내역2_4단계예산서_충남중부권설계예산서(수정본)" xfId="1950" xr:uid="{00000000-0005-0000-0000-0000190B0000}"/>
    <cellStyle name="_2001년만_2001예산배정액 및 내역2_4단계예산서_한강하류권 1공구 전기방식내역서" xfId="1951" xr:uid="{00000000-0005-0000-0000-00001A0B0000}"/>
    <cellStyle name="_2001년만_2001예산배정액 및 내역2_4단계예산서_한강하류권 1공구 전기방식내역서_일위대가표" xfId="1952" xr:uid="{00000000-0005-0000-0000-00001B0B0000}"/>
    <cellStyle name="_2001년만_2001예산배정액 및 내역2_4단계예산서_한강하류권 1공구 전기방식내역서_일위대가표_공사비내역서(발주용)-측정제외2" xfId="1953" xr:uid="{00000000-0005-0000-0000-00001C0B0000}"/>
    <cellStyle name="_2001년만_2001예산배정액 및 내역2_4단계예산서_한강하류권 1공구 전기방식내역서_전기방식 내역서(공사비-2006.6.22)" xfId="1954" xr:uid="{00000000-0005-0000-0000-00001D0B0000}"/>
    <cellStyle name="_2001년만_2001예산배정액 및 내역2_4단계예산서_한강하류권 1공구 전기방식내역서_전기방식 내역서(공사비-2006.6.22)_공사비내역서(발주용)-측정제외2" xfId="1955" xr:uid="{00000000-0005-0000-0000-00001E0B0000}"/>
    <cellStyle name="_2001년만_2001예산배정액 및 내역2_4단계예산서_한강하류권 1공구 전기방식내역서_전기방식 내역서(공사비-2006.6.22)_산출내역서" xfId="1956" xr:uid="{00000000-0005-0000-0000-00001F0B0000}"/>
    <cellStyle name="_2001년만_2001예산배정액 및 내역2_4단계예산서_한강하류권 1공구 전기방식내역서_전기방식 내역서(공사비-2006.6.22)_산출내역서_공사비내역서(발주용)-측정제외2" xfId="1957" xr:uid="{00000000-0005-0000-0000-0000200B0000}"/>
    <cellStyle name="_2001년만_2001예산배정액 및 내역2_4단계예산서_한강하류권 1공구 전기방식내역서_전기방식 내역서(공사비-2006.6.22)_수량계산서" xfId="1958" xr:uid="{00000000-0005-0000-0000-0000210B0000}"/>
    <cellStyle name="_2001년만_2001예산배정액 및 내역2_4단계예산서_한강하류권 1공구 전기방식내역서_전기방식 내역서(공사비-2006.6.22)_수량계산서_공사비내역서(발주용)-측정제외2" xfId="1959" xr:uid="{00000000-0005-0000-0000-0000220B0000}"/>
    <cellStyle name="_2001년만_2001예산배정액 및 내역2_4단계예산서_한강하류권 1공구 전기방식내역서_전기방식 내역서(공사비-2006.6.22)_원가계산서" xfId="1960" xr:uid="{00000000-0005-0000-0000-0000230B0000}"/>
    <cellStyle name="_2001년만_2001예산배정액 및 내역2_4단계예산서_한강하류권 1공구 전기방식내역서_전기방식 내역서(공사비-2006.6.22)_원가계산서_공사비내역서(발주용)-측정제외2" xfId="1961" xr:uid="{00000000-0005-0000-0000-0000240B0000}"/>
    <cellStyle name="_2001년만_2001예산배정액 및 내역2_4단계예산서_한강하류권 1공구 전기방식내역서_전기방식 내역서(공사비-2006.6.22)_일위대가표" xfId="1962" xr:uid="{00000000-0005-0000-0000-0000250B0000}"/>
    <cellStyle name="_2001년만_2001예산배정액 및 내역2_4단계예산서_한강하류권 1공구 전기방식내역서_전기방식 내역서(공사비-2006.6.22)_일위대가표_공사비내역서(발주용)-측정제외2" xfId="1963" xr:uid="{00000000-0005-0000-0000-0000260B0000}"/>
    <cellStyle name="_2001년만_2001예산배정액 및 내역2_4단계예산서_한강하류권 1공구 전기방식내역서_전기방식 내역서(공사비-2006.6.22)_전기방식 내역서(공사비-2006.8)" xfId="1964" xr:uid="{00000000-0005-0000-0000-0000270B0000}"/>
    <cellStyle name="_2001년만_2001예산배정액 및 내역2_4단계예산서_한강하류권 1공구 전기방식내역서_전기방식 내역서(공사비-2006.6.22)_전기방식 내역서(공사비-2006.8)_공사비내역서(발주용)-측정제외2" xfId="1965" xr:uid="{00000000-0005-0000-0000-0000280B0000}"/>
    <cellStyle name="_2001년만_2001예산배정액 및 내역2_4단계예산서_한강하류권 1공구 전기방식내역서_전기방식 내역서(공사비-2006.6.22)_전기방식 내역서(공사비-2007.3)" xfId="1966" xr:uid="{00000000-0005-0000-0000-0000290B0000}"/>
    <cellStyle name="_2001년만_2001예산배정액 및 내역2_4단계예산서_한강하류권 1공구 전기방식내역서_전기방식 내역서(공사비-2006.6.22)_전기방식 내역서(공사비-2007.3)_공사비내역서(발주용)-측정제외2" xfId="1967" xr:uid="{00000000-0005-0000-0000-00002A0B0000}"/>
    <cellStyle name="_2001년만_2001예산배정액 및 내역2_4단계예산서_한강하류권 1공구 전기방식내역서_전기방식 내역서(공사비-2006.6.22)_중량집계" xfId="1968" xr:uid="{00000000-0005-0000-0000-00002B0B0000}"/>
    <cellStyle name="_2001년만_2001예산배정액 및 내역2_4단계예산서_한강하류권 1공구 전기방식내역서_전기방식 내역서(공사비-2006.6.22)_중량집계_공사비내역서(발주용)-측정제외2" xfId="1969" xr:uid="{00000000-0005-0000-0000-00002C0B0000}"/>
    <cellStyle name="_2001년만_2001예산배정액 및 내역2_4단계예산서_한강하류권 1공구 전기방식내역서_전기방식 내역서(공사비-2007.6.12)" xfId="1970" xr:uid="{00000000-0005-0000-0000-00002D0B0000}"/>
    <cellStyle name="_2001년만_2001예산배정액 및 내역2_4단계예산서_한강하류권 1공구 전기방식내역서_전기방식 내역서(공사비-2007.6.12)_공사비내역서(발주용)-측정제외2" xfId="1971" xr:uid="{00000000-0005-0000-0000-00002E0B0000}"/>
    <cellStyle name="_2001년만_2001예산배정액 및 내역2_4단계예산서_한강하류권 1공구 전기방식내역서_첨부3.공사비내역서" xfId="1972" xr:uid="{00000000-0005-0000-0000-00002F0B0000}"/>
    <cellStyle name="_2001년만_2001예산배정액 및 내역2_4단계예산서_한강하류권 1공구 전기방식내역서_첨부3.공사비내역서_공사비내역서(발주용)-측정제외2" xfId="1973" xr:uid="{00000000-0005-0000-0000-0000300B0000}"/>
    <cellStyle name="_2001년만_2001예산배정액 및 내역2_4단계예산서_한강하류권 1공구 전기방식내역서_충남중부권설계예산서(1)" xfId="1974" xr:uid="{00000000-0005-0000-0000-0000310B0000}"/>
    <cellStyle name="_2001년만_2001예산배정액 및 내역2_4단계예산서_한강하류권 1공구 전기방식내역서_충남중부권설계예산서(수정본)" xfId="1975" xr:uid="{00000000-0005-0000-0000-0000320B0000}"/>
    <cellStyle name="_2001년만_2001예산배정액 및 내역2_가설건축전기산출서" xfId="1976" xr:uid="{00000000-0005-0000-0000-0000330B0000}"/>
    <cellStyle name="_2001년만_2001예산배정액 및 내역2_가설건축전기산출서_수량산출서(2003.4.1)" xfId="1977" xr:uid="{00000000-0005-0000-0000-0000340B0000}"/>
    <cellStyle name="_2001년만_2001예산배정액 및 내역2_가설동력수량산출" xfId="1978" xr:uid="{00000000-0005-0000-0000-0000350B0000}"/>
    <cellStyle name="_2001년만_2001예산배정액 및 내역2_가설동력수량산출_수량산출서(2003.4.1)" xfId="1979" xr:uid="{00000000-0005-0000-0000-0000360B0000}"/>
    <cellStyle name="_2001년만_2001예산배정액 및 내역2_가설통신수량" xfId="1980" xr:uid="{00000000-0005-0000-0000-0000370B0000}"/>
    <cellStyle name="_2001년만_2001예산배정액 및 내역2_가설통신수량_수량산출서(2003.4.1)" xfId="1981" xr:uid="{00000000-0005-0000-0000-0000380B0000}"/>
    <cellStyle name="_2001년만_2001예산배정액 및 내역2_경보국설계서(철관주2003.1.30최종)" xfId="1982" xr:uid="{00000000-0005-0000-0000-0000390B0000}"/>
    <cellStyle name="_2001년만_2001예산배정액 및 내역2_경보국설계서(철관주2003.1.30최종)_수량산출서(2003.4.1)" xfId="1983" xr:uid="{00000000-0005-0000-0000-00003A0B0000}"/>
    <cellStyle name="_2001년만_2001예산배정액 및 내역2_경보국설계서(철관주2003.1.30최종)_영천댐수량산출" xfId="1984" xr:uid="{00000000-0005-0000-0000-00003B0B0000}"/>
    <cellStyle name="_2001년만_2001예산배정액 및 내역2_경보국설계서(철관주2003.1.30최종)_영천댐수량산출_수량산출서(2003.4.1)" xfId="1985" xr:uid="{00000000-0005-0000-0000-00003C0B0000}"/>
    <cellStyle name="_2001년만_2001예산배정액 및 내역2_광동댐전기내역서-1" xfId="1986" xr:uid="{00000000-0005-0000-0000-00003D0B0000}"/>
    <cellStyle name="_2001년만_2001예산배정액 및 내역2_대곡내역서0329(전기)-기계설비금액확인" xfId="1987" xr:uid="{00000000-0005-0000-0000-00003E0B0000}"/>
    <cellStyle name="_2001년만_2001예산배정액 및 내역2_수량산출서(2003.4.1)" xfId="1988" xr:uid="{00000000-0005-0000-0000-00003F0B0000}"/>
    <cellStyle name="_2001년만_2001예산배정액 및 내역2_영구동력수량산출" xfId="1989" xr:uid="{00000000-0005-0000-0000-0000400B0000}"/>
    <cellStyle name="_2001년만_2001예산배정액 및 내역2_영구동력수량산출_수량산출서(2003.4.1)" xfId="1990" xr:uid="{00000000-0005-0000-0000-0000410B0000}"/>
    <cellStyle name="_2001년만_2001예산배정액 및 내역2_영천댐수량산출" xfId="1991" xr:uid="{00000000-0005-0000-0000-0000420B0000}"/>
    <cellStyle name="_2001년만_2001예산배정액 및 내역2_영천댐수량산출_수량산출서(2003.4.1)" xfId="1992" xr:uid="{00000000-0005-0000-0000-0000430B0000}"/>
    <cellStyle name="_2001년만_2001예산배정액 및 내역2_영천댐최종(감시및CCTV)" xfId="1993" xr:uid="{00000000-0005-0000-0000-0000440B0000}"/>
    <cellStyle name="_2001년만_2001예산배정액 및 내역2_영천댐최종(홍수예설비공사)" xfId="1994" xr:uid="{00000000-0005-0000-0000-0000450B0000}"/>
    <cellStyle name="_2001년만_2001예산배정액 및 내역2_오리지날최종-경보국설계서(철관주2003.2.13) (version 3) (version 1)" xfId="1995" xr:uid="{00000000-0005-0000-0000-0000460B0000}"/>
    <cellStyle name="_2001년만_2001예산배정액 및 내역2_오리지날최종-경보국설계서(철관주2003.2.13) (version 3) (version 1)_수량산출서(2003.4.1)" xfId="1996" xr:uid="{00000000-0005-0000-0000-0000470B0000}"/>
    <cellStyle name="_2001년만_2001예산배정액 및 내역2_오리지날최종-경보국설계서(철관주2003.2.6)" xfId="1997" xr:uid="{00000000-0005-0000-0000-0000480B0000}"/>
    <cellStyle name="_2001년만_2001예산배정액 및 내역2_오리지날최종-경보국설계서(철관주2003.2.6)_수량산출서(2003.4.1)" xfId="1998" xr:uid="{00000000-0005-0000-0000-0000490B0000}"/>
    <cellStyle name="_2001년만_2001예산배정액 및 내역2_오리지날최종-경보국설계서(철관주2003.2.9) (version 2)" xfId="1999" xr:uid="{00000000-0005-0000-0000-00004A0B0000}"/>
    <cellStyle name="_2001년만_2001예산배정액 및 내역2_오리지날최종-경보국설계서(철관주2003.2.9) (version 2)_수량산출서(2003.4.1)" xfId="2000" xr:uid="{00000000-0005-0000-0000-00004B0B0000}"/>
    <cellStyle name="_2001년만_2001예산배정액 및 내역2_옥곡수량" xfId="2001" xr:uid="{00000000-0005-0000-0000-00004C0B0000}"/>
    <cellStyle name="_2001년만_2001예산배정액 및 내역2_일위대가표" xfId="2002" xr:uid="{00000000-0005-0000-0000-00004D0B0000}"/>
    <cellStyle name="_2001년만_2001예산배정액 및 내역2_일위대가표_공사비내역서(발주용)-측정제외2" xfId="2003" xr:uid="{00000000-0005-0000-0000-00004E0B0000}"/>
    <cellStyle name="_2001년만_2001예산배정액 및 내역2_전기-광양3단계(옥곡가압장)" xfId="2004" xr:uid="{00000000-0005-0000-0000-00004F0B0000}"/>
    <cellStyle name="_2001년만_2001예산배정액 및 내역2_전기내역서-광동댐" xfId="2005" xr:uid="{00000000-0005-0000-0000-0000500B0000}"/>
    <cellStyle name="_2001년만_2001예산배정액 및 내역2_전기및계장-영천댐(03.9.8신설및철거나눔)" xfId="2006" xr:uid="{00000000-0005-0000-0000-0000510B0000}"/>
    <cellStyle name="_2001년만_2001예산배정액 및 내역2_전기및계장-영천댐(03.9.8신설및철거나눔) (version 1)" xfId="2007" xr:uid="{00000000-0005-0000-0000-0000520B0000}"/>
    <cellStyle name="_2001년만_2001예산배정액 및 내역2_전기및계장-영천댐취수능력(2003.4.8전기및계장)" xfId="2008" xr:uid="{00000000-0005-0000-0000-0000530B0000}"/>
    <cellStyle name="_2001년만_2001예산배정액 및 내역2_전기방식" xfId="2009" xr:uid="{00000000-0005-0000-0000-0000540B0000}"/>
    <cellStyle name="_2001년만_2001예산배정액 및 내역2_전기방식 내역서(공사비-2006.6.22)" xfId="2010" xr:uid="{00000000-0005-0000-0000-0000550B0000}"/>
    <cellStyle name="_2001년만_2001예산배정액 및 내역2_전기방식 내역서(공사비-2006.6.22)_공사비내역서(발주용)-측정제외2" xfId="2011" xr:uid="{00000000-0005-0000-0000-0000560B0000}"/>
    <cellStyle name="_2001년만_2001예산배정액 및 내역2_전기방식 내역서(공사비-2006.6.22)_산출내역서" xfId="2012" xr:uid="{00000000-0005-0000-0000-0000570B0000}"/>
    <cellStyle name="_2001년만_2001예산배정액 및 내역2_전기방식 내역서(공사비-2006.6.22)_산출내역서_공사비내역서(발주용)-측정제외2" xfId="2013" xr:uid="{00000000-0005-0000-0000-0000580B0000}"/>
    <cellStyle name="_2001년만_2001예산배정액 및 내역2_전기방식 내역서(공사비-2006.6.22)_수량계산서" xfId="2014" xr:uid="{00000000-0005-0000-0000-0000590B0000}"/>
    <cellStyle name="_2001년만_2001예산배정액 및 내역2_전기방식 내역서(공사비-2006.6.22)_수량계산서_공사비내역서(발주용)-측정제외2" xfId="2015" xr:uid="{00000000-0005-0000-0000-00005A0B0000}"/>
    <cellStyle name="_2001년만_2001예산배정액 및 내역2_전기방식 내역서(공사비-2006.6.22)_원가계산서" xfId="2016" xr:uid="{00000000-0005-0000-0000-00005B0B0000}"/>
    <cellStyle name="_2001년만_2001예산배정액 및 내역2_전기방식 내역서(공사비-2006.6.22)_원가계산서_공사비내역서(발주용)-측정제외2" xfId="2017" xr:uid="{00000000-0005-0000-0000-00005C0B0000}"/>
    <cellStyle name="_2001년만_2001예산배정액 및 내역2_전기방식 내역서(공사비-2006.6.22)_일위대가표" xfId="2018" xr:uid="{00000000-0005-0000-0000-00005D0B0000}"/>
    <cellStyle name="_2001년만_2001예산배정액 및 내역2_전기방식 내역서(공사비-2006.6.22)_일위대가표_공사비내역서(발주용)-측정제외2" xfId="2019" xr:uid="{00000000-0005-0000-0000-00005E0B0000}"/>
    <cellStyle name="_2001년만_2001예산배정액 및 내역2_전기방식 내역서(공사비-2006.6.22)_전기방식 내역서(공사비-2006.8)" xfId="2020" xr:uid="{00000000-0005-0000-0000-00005F0B0000}"/>
    <cellStyle name="_2001년만_2001예산배정액 및 내역2_전기방식 내역서(공사비-2006.6.22)_전기방식 내역서(공사비-2006.8)_공사비내역서(발주용)-측정제외2" xfId="2021" xr:uid="{00000000-0005-0000-0000-0000600B0000}"/>
    <cellStyle name="_2001년만_2001예산배정액 및 내역2_전기방식 내역서(공사비-2006.6.22)_전기방식 내역서(공사비-2007.3)" xfId="2022" xr:uid="{00000000-0005-0000-0000-0000610B0000}"/>
    <cellStyle name="_2001년만_2001예산배정액 및 내역2_전기방식 내역서(공사비-2006.6.22)_전기방식 내역서(공사비-2007.3)_공사비내역서(발주용)-측정제외2" xfId="2023" xr:uid="{00000000-0005-0000-0000-0000620B0000}"/>
    <cellStyle name="_2001년만_2001예산배정액 및 내역2_전기방식 내역서(공사비-2006.6.22)_중량집계" xfId="2024" xr:uid="{00000000-0005-0000-0000-0000630B0000}"/>
    <cellStyle name="_2001년만_2001예산배정액 및 내역2_전기방식 내역서(공사비-2006.6.22)_중량집계_공사비내역서(발주용)-측정제외2" xfId="2025" xr:uid="{00000000-0005-0000-0000-0000640B0000}"/>
    <cellStyle name="_2001년만_2001예산배정액 및 내역2_전기방식 내역서(공사비-2007.6.12)" xfId="2026" xr:uid="{00000000-0005-0000-0000-0000650B0000}"/>
    <cellStyle name="_2001년만_2001예산배정액 및 내역2_전기방식 내역서(공사비-2007.6.12)_공사비내역서(발주용)-측정제외2" xfId="2027" xr:uid="{00000000-0005-0000-0000-0000660B0000}"/>
    <cellStyle name="_2001년만_2001예산배정액 및 내역2_전기방식_수량산출서(2003.4.1)" xfId="2028" xr:uid="{00000000-0005-0000-0000-0000670B0000}"/>
    <cellStyle name="_2001년만_2001예산배정액 및 내역2_전기-영천댐취수능력(2003.2.10) (version 1)" xfId="2029" xr:uid="{00000000-0005-0000-0000-0000680B0000}"/>
    <cellStyle name="_2001년만_2001예산배정액 및 내역2_전기-영천댐취수능력(2003.2.10) (version 1)_수량산출서(2003.4.1)" xfId="2030" xr:uid="{00000000-0005-0000-0000-0000690B0000}"/>
    <cellStyle name="_2001년만_2001예산배정액 및 내역2_첨부3.공사비내역서" xfId="2031" xr:uid="{00000000-0005-0000-0000-00006A0B0000}"/>
    <cellStyle name="_2001년만_2001예산배정액 및 내역2_첨부3.공사비내역서_공사비내역서(발주용)-측정제외2" xfId="2032" xr:uid="{00000000-0005-0000-0000-00006B0B0000}"/>
    <cellStyle name="_2001년만_2001예산배정액 및 내역2_최종실적(최종)" xfId="2033" xr:uid="{00000000-0005-0000-0000-00006C0B0000}"/>
    <cellStyle name="_2001년만_2001예산배정액 및 내역2_최종실적(최종)_수량산출서(2003.4.1)" xfId="2034" xr:uid="{00000000-0005-0000-0000-00006D0B0000}"/>
    <cellStyle name="_2001년만_2001예산배정액 및 내역2_최종실적(최종)_영천댐수량산출" xfId="2035" xr:uid="{00000000-0005-0000-0000-00006E0B0000}"/>
    <cellStyle name="_2001년만_2001예산배정액 및 내역2_최종실적(최종)_영천댐수량산출_수량산출서(2003.4.1)" xfId="2036" xr:uid="{00000000-0005-0000-0000-00006F0B0000}"/>
    <cellStyle name="_2001년만_2001예산배정액 및 내역2_충남중부권설계예산서(1)" xfId="2037" xr:uid="{00000000-0005-0000-0000-0000700B0000}"/>
    <cellStyle name="_2001년만_2001예산배정액 및 내역2_충남중부권설계예산서(수정본)" xfId="2038" xr:uid="{00000000-0005-0000-0000-0000710B0000}"/>
    <cellStyle name="_2001년만_4단계예산서" xfId="2039" xr:uid="{00000000-0005-0000-0000-0000720B0000}"/>
    <cellStyle name="_2001년만_4단계예산서_공사비내역서(발주용)-측정제외2" xfId="2040" xr:uid="{00000000-0005-0000-0000-0000730B0000}"/>
    <cellStyle name="_2001년만_4단계예산서_단가산출서" xfId="2041" xr:uid="{00000000-0005-0000-0000-0000740B0000}"/>
    <cellStyle name="_2001년만_4단계예산서_단가산출서_공사비내역서(발주용)-측정제외2" xfId="2042" xr:uid="{00000000-0005-0000-0000-0000750B0000}"/>
    <cellStyle name="_2001년만_4단계예산서_산출내역서" xfId="2043" xr:uid="{00000000-0005-0000-0000-0000760B0000}"/>
    <cellStyle name="_2001년만_4단계예산서_산출내역서_공사비내역서(발주용)-측정제외2" xfId="2044" xr:uid="{00000000-0005-0000-0000-0000770B0000}"/>
    <cellStyle name="_2001년만_4단계예산서_설계내역파일(최종)" xfId="2045" xr:uid="{00000000-0005-0000-0000-0000780B0000}"/>
    <cellStyle name="_2001년만_4단계예산서_수량계산서" xfId="2046" xr:uid="{00000000-0005-0000-0000-0000790B0000}"/>
    <cellStyle name="_2001년만_4단계예산서_수량계산서_공사비내역서(발주용)-측정제외2" xfId="2047" xr:uid="{00000000-0005-0000-0000-00007A0B0000}"/>
    <cellStyle name="_2001년만_4단계예산서_순공사비" xfId="2048" xr:uid="{00000000-0005-0000-0000-00007B0B0000}"/>
    <cellStyle name="_2001년만_4단계예산서_순공사비_공사비내역서(발주용)-측정제외2" xfId="2049" xr:uid="{00000000-0005-0000-0000-00007C0B0000}"/>
    <cellStyle name="_2001년만_4단계예산서_원가계산서" xfId="2050" xr:uid="{00000000-0005-0000-0000-00007D0B0000}"/>
    <cellStyle name="_2001년만_4단계예산서_원가계산서_공사비내역서(발주용)-측정제외2" xfId="2051" xr:uid="{00000000-0005-0000-0000-00007E0B0000}"/>
    <cellStyle name="_2001년만_4단계예산서_일위대가표" xfId="2052" xr:uid="{00000000-0005-0000-0000-00007F0B0000}"/>
    <cellStyle name="_2001년만_4단계예산서_일위대가표_공사비내역서(발주용)-측정제외2" xfId="2053" xr:uid="{00000000-0005-0000-0000-0000800B0000}"/>
    <cellStyle name="_2001년만_4단계예산서_일위목록" xfId="2054" xr:uid="{00000000-0005-0000-0000-0000810B0000}"/>
    <cellStyle name="_2001년만_4단계예산서_일위목록_공사비내역서(발주용)-측정제외2" xfId="2055" xr:uid="{00000000-0005-0000-0000-0000820B0000}"/>
    <cellStyle name="_2001년만_4단계예산서_전기방식 공내역서" xfId="2056" xr:uid="{00000000-0005-0000-0000-0000830B0000}"/>
    <cellStyle name="_2001년만_4단계예산서_전기방식 공내역서_공사비내역서(발주용)-측정제외2" xfId="2057" xr:uid="{00000000-0005-0000-0000-0000840B0000}"/>
    <cellStyle name="_2001년만_4단계예산서_전기방식 공내역서_전기방식 내역서(공사비-2006.6.22)" xfId="2058" xr:uid="{00000000-0005-0000-0000-0000850B0000}"/>
    <cellStyle name="_2001년만_4단계예산서_전기방식 공내역서_전기방식 내역서(공사비-2006.6.22)_공사비내역서(발주용)-측정제외2" xfId="2059" xr:uid="{00000000-0005-0000-0000-0000860B0000}"/>
    <cellStyle name="_2001년만_4단계예산서_전기방식 공내역서_전기방식 내역서(공사비-2006.6.22)_산출내역서" xfId="2060" xr:uid="{00000000-0005-0000-0000-0000870B0000}"/>
    <cellStyle name="_2001년만_4단계예산서_전기방식 공내역서_전기방식 내역서(공사비-2006.6.22)_산출내역서_공사비내역서(발주용)-측정제외2" xfId="2061" xr:uid="{00000000-0005-0000-0000-0000880B0000}"/>
    <cellStyle name="_2001년만_4단계예산서_전기방식 공내역서_전기방식 내역서(공사비-2006.6.22)_수량계산서" xfId="2062" xr:uid="{00000000-0005-0000-0000-0000890B0000}"/>
    <cellStyle name="_2001년만_4단계예산서_전기방식 공내역서_전기방식 내역서(공사비-2006.6.22)_수량계산서_공사비내역서(발주용)-측정제외2" xfId="2063" xr:uid="{00000000-0005-0000-0000-00008A0B0000}"/>
    <cellStyle name="_2001년만_4단계예산서_전기방식 공내역서_전기방식 내역서(공사비-2006.6.22)_원가계산서" xfId="2064" xr:uid="{00000000-0005-0000-0000-00008B0B0000}"/>
    <cellStyle name="_2001년만_4단계예산서_전기방식 공내역서_전기방식 내역서(공사비-2006.6.22)_원가계산서_공사비내역서(발주용)-측정제외2" xfId="2065" xr:uid="{00000000-0005-0000-0000-00008C0B0000}"/>
    <cellStyle name="_2001년만_4단계예산서_전기방식 공내역서_전기방식 내역서(공사비-2006.6.22)_일위대가표" xfId="2066" xr:uid="{00000000-0005-0000-0000-00008D0B0000}"/>
    <cellStyle name="_2001년만_4단계예산서_전기방식 공내역서_전기방식 내역서(공사비-2006.6.22)_일위대가표_공사비내역서(발주용)-측정제외2" xfId="2067" xr:uid="{00000000-0005-0000-0000-00008E0B0000}"/>
    <cellStyle name="_2001년만_4단계예산서_전기방식 공내역서_전기방식 내역서(공사비-2006.6.22)_전기방식 내역서(공사비-2006.8)" xfId="2068" xr:uid="{00000000-0005-0000-0000-00008F0B0000}"/>
    <cellStyle name="_2001년만_4단계예산서_전기방식 공내역서_전기방식 내역서(공사비-2006.6.22)_전기방식 내역서(공사비-2006.8)_공사비내역서(발주용)-측정제외2" xfId="2069" xr:uid="{00000000-0005-0000-0000-0000900B0000}"/>
    <cellStyle name="_2001년만_4단계예산서_전기방식 공내역서_전기방식 내역서(공사비-2006.6.22)_전기방식 내역서(공사비-2007.3)" xfId="2070" xr:uid="{00000000-0005-0000-0000-0000910B0000}"/>
    <cellStyle name="_2001년만_4단계예산서_전기방식 공내역서_전기방식 내역서(공사비-2006.6.22)_전기방식 내역서(공사비-2007.3)_공사비내역서(발주용)-측정제외2" xfId="2071" xr:uid="{00000000-0005-0000-0000-0000920B0000}"/>
    <cellStyle name="_2001년만_4단계예산서_전기방식 공내역서_전기방식 내역서(공사비-2006.6.22)_중량집계" xfId="2072" xr:uid="{00000000-0005-0000-0000-0000930B0000}"/>
    <cellStyle name="_2001년만_4단계예산서_전기방식 공내역서_전기방식 내역서(공사비-2006.6.22)_중량집계_공사비내역서(발주용)-측정제외2" xfId="2073" xr:uid="{00000000-0005-0000-0000-0000940B0000}"/>
    <cellStyle name="_2001년만_4단계예산서_전기방식 내역서(공사비-2006.4)" xfId="2074" xr:uid="{00000000-0005-0000-0000-0000950B0000}"/>
    <cellStyle name="_2001년만_4단계예산서_전기방식 내역서(공사비-2006.4)_공사비내역서(발주용)-측정제외2" xfId="2075" xr:uid="{00000000-0005-0000-0000-0000960B0000}"/>
    <cellStyle name="_2001년만_4단계예산서_전기방식 내역서(공사비-2006.4)_전기방식 내역서(공사비-2006.6.22)" xfId="2076" xr:uid="{00000000-0005-0000-0000-0000970B0000}"/>
    <cellStyle name="_2001년만_4단계예산서_전기방식 내역서(공사비-2006.4)_전기방식 내역서(공사비-2006.6.22)_공사비내역서(발주용)-측정제외2" xfId="2077" xr:uid="{00000000-0005-0000-0000-0000980B0000}"/>
    <cellStyle name="_2001년만_4단계예산서_전기방식 내역서(공사비-2006.4)_전기방식 내역서(공사비-2006.6.22)_산출내역서" xfId="2078" xr:uid="{00000000-0005-0000-0000-0000990B0000}"/>
    <cellStyle name="_2001년만_4단계예산서_전기방식 내역서(공사비-2006.4)_전기방식 내역서(공사비-2006.6.22)_산출내역서_공사비내역서(발주용)-측정제외2" xfId="2079" xr:uid="{00000000-0005-0000-0000-00009A0B0000}"/>
    <cellStyle name="_2001년만_4단계예산서_전기방식 내역서(공사비-2006.4)_전기방식 내역서(공사비-2006.6.22)_수량계산서" xfId="2080" xr:uid="{00000000-0005-0000-0000-00009B0B0000}"/>
    <cellStyle name="_2001년만_4단계예산서_전기방식 내역서(공사비-2006.4)_전기방식 내역서(공사비-2006.6.22)_수량계산서_공사비내역서(발주용)-측정제외2" xfId="2081" xr:uid="{00000000-0005-0000-0000-00009C0B0000}"/>
    <cellStyle name="_2001년만_4단계예산서_전기방식 내역서(공사비-2006.4)_전기방식 내역서(공사비-2006.6.22)_원가계산서" xfId="2082" xr:uid="{00000000-0005-0000-0000-00009D0B0000}"/>
    <cellStyle name="_2001년만_4단계예산서_전기방식 내역서(공사비-2006.4)_전기방식 내역서(공사비-2006.6.22)_원가계산서_공사비내역서(발주용)-측정제외2" xfId="2083" xr:uid="{00000000-0005-0000-0000-00009E0B0000}"/>
    <cellStyle name="_2001년만_4단계예산서_전기방식 내역서(공사비-2006.4)_전기방식 내역서(공사비-2006.6.22)_일위대가표" xfId="2084" xr:uid="{00000000-0005-0000-0000-00009F0B0000}"/>
    <cellStyle name="_2001년만_4단계예산서_전기방식 내역서(공사비-2006.4)_전기방식 내역서(공사비-2006.6.22)_일위대가표_공사비내역서(발주용)-측정제외2" xfId="2085" xr:uid="{00000000-0005-0000-0000-0000A00B0000}"/>
    <cellStyle name="_2001년만_4단계예산서_전기방식 내역서(공사비-2006.4)_전기방식 내역서(공사비-2006.6.22)_전기방식 내역서(공사비-2006.8)" xfId="2086" xr:uid="{00000000-0005-0000-0000-0000A10B0000}"/>
    <cellStyle name="_2001년만_4단계예산서_전기방식 내역서(공사비-2006.4)_전기방식 내역서(공사비-2006.6.22)_전기방식 내역서(공사비-2006.8)_공사비내역서(발주용)-측정제외2" xfId="2087" xr:uid="{00000000-0005-0000-0000-0000A20B0000}"/>
    <cellStyle name="_2001년만_4단계예산서_전기방식 내역서(공사비-2006.4)_전기방식 내역서(공사비-2006.6.22)_전기방식 내역서(공사비-2007.3)" xfId="2088" xr:uid="{00000000-0005-0000-0000-0000A30B0000}"/>
    <cellStyle name="_2001년만_4단계예산서_전기방식 내역서(공사비-2006.4)_전기방식 내역서(공사비-2006.6.22)_전기방식 내역서(공사비-2007.3)_공사비내역서(발주용)-측정제외2" xfId="2089" xr:uid="{00000000-0005-0000-0000-0000A40B0000}"/>
    <cellStyle name="_2001년만_4단계예산서_전기방식 내역서(공사비-2006.4)_전기방식 내역서(공사비-2006.6.22)_중량집계" xfId="2090" xr:uid="{00000000-0005-0000-0000-0000A50B0000}"/>
    <cellStyle name="_2001년만_4단계예산서_전기방식 내역서(공사비-2006.4)_전기방식 내역서(공사비-2006.6.22)_중량집계_공사비내역서(발주용)-측정제외2" xfId="2091" xr:uid="{00000000-0005-0000-0000-0000A60B0000}"/>
    <cellStyle name="_2001년만_4단계예산서_전기방식 내역서(공사비-2006.8)" xfId="2092" xr:uid="{00000000-0005-0000-0000-0000A70B0000}"/>
    <cellStyle name="_2001년만_4단계예산서_전기방식 내역서(공사비-2006.8)_공사비내역서(발주용)-측정제외2" xfId="2093" xr:uid="{00000000-0005-0000-0000-0000A80B0000}"/>
    <cellStyle name="_2001년만_4단계예산서_전기방식 내역서(공사비-2007.3)" xfId="2094" xr:uid="{00000000-0005-0000-0000-0000A90B0000}"/>
    <cellStyle name="_2001년만_4단계예산서_전기방식 내역서(공사비-2007.3)_공사비내역서(발주용)-측정제외2" xfId="2095" xr:uid="{00000000-0005-0000-0000-0000AA0B0000}"/>
    <cellStyle name="_2001년만_4단계예산서_중량집계" xfId="2096" xr:uid="{00000000-0005-0000-0000-0000AB0B0000}"/>
    <cellStyle name="_2001년만_4단계예산서_중량집계_공사비내역서(발주용)-측정제외2" xfId="2097" xr:uid="{00000000-0005-0000-0000-0000AC0B0000}"/>
    <cellStyle name="_2001년만_4단계예산서_충남중부권설계예산서(1)" xfId="2098" xr:uid="{00000000-0005-0000-0000-0000AD0B0000}"/>
    <cellStyle name="_2001년만_4단계예산서_충남중부권설계예산서(수정본)" xfId="2099" xr:uid="{00000000-0005-0000-0000-0000AE0B0000}"/>
    <cellStyle name="_2001년만_4단계예산서_한강하류권 1공구 전기방식내역서" xfId="2100" xr:uid="{00000000-0005-0000-0000-0000AF0B0000}"/>
    <cellStyle name="_2001년만_4단계예산서_한강하류권 1공구 전기방식내역서_일위대가표" xfId="2101" xr:uid="{00000000-0005-0000-0000-0000B00B0000}"/>
    <cellStyle name="_2001년만_4단계예산서_한강하류권 1공구 전기방식내역서_일위대가표_공사비내역서(발주용)-측정제외2" xfId="2102" xr:uid="{00000000-0005-0000-0000-0000B10B0000}"/>
    <cellStyle name="_2001년만_4단계예산서_한강하류권 1공구 전기방식내역서_전기방식 내역서(공사비-2006.6.22)" xfId="2103" xr:uid="{00000000-0005-0000-0000-0000B20B0000}"/>
    <cellStyle name="_2001년만_4단계예산서_한강하류권 1공구 전기방식내역서_전기방식 내역서(공사비-2006.6.22)_공사비내역서(발주용)-측정제외2" xfId="2104" xr:uid="{00000000-0005-0000-0000-0000B30B0000}"/>
    <cellStyle name="_2001년만_4단계예산서_한강하류권 1공구 전기방식내역서_전기방식 내역서(공사비-2006.6.22)_산출내역서" xfId="2105" xr:uid="{00000000-0005-0000-0000-0000B40B0000}"/>
    <cellStyle name="_2001년만_4단계예산서_한강하류권 1공구 전기방식내역서_전기방식 내역서(공사비-2006.6.22)_산출내역서_공사비내역서(발주용)-측정제외2" xfId="2106" xr:uid="{00000000-0005-0000-0000-0000B50B0000}"/>
    <cellStyle name="_2001년만_4단계예산서_한강하류권 1공구 전기방식내역서_전기방식 내역서(공사비-2006.6.22)_수량계산서" xfId="2107" xr:uid="{00000000-0005-0000-0000-0000B60B0000}"/>
    <cellStyle name="_2001년만_4단계예산서_한강하류권 1공구 전기방식내역서_전기방식 내역서(공사비-2006.6.22)_수량계산서_공사비내역서(발주용)-측정제외2" xfId="2108" xr:uid="{00000000-0005-0000-0000-0000B70B0000}"/>
    <cellStyle name="_2001년만_4단계예산서_한강하류권 1공구 전기방식내역서_전기방식 내역서(공사비-2006.6.22)_원가계산서" xfId="2109" xr:uid="{00000000-0005-0000-0000-0000B80B0000}"/>
    <cellStyle name="_2001년만_4단계예산서_한강하류권 1공구 전기방식내역서_전기방식 내역서(공사비-2006.6.22)_원가계산서_공사비내역서(발주용)-측정제외2" xfId="2110" xr:uid="{00000000-0005-0000-0000-0000B90B0000}"/>
    <cellStyle name="_2001년만_4단계예산서_한강하류권 1공구 전기방식내역서_전기방식 내역서(공사비-2006.6.22)_일위대가표" xfId="2111" xr:uid="{00000000-0005-0000-0000-0000BA0B0000}"/>
    <cellStyle name="_2001년만_4단계예산서_한강하류권 1공구 전기방식내역서_전기방식 내역서(공사비-2006.6.22)_일위대가표_공사비내역서(발주용)-측정제외2" xfId="2112" xr:uid="{00000000-0005-0000-0000-0000BB0B0000}"/>
    <cellStyle name="_2001년만_4단계예산서_한강하류권 1공구 전기방식내역서_전기방식 내역서(공사비-2006.6.22)_전기방식 내역서(공사비-2006.8)" xfId="2113" xr:uid="{00000000-0005-0000-0000-0000BC0B0000}"/>
    <cellStyle name="_2001년만_4단계예산서_한강하류권 1공구 전기방식내역서_전기방식 내역서(공사비-2006.6.22)_전기방식 내역서(공사비-2006.8)_공사비내역서(발주용)-측정제외2" xfId="2114" xr:uid="{00000000-0005-0000-0000-0000BD0B0000}"/>
    <cellStyle name="_2001년만_4단계예산서_한강하류권 1공구 전기방식내역서_전기방식 내역서(공사비-2006.6.22)_전기방식 내역서(공사비-2007.3)" xfId="2115" xr:uid="{00000000-0005-0000-0000-0000BE0B0000}"/>
    <cellStyle name="_2001년만_4단계예산서_한강하류권 1공구 전기방식내역서_전기방식 내역서(공사비-2006.6.22)_전기방식 내역서(공사비-2007.3)_공사비내역서(발주용)-측정제외2" xfId="2116" xr:uid="{00000000-0005-0000-0000-0000BF0B0000}"/>
    <cellStyle name="_2001년만_4단계예산서_한강하류권 1공구 전기방식내역서_전기방식 내역서(공사비-2006.6.22)_중량집계" xfId="2117" xr:uid="{00000000-0005-0000-0000-0000C00B0000}"/>
    <cellStyle name="_2001년만_4단계예산서_한강하류권 1공구 전기방식내역서_전기방식 내역서(공사비-2006.6.22)_중량집계_공사비내역서(발주용)-측정제외2" xfId="2118" xr:uid="{00000000-0005-0000-0000-0000C10B0000}"/>
    <cellStyle name="_2001년만_4단계예산서_한강하류권 1공구 전기방식내역서_전기방식 내역서(공사비-2007.6.12)" xfId="2119" xr:uid="{00000000-0005-0000-0000-0000C20B0000}"/>
    <cellStyle name="_2001년만_4단계예산서_한강하류권 1공구 전기방식내역서_전기방식 내역서(공사비-2007.6.12)_공사비내역서(발주용)-측정제외2" xfId="2120" xr:uid="{00000000-0005-0000-0000-0000C30B0000}"/>
    <cellStyle name="_2001년만_4단계예산서_한강하류권 1공구 전기방식내역서_첨부3.공사비내역서" xfId="2121" xr:uid="{00000000-0005-0000-0000-0000C40B0000}"/>
    <cellStyle name="_2001년만_4단계예산서_한강하류권 1공구 전기방식내역서_첨부3.공사비내역서_공사비내역서(발주용)-측정제외2" xfId="2122" xr:uid="{00000000-0005-0000-0000-0000C50B0000}"/>
    <cellStyle name="_2001년만_4단계예산서_한강하류권 1공구 전기방식내역서_충남중부권설계예산서(1)" xfId="2123" xr:uid="{00000000-0005-0000-0000-0000C60B0000}"/>
    <cellStyle name="_2001년만_4단계예산서_한강하류권 1공구 전기방식내역서_충남중부권설계예산서(수정본)" xfId="2124" xr:uid="{00000000-0005-0000-0000-0000C70B0000}"/>
    <cellStyle name="_2001년만_가설건축전기산출서" xfId="2125" xr:uid="{00000000-0005-0000-0000-0000C80B0000}"/>
    <cellStyle name="_2001년만_가설건축전기산출서_수량산출서(2003.4.1)" xfId="2126" xr:uid="{00000000-0005-0000-0000-0000C90B0000}"/>
    <cellStyle name="_2001년만_가설동력수량산출" xfId="2127" xr:uid="{00000000-0005-0000-0000-0000CA0B0000}"/>
    <cellStyle name="_2001년만_가설동력수량산출_수량산출서(2003.4.1)" xfId="2128" xr:uid="{00000000-0005-0000-0000-0000CB0B0000}"/>
    <cellStyle name="_2001년만_가설통신수량" xfId="2129" xr:uid="{00000000-0005-0000-0000-0000CC0B0000}"/>
    <cellStyle name="_2001년만_가설통신수량_수량산출서(2003.4.1)" xfId="2130" xr:uid="{00000000-0005-0000-0000-0000CD0B0000}"/>
    <cellStyle name="_2001년만_경보국설계서(철관주2003.1.30최종)" xfId="2131" xr:uid="{00000000-0005-0000-0000-0000CE0B0000}"/>
    <cellStyle name="_2001년만_경보국설계서(철관주2003.1.30최종)_수량산출서(2003.4.1)" xfId="2132" xr:uid="{00000000-0005-0000-0000-0000CF0B0000}"/>
    <cellStyle name="_2001년만_경보국설계서(철관주2003.1.30최종)_영천댐수량산출" xfId="2133" xr:uid="{00000000-0005-0000-0000-0000D00B0000}"/>
    <cellStyle name="_2001년만_경보국설계서(철관주2003.1.30최종)_영천댐수량산출_수량산출서(2003.4.1)" xfId="2134" xr:uid="{00000000-0005-0000-0000-0000D10B0000}"/>
    <cellStyle name="_2001년만_광동댐전기내역서-1" xfId="2135" xr:uid="{00000000-0005-0000-0000-0000D20B0000}"/>
    <cellStyle name="_2001년만_대곡내역서0329(전기)-기계설비금액확인" xfId="2136" xr:uid="{00000000-0005-0000-0000-0000D30B0000}"/>
    <cellStyle name="_2001년만_수량산출서(2003.4.1)" xfId="2137" xr:uid="{00000000-0005-0000-0000-0000D40B0000}"/>
    <cellStyle name="_2001년만_영구동력수량산출" xfId="2138" xr:uid="{00000000-0005-0000-0000-0000D50B0000}"/>
    <cellStyle name="_2001년만_영구동력수량산출_수량산출서(2003.4.1)" xfId="2139" xr:uid="{00000000-0005-0000-0000-0000D60B0000}"/>
    <cellStyle name="_2001년만_영천댐수량산출" xfId="2140" xr:uid="{00000000-0005-0000-0000-0000D70B0000}"/>
    <cellStyle name="_2001년만_영천댐수량산출_수량산출서(2003.4.1)" xfId="2141" xr:uid="{00000000-0005-0000-0000-0000D80B0000}"/>
    <cellStyle name="_2001년만_영천댐최종(감시및CCTV)" xfId="2142" xr:uid="{00000000-0005-0000-0000-0000D90B0000}"/>
    <cellStyle name="_2001년만_영천댐최종(홍수예설비공사)" xfId="2143" xr:uid="{00000000-0005-0000-0000-0000DA0B0000}"/>
    <cellStyle name="_2001년만_오리지날최종-경보국설계서(철관주2003.2.13) (version 3) (version 1)" xfId="2144" xr:uid="{00000000-0005-0000-0000-0000DB0B0000}"/>
    <cellStyle name="_2001년만_오리지날최종-경보국설계서(철관주2003.2.13) (version 3) (version 1)_수량산출서(2003.4.1)" xfId="2145" xr:uid="{00000000-0005-0000-0000-0000DC0B0000}"/>
    <cellStyle name="_2001년만_오리지날최종-경보국설계서(철관주2003.2.6)" xfId="2146" xr:uid="{00000000-0005-0000-0000-0000DD0B0000}"/>
    <cellStyle name="_2001년만_오리지날최종-경보국설계서(철관주2003.2.6)_수량산출서(2003.4.1)" xfId="2147" xr:uid="{00000000-0005-0000-0000-0000DE0B0000}"/>
    <cellStyle name="_2001년만_오리지날최종-경보국설계서(철관주2003.2.9) (version 2)" xfId="2148" xr:uid="{00000000-0005-0000-0000-0000DF0B0000}"/>
    <cellStyle name="_2001년만_오리지날최종-경보국설계서(철관주2003.2.9) (version 2)_수량산출서(2003.4.1)" xfId="2149" xr:uid="{00000000-0005-0000-0000-0000E00B0000}"/>
    <cellStyle name="_2001년만_옥곡수량" xfId="2150" xr:uid="{00000000-0005-0000-0000-0000E10B0000}"/>
    <cellStyle name="_2001년만_일위대가표" xfId="2151" xr:uid="{00000000-0005-0000-0000-0000E20B0000}"/>
    <cellStyle name="_2001년만_일위대가표_공사비내역서(발주용)-측정제외2" xfId="2152" xr:uid="{00000000-0005-0000-0000-0000E30B0000}"/>
    <cellStyle name="_2001년만_전기-광양3단계(옥곡가압장)" xfId="2153" xr:uid="{00000000-0005-0000-0000-0000E40B0000}"/>
    <cellStyle name="_2001년만_전기내역서-광동댐" xfId="2154" xr:uid="{00000000-0005-0000-0000-0000E50B0000}"/>
    <cellStyle name="_2001년만_전기및계장-영천댐(03.9.8신설및철거나눔)" xfId="2155" xr:uid="{00000000-0005-0000-0000-0000E60B0000}"/>
    <cellStyle name="_2001년만_전기및계장-영천댐(03.9.8신설및철거나눔) (version 1)" xfId="2156" xr:uid="{00000000-0005-0000-0000-0000E70B0000}"/>
    <cellStyle name="_2001년만_전기및계장-영천댐취수능력(2003.4.8전기및계장)" xfId="2157" xr:uid="{00000000-0005-0000-0000-0000E80B0000}"/>
    <cellStyle name="_2001년만_전기방식" xfId="2158" xr:uid="{00000000-0005-0000-0000-0000E90B0000}"/>
    <cellStyle name="_2001년만_전기방식 내역서(공사비-2006.6.22)" xfId="2159" xr:uid="{00000000-0005-0000-0000-0000EA0B0000}"/>
    <cellStyle name="_2001년만_전기방식 내역서(공사비-2006.6.22)_공사비내역서(발주용)-측정제외2" xfId="2160" xr:uid="{00000000-0005-0000-0000-0000EB0B0000}"/>
    <cellStyle name="_2001년만_전기방식 내역서(공사비-2006.6.22)_산출내역서" xfId="2161" xr:uid="{00000000-0005-0000-0000-0000EC0B0000}"/>
    <cellStyle name="_2001년만_전기방식 내역서(공사비-2006.6.22)_산출내역서_공사비내역서(발주용)-측정제외2" xfId="2162" xr:uid="{00000000-0005-0000-0000-0000ED0B0000}"/>
    <cellStyle name="_2001년만_전기방식 내역서(공사비-2006.6.22)_수량계산서" xfId="2163" xr:uid="{00000000-0005-0000-0000-0000EE0B0000}"/>
    <cellStyle name="_2001년만_전기방식 내역서(공사비-2006.6.22)_수량계산서_공사비내역서(발주용)-측정제외2" xfId="2164" xr:uid="{00000000-0005-0000-0000-0000EF0B0000}"/>
    <cellStyle name="_2001년만_전기방식 내역서(공사비-2006.6.22)_원가계산서" xfId="2165" xr:uid="{00000000-0005-0000-0000-0000F00B0000}"/>
    <cellStyle name="_2001년만_전기방식 내역서(공사비-2006.6.22)_원가계산서_공사비내역서(발주용)-측정제외2" xfId="2166" xr:uid="{00000000-0005-0000-0000-0000F10B0000}"/>
    <cellStyle name="_2001년만_전기방식 내역서(공사비-2006.6.22)_일위대가표" xfId="2167" xr:uid="{00000000-0005-0000-0000-0000F20B0000}"/>
    <cellStyle name="_2001년만_전기방식 내역서(공사비-2006.6.22)_일위대가표_공사비내역서(발주용)-측정제외2" xfId="2168" xr:uid="{00000000-0005-0000-0000-0000F30B0000}"/>
    <cellStyle name="_2001년만_전기방식 내역서(공사비-2006.6.22)_전기방식 내역서(공사비-2006.8)" xfId="2169" xr:uid="{00000000-0005-0000-0000-0000F40B0000}"/>
    <cellStyle name="_2001년만_전기방식 내역서(공사비-2006.6.22)_전기방식 내역서(공사비-2006.8)_공사비내역서(발주용)-측정제외2" xfId="2170" xr:uid="{00000000-0005-0000-0000-0000F50B0000}"/>
    <cellStyle name="_2001년만_전기방식 내역서(공사비-2006.6.22)_전기방식 내역서(공사비-2007.3)" xfId="2171" xr:uid="{00000000-0005-0000-0000-0000F60B0000}"/>
    <cellStyle name="_2001년만_전기방식 내역서(공사비-2006.6.22)_전기방식 내역서(공사비-2007.3)_공사비내역서(발주용)-측정제외2" xfId="2172" xr:uid="{00000000-0005-0000-0000-0000F70B0000}"/>
    <cellStyle name="_2001년만_전기방식 내역서(공사비-2006.6.22)_중량집계" xfId="2173" xr:uid="{00000000-0005-0000-0000-0000F80B0000}"/>
    <cellStyle name="_2001년만_전기방식 내역서(공사비-2006.6.22)_중량집계_공사비내역서(발주용)-측정제외2" xfId="2174" xr:uid="{00000000-0005-0000-0000-0000F90B0000}"/>
    <cellStyle name="_2001년만_전기방식 내역서(공사비-2007.6.12)" xfId="2175" xr:uid="{00000000-0005-0000-0000-0000FA0B0000}"/>
    <cellStyle name="_2001년만_전기방식 내역서(공사비-2007.6.12)_공사비내역서(발주용)-측정제외2" xfId="2176" xr:uid="{00000000-0005-0000-0000-0000FB0B0000}"/>
    <cellStyle name="_2001년만_전기방식_수량산출서(2003.4.1)" xfId="2177" xr:uid="{00000000-0005-0000-0000-0000FC0B0000}"/>
    <cellStyle name="_2001년만_전기-영천댐취수능력(2003.2.10) (version 1)" xfId="2178" xr:uid="{00000000-0005-0000-0000-0000FD0B0000}"/>
    <cellStyle name="_2001년만_전기-영천댐취수능력(2003.2.10) (version 1)_수량산출서(2003.4.1)" xfId="2179" xr:uid="{00000000-0005-0000-0000-0000FE0B0000}"/>
    <cellStyle name="_2001년만_첨부3.공사비내역서" xfId="2180" xr:uid="{00000000-0005-0000-0000-0000FF0B0000}"/>
    <cellStyle name="_2001년만_첨부3.공사비내역서_공사비내역서(발주용)-측정제외2" xfId="2181" xr:uid="{00000000-0005-0000-0000-0000000C0000}"/>
    <cellStyle name="_2001년만_최종실적(최종)" xfId="2182" xr:uid="{00000000-0005-0000-0000-0000010C0000}"/>
    <cellStyle name="_2001년만_최종실적(최종)_수량산출서(2003.4.1)" xfId="2183" xr:uid="{00000000-0005-0000-0000-0000020C0000}"/>
    <cellStyle name="_2001년만_최종실적(최종)_영천댐수량산출" xfId="2184" xr:uid="{00000000-0005-0000-0000-0000030C0000}"/>
    <cellStyle name="_2001년만_최종실적(최종)_영천댐수량산출_수량산출서(2003.4.1)" xfId="2185" xr:uid="{00000000-0005-0000-0000-0000040C0000}"/>
    <cellStyle name="_2001년만_충남중부권설계예산서(1)" xfId="2186" xr:uid="{00000000-0005-0000-0000-0000050C0000}"/>
    <cellStyle name="_2001년만_충남중부권설계예산서(수정본)" xfId="2187" xr:uid="{00000000-0005-0000-0000-0000060C0000}"/>
    <cellStyle name="_2001예산배정액 및 내역" xfId="2188" xr:uid="{00000000-0005-0000-0000-0000070C0000}"/>
    <cellStyle name="_2001예산배정액 및 내역_4단계예산서" xfId="2189" xr:uid="{00000000-0005-0000-0000-0000080C0000}"/>
    <cellStyle name="_2001예산배정액 및 내역_4단계예산서_공사비내역서(발주용)-측정제외2" xfId="2190" xr:uid="{00000000-0005-0000-0000-0000090C0000}"/>
    <cellStyle name="_2001예산배정액 및 내역_4단계예산서_단가산출서" xfId="2191" xr:uid="{00000000-0005-0000-0000-00000A0C0000}"/>
    <cellStyle name="_2001예산배정액 및 내역_4단계예산서_단가산출서_공사비내역서(발주용)-측정제외2" xfId="2192" xr:uid="{00000000-0005-0000-0000-00000B0C0000}"/>
    <cellStyle name="_2001예산배정액 및 내역_4단계예산서_산출내역서" xfId="2193" xr:uid="{00000000-0005-0000-0000-00000C0C0000}"/>
    <cellStyle name="_2001예산배정액 및 내역_4단계예산서_산출내역서_공사비내역서(발주용)-측정제외2" xfId="2194" xr:uid="{00000000-0005-0000-0000-00000D0C0000}"/>
    <cellStyle name="_2001예산배정액 및 내역_4단계예산서_설계내역파일(최종)" xfId="2195" xr:uid="{00000000-0005-0000-0000-00000E0C0000}"/>
    <cellStyle name="_2001예산배정액 및 내역_4단계예산서_수량계산서" xfId="2196" xr:uid="{00000000-0005-0000-0000-00000F0C0000}"/>
    <cellStyle name="_2001예산배정액 및 내역_4단계예산서_수량계산서_공사비내역서(발주용)-측정제외2" xfId="2197" xr:uid="{00000000-0005-0000-0000-0000100C0000}"/>
    <cellStyle name="_2001예산배정액 및 내역_4단계예산서_순공사비" xfId="2198" xr:uid="{00000000-0005-0000-0000-0000110C0000}"/>
    <cellStyle name="_2001예산배정액 및 내역_4단계예산서_순공사비_공사비내역서(발주용)-측정제외2" xfId="2199" xr:uid="{00000000-0005-0000-0000-0000120C0000}"/>
    <cellStyle name="_2001예산배정액 및 내역_4단계예산서_원가계산서" xfId="2200" xr:uid="{00000000-0005-0000-0000-0000130C0000}"/>
    <cellStyle name="_2001예산배정액 및 내역_4단계예산서_원가계산서_공사비내역서(발주용)-측정제외2" xfId="2201" xr:uid="{00000000-0005-0000-0000-0000140C0000}"/>
    <cellStyle name="_2001예산배정액 및 내역_4단계예산서_일위대가표" xfId="2202" xr:uid="{00000000-0005-0000-0000-0000150C0000}"/>
    <cellStyle name="_2001예산배정액 및 내역_4단계예산서_일위대가표_공사비내역서(발주용)-측정제외2" xfId="2203" xr:uid="{00000000-0005-0000-0000-0000160C0000}"/>
    <cellStyle name="_2001예산배정액 및 내역_4단계예산서_일위목록" xfId="2204" xr:uid="{00000000-0005-0000-0000-0000170C0000}"/>
    <cellStyle name="_2001예산배정액 및 내역_4단계예산서_일위목록_공사비내역서(발주용)-측정제외2" xfId="2205" xr:uid="{00000000-0005-0000-0000-0000180C0000}"/>
    <cellStyle name="_2001예산배정액 및 내역_4단계예산서_전기방식 공내역서" xfId="2206" xr:uid="{00000000-0005-0000-0000-0000190C0000}"/>
    <cellStyle name="_2001예산배정액 및 내역_4단계예산서_전기방식 공내역서_공사비내역서(발주용)-측정제외2" xfId="2207" xr:uid="{00000000-0005-0000-0000-00001A0C0000}"/>
    <cellStyle name="_2001예산배정액 및 내역_4단계예산서_전기방식 공내역서_전기방식 내역서(공사비-2006.6.22)" xfId="2208" xr:uid="{00000000-0005-0000-0000-00001B0C0000}"/>
    <cellStyle name="_2001예산배정액 및 내역_4단계예산서_전기방식 공내역서_전기방식 내역서(공사비-2006.6.22)_공사비내역서(발주용)-측정제외2" xfId="2209" xr:uid="{00000000-0005-0000-0000-00001C0C0000}"/>
    <cellStyle name="_2001예산배정액 및 내역_4단계예산서_전기방식 공내역서_전기방식 내역서(공사비-2006.6.22)_산출내역서" xfId="2210" xr:uid="{00000000-0005-0000-0000-00001D0C0000}"/>
    <cellStyle name="_2001예산배정액 및 내역_4단계예산서_전기방식 공내역서_전기방식 내역서(공사비-2006.6.22)_산출내역서_공사비내역서(발주용)-측정제외2" xfId="2211" xr:uid="{00000000-0005-0000-0000-00001E0C0000}"/>
    <cellStyle name="_2001예산배정액 및 내역_4단계예산서_전기방식 공내역서_전기방식 내역서(공사비-2006.6.22)_수량계산서" xfId="2212" xr:uid="{00000000-0005-0000-0000-00001F0C0000}"/>
    <cellStyle name="_2001예산배정액 및 내역_4단계예산서_전기방식 공내역서_전기방식 내역서(공사비-2006.6.22)_수량계산서_공사비내역서(발주용)-측정제외2" xfId="2213" xr:uid="{00000000-0005-0000-0000-0000200C0000}"/>
    <cellStyle name="_2001예산배정액 및 내역_4단계예산서_전기방식 공내역서_전기방식 내역서(공사비-2006.6.22)_원가계산서" xfId="2214" xr:uid="{00000000-0005-0000-0000-0000210C0000}"/>
    <cellStyle name="_2001예산배정액 및 내역_4단계예산서_전기방식 공내역서_전기방식 내역서(공사비-2006.6.22)_원가계산서_공사비내역서(발주용)-측정제외2" xfId="2215" xr:uid="{00000000-0005-0000-0000-0000220C0000}"/>
    <cellStyle name="_2001예산배정액 및 내역_4단계예산서_전기방식 공내역서_전기방식 내역서(공사비-2006.6.22)_일위대가표" xfId="2216" xr:uid="{00000000-0005-0000-0000-0000230C0000}"/>
    <cellStyle name="_2001예산배정액 및 내역_4단계예산서_전기방식 공내역서_전기방식 내역서(공사비-2006.6.22)_일위대가표_공사비내역서(발주용)-측정제외2" xfId="2217" xr:uid="{00000000-0005-0000-0000-0000240C0000}"/>
    <cellStyle name="_2001예산배정액 및 내역_4단계예산서_전기방식 공내역서_전기방식 내역서(공사비-2006.6.22)_전기방식 내역서(공사비-2006.8)" xfId="2218" xr:uid="{00000000-0005-0000-0000-0000250C0000}"/>
    <cellStyle name="_2001예산배정액 및 내역_4단계예산서_전기방식 공내역서_전기방식 내역서(공사비-2006.6.22)_전기방식 내역서(공사비-2006.8)_공사비내역서(발주용)-측정제외2" xfId="2219" xr:uid="{00000000-0005-0000-0000-0000260C0000}"/>
    <cellStyle name="_2001예산배정액 및 내역_4단계예산서_전기방식 공내역서_전기방식 내역서(공사비-2006.6.22)_전기방식 내역서(공사비-2007.3)" xfId="2220" xr:uid="{00000000-0005-0000-0000-0000270C0000}"/>
    <cellStyle name="_2001예산배정액 및 내역_4단계예산서_전기방식 공내역서_전기방식 내역서(공사비-2006.6.22)_전기방식 내역서(공사비-2007.3)_공사비내역서(발주용)-측정제외2" xfId="2221" xr:uid="{00000000-0005-0000-0000-0000280C0000}"/>
    <cellStyle name="_2001예산배정액 및 내역_4단계예산서_전기방식 공내역서_전기방식 내역서(공사비-2006.6.22)_중량집계" xfId="2222" xr:uid="{00000000-0005-0000-0000-0000290C0000}"/>
    <cellStyle name="_2001예산배정액 및 내역_4단계예산서_전기방식 공내역서_전기방식 내역서(공사비-2006.6.22)_중량집계_공사비내역서(발주용)-측정제외2" xfId="2223" xr:uid="{00000000-0005-0000-0000-00002A0C0000}"/>
    <cellStyle name="_2001예산배정액 및 내역_4단계예산서_전기방식 내역서(공사비-2006.4)" xfId="2224" xr:uid="{00000000-0005-0000-0000-00002B0C0000}"/>
    <cellStyle name="_2001예산배정액 및 내역_4단계예산서_전기방식 내역서(공사비-2006.4)_공사비내역서(발주용)-측정제외2" xfId="2225" xr:uid="{00000000-0005-0000-0000-00002C0C0000}"/>
    <cellStyle name="_2001예산배정액 및 내역_4단계예산서_전기방식 내역서(공사비-2006.4)_전기방식 내역서(공사비-2006.6.22)" xfId="2226" xr:uid="{00000000-0005-0000-0000-00002D0C0000}"/>
    <cellStyle name="_2001예산배정액 및 내역_4단계예산서_전기방식 내역서(공사비-2006.4)_전기방식 내역서(공사비-2006.6.22)_공사비내역서(발주용)-측정제외2" xfId="2227" xr:uid="{00000000-0005-0000-0000-00002E0C0000}"/>
    <cellStyle name="_2001예산배정액 및 내역_4단계예산서_전기방식 내역서(공사비-2006.4)_전기방식 내역서(공사비-2006.6.22)_산출내역서" xfId="2228" xr:uid="{00000000-0005-0000-0000-00002F0C0000}"/>
    <cellStyle name="_2001예산배정액 및 내역_4단계예산서_전기방식 내역서(공사비-2006.4)_전기방식 내역서(공사비-2006.6.22)_산출내역서_공사비내역서(발주용)-측정제외2" xfId="2229" xr:uid="{00000000-0005-0000-0000-0000300C0000}"/>
    <cellStyle name="_2001예산배정액 및 내역_4단계예산서_전기방식 내역서(공사비-2006.4)_전기방식 내역서(공사비-2006.6.22)_수량계산서" xfId="2230" xr:uid="{00000000-0005-0000-0000-0000310C0000}"/>
    <cellStyle name="_2001예산배정액 및 내역_4단계예산서_전기방식 내역서(공사비-2006.4)_전기방식 내역서(공사비-2006.6.22)_수량계산서_공사비내역서(발주용)-측정제외2" xfId="2231" xr:uid="{00000000-0005-0000-0000-0000320C0000}"/>
    <cellStyle name="_2001예산배정액 및 내역_4단계예산서_전기방식 내역서(공사비-2006.4)_전기방식 내역서(공사비-2006.6.22)_원가계산서" xfId="2232" xr:uid="{00000000-0005-0000-0000-0000330C0000}"/>
    <cellStyle name="_2001예산배정액 및 내역_4단계예산서_전기방식 내역서(공사비-2006.4)_전기방식 내역서(공사비-2006.6.22)_원가계산서_공사비내역서(발주용)-측정제외2" xfId="2233" xr:uid="{00000000-0005-0000-0000-0000340C0000}"/>
    <cellStyle name="_2001예산배정액 및 내역_4단계예산서_전기방식 내역서(공사비-2006.4)_전기방식 내역서(공사비-2006.6.22)_일위대가표" xfId="2234" xr:uid="{00000000-0005-0000-0000-0000350C0000}"/>
    <cellStyle name="_2001예산배정액 및 내역_4단계예산서_전기방식 내역서(공사비-2006.4)_전기방식 내역서(공사비-2006.6.22)_일위대가표_공사비내역서(발주용)-측정제외2" xfId="2235" xr:uid="{00000000-0005-0000-0000-0000360C0000}"/>
    <cellStyle name="_2001예산배정액 및 내역_4단계예산서_전기방식 내역서(공사비-2006.4)_전기방식 내역서(공사비-2006.6.22)_전기방식 내역서(공사비-2006.8)" xfId="2236" xr:uid="{00000000-0005-0000-0000-0000370C0000}"/>
    <cellStyle name="_2001예산배정액 및 내역_4단계예산서_전기방식 내역서(공사비-2006.4)_전기방식 내역서(공사비-2006.6.22)_전기방식 내역서(공사비-2006.8)_공사비내역서(발주용)-측정제외2" xfId="2237" xr:uid="{00000000-0005-0000-0000-0000380C0000}"/>
    <cellStyle name="_2001예산배정액 및 내역_4단계예산서_전기방식 내역서(공사비-2006.4)_전기방식 내역서(공사비-2006.6.22)_전기방식 내역서(공사비-2007.3)" xfId="2238" xr:uid="{00000000-0005-0000-0000-0000390C0000}"/>
    <cellStyle name="_2001예산배정액 및 내역_4단계예산서_전기방식 내역서(공사비-2006.4)_전기방식 내역서(공사비-2006.6.22)_전기방식 내역서(공사비-2007.3)_공사비내역서(발주용)-측정제외2" xfId="2239" xr:uid="{00000000-0005-0000-0000-00003A0C0000}"/>
    <cellStyle name="_2001예산배정액 및 내역_4단계예산서_전기방식 내역서(공사비-2006.4)_전기방식 내역서(공사비-2006.6.22)_중량집계" xfId="2240" xr:uid="{00000000-0005-0000-0000-00003B0C0000}"/>
    <cellStyle name="_2001예산배정액 및 내역_4단계예산서_전기방식 내역서(공사비-2006.4)_전기방식 내역서(공사비-2006.6.22)_중량집계_공사비내역서(발주용)-측정제외2" xfId="2241" xr:uid="{00000000-0005-0000-0000-00003C0C0000}"/>
    <cellStyle name="_2001예산배정액 및 내역_4단계예산서_전기방식 내역서(공사비-2006.8)" xfId="2242" xr:uid="{00000000-0005-0000-0000-00003D0C0000}"/>
    <cellStyle name="_2001예산배정액 및 내역_4단계예산서_전기방식 내역서(공사비-2006.8)_공사비내역서(발주용)-측정제외2" xfId="2243" xr:uid="{00000000-0005-0000-0000-00003E0C0000}"/>
    <cellStyle name="_2001예산배정액 및 내역_4단계예산서_전기방식 내역서(공사비-2007.3)" xfId="2244" xr:uid="{00000000-0005-0000-0000-00003F0C0000}"/>
    <cellStyle name="_2001예산배정액 및 내역_4단계예산서_전기방식 내역서(공사비-2007.3)_공사비내역서(발주용)-측정제외2" xfId="2245" xr:uid="{00000000-0005-0000-0000-0000400C0000}"/>
    <cellStyle name="_2001예산배정액 및 내역_4단계예산서_중량집계" xfId="2246" xr:uid="{00000000-0005-0000-0000-0000410C0000}"/>
    <cellStyle name="_2001예산배정액 및 내역_4단계예산서_중량집계_공사비내역서(발주용)-측정제외2" xfId="2247" xr:uid="{00000000-0005-0000-0000-0000420C0000}"/>
    <cellStyle name="_2001예산배정액 및 내역_4단계예산서_충남중부권설계예산서(1)" xfId="2248" xr:uid="{00000000-0005-0000-0000-0000430C0000}"/>
    <cellStyle name="_2001예산배정액 및 내역_4단계예산서_충남중부권설계예산서(수정본)" xfId="2249" xr:uid="{00000000-0005-0000-0000-0000440C0000}"/>
    <cellStyle name="_2001예산배정액 및 내역_4단계예산서_한강하류권 1공구 전기방식내역서" xfId="2250" xr:uid="{00000000-0005-0000-0000-0000450C0000}"/>
    <cellStyle name="_2001예산배정액 및 내역_4단계예산서_한강하류권 1공구 전기방식내역서_일위대가표" xfId="2251" xr:uid="{00000000-0005-0000-0000-0000460C0000}"/>
    <cellStyle name="_2001예산배정액 및 내역_4단계예산서_한강하류권 1공구 전기방식내역서_일위대가표_공사비내역서(발주용)-측정제외2" xfId="2252" xr:uid="{00000000-0005-0000-0000-0000470C0000}"/>
    <cellStyle name="_2001예산배정액 및 내역_4단계예산서_한강하류권 1공구 전기방식내역서_전기방식 내역서(공사비-2006.6.22)" xfId="2253" xr:uid="{00000000-0005-0000-0000-0000480C0000}"/>
    <cellStyle name="_2001예산배정액 및 내역_4단계예산서_한강하류권 1공구 전기방식내역서_전기방식 내역서(공사비-2006.6.22)_공사비내역서(발주용)-측정제외2" xfId="2254" xr:uid="{00000000-0005-0000-0000-0000490C0000}"/>
    <cellStyle name="_2001예산배정액 및 내역_4단계예산서_한강하류권 1공구 전기방식내역서_전기방식 내역서(공사비-2006.6.22)_산출내역서" xfId="2255" xr:uid="{00000000-0005-0000-0000-00004A0C0000}"/>
    <cellStyle name="_2001예산배정액 및 내역_4단계예산서_한강하류권 1공구 전기방식내역서_전기방식 내역서(공사비-2006.6.22)_산출내역서_공사비내역서(발주용)-측정제외2" xfId="2256" xr:uid="{00000000-0005-0000-0000-00004B0C0000}"/>
    <cellStyle name="_2001예산배정액 및 내역_4단계예산서_한강하류권 1공구 전기방식내역서_전기방식 내역서(공사비-2006.6.22)_수량계산서" xfId="2257" xr:uid="{00000000-0005-0000-0000-00004C0C0000}"/>
    <cellStyle name="_2001예산배정액 및 내역_4단계예산서_한강하류권 1공구 전기방식내역서_전기방식 내역서(공사비-2006.6.22)_수량계산서_공사비내역서(발주용)-측정제외2" xfId="2258" xr:uid="{00000000-0005-0000-0000-00004D0C0000}"/>
    <cellStyle name="_2001예산배정액 및 내역_4단계예산서_한강하류권 1공구 전기방식내역서_전기방식 내역서(공사비-2006.6.22)_원가계산서" xfId="2259" xr:uid="{00000000-0005-0000-0000-00004E0C0000}"/>
    <cellStyle name="_2001예산배정액 및 내역_4단계예산서_한강하류권 1공구 전기방식내역서_전기방식 내역서(공사비-2006.6.22)_원가계산서_공사비내역서(발주용)-측정제외2" xfId="2260" xr:uid="{00000000-0005-0000-0000-00004F0C0000}"/>
    <cellStyle name="_2001예산배정액 및 내역_4단계예산서_한강하류권 1공구 전기방식내역서_전기방식 내역서(공사비-2006.6.22)_일위대가표" xfId="2261" xr:uid="{00000000-0005-0000-0000-0000500C0000}"/>
    <cellStyle name="_2001예산배정액 및 내역_4단계예산서_한강하류권 1공구 전기방식내역서_전기방식 내역서(공사비-2006.6.22)_일위대가표_공사비내역서(발주용)-측정제외2" xfId="2262" xr:uid="{00000000-0005-0000-0000-0000510C0000}"/>
    <cellStyle name="_2001예산배정액 및 내역_4단계예산서_한강하류권 1공구 전기방식내역서_전기방식 내역서(공사비-2006.6.22)_전기방식 내역서(공사비-2006.8)" xfId="2263" xr:uid="{00000000-0005-0000-0000-0000520C0000}"/>
    <cellStyle name="_2001예산배정액 및 내역_4단계예산서_한강하류권 1공구 전기방식내역서_전기방식 내역서(공사비-2006.6.22)_전기방식 내역서(공사비-2006.8)_공사비내역서(발주용)-측정제외2" xfId="2264" xr:uid="{00000000-0005-0000-0000-0000530C0000}"/>
    <cellStyle name="_2001예산배정액 및 내역_4단계예산서_한강하류권 1공구 전기방식내역서_전기방식 내역서(공사비-2006.6.22)_전기방식 내역서(공사비-2007.3)" xfId="2265" xr:uid="{00000000-0005-0000-0000-0000540C0000}"/>
    <cellStyle name="_2001예산배정액 및 내역_4단계예산서_한강하류권 1공구 전기방식내역서_전기방식 내역서(공사비-2006.6.22)_전기방식 내역서(공사비-2007.3)_공사비내역서(발주용)-측정제외2" xfId="2266" xr:uid="{00000000-0005-0000-0000-0000550C0000}"/>
    <cellStyle name="_2001예산배정액 및 내역_4단계예산서_한강하류권 1공구 전기방식내역서_전기방식 내역서(공사비-2006.6.22)_중량집계" xfId="2267" xr:uid="{00000000-0005-0000-0000-0000560C0000}"/>
    <cellStyle name="_2001예산배정액 및 내역_4단계예산서_한강하류권 1공구 전기방식내역서_전기방식 내역서(공사비-2006.6.22)_중량집계_공사비내역서(발주용)-측정제외2" xfId="2268" xr:uid="{00000000-0005-0000-0000-0000570C0000}"/>
    <cellStyle name="_2001예산배정액 및 내역_4단계예산서_한강하류권 1공구 전기방식내역서_전기방식 내역서(공사비-2007.6.12)" xfId="2269" xr:uid="{00000000-0005-0000-0000-0000580C0000}"/>
    <cellStyle name="_2001예산배정액 및 내역_4단계예산서_한강하류권 1공구 전기방식내역서_전기방식 내역서(공사비-2007.6.12)_공사비내역서(발주용)-측정제외2" xfId="2270" xr:uid="{00000000-0005-0000-0000-0000590C0000}"/>
    <cellStyle name="_2001예산배정액 및 내역_4단계예산서_한강하류권 1공구 전기방식내역서_첨부3.공사비내역서" xfId="2271" xr:uid="{00000000-0005-0000-0000-00005A0C0000}"/>
    <cellStyle name="_2001예산배정액 및 내역_4단계예산서_한강하류권 1공구 전기방식내역서_첨부3.공사비내역서_공사비내역서(발주용)-측정제외2" xfId="2272" xr:uid="{00000000-0005-0000-0000-00005B0C0000}"/>
    <cellStyle name="_2001예산배정액 및 내역_4단계예산서_한강하류권 1공구 전기방식내역서_충남중부권설계예산서(1)" xfId="2273" xr:uid="{00000000-0005-0000-0000-00005C0C0000}"/>
    <cellStyle name="_2001예산배정액 및 내역_4단계예산서_한강하류권 1공구 전기방식내역서_충남중부권설계예산서(수정본)" xfId="2274" xr:uid="{00000000-0005-0000-0000-00005D0C0000}"/>
    <cellStyle name="_2001예산배정액 및 내역_가설건축전기산출서" xfId="2275" xr:uid="{00000000-0005-0000-0000-00005E0C0000}"/>
    <cellStyle name="_2001예산배정액 및 내역_가설건축전기산출서_수량산출서(2003.4.1)" xfId="2276" xr:uid="{00000000-0005-0000-0000-00005F0C0000}"/>
    <cellStyle name="_2001예산배정액 및 내역_가설동력수량산출" xfId="2277" xr:uid="{00000000-0005-0000-0000-0000600C0000}"/>
    <cellStyle name="_2001예산배정액 및 내역_가설동력수량산출_수량산출서(2003.4.1)" xfId="2278" xr:uid="{00000000-0005-0000-0000-0000610C0000}"/>
    <cellStyle name="_2001예산배정액 및 내역_가설통신수량" xfId="2279" xr:uid="{00000000-0005-0000-0000-0000620C0000}"/>
    <cellStyle name="_2001예산배정액 및 내역_가설통신수량_수량산출서(2003.4.1)" xfId="2280" xr:uid="{00000000-0005-0000-0000-0000630C0000}"/>
    <cellStyle name="_2001예산배정액 및 내역_경보국설계서(철관주2003.1.30최종)" xfId="2281" xr:uid="{00000000-0005-0000-0000-0000640C0000}"/>
    <cellStyle name="_2001예산배정액 및 내역_경보국설계서(철관주2003.1.30최종)_수량산출서(2003.4.1)" xfId="2282" xr:uid="{00000000-0005-0000-0000-0000650C0000}"/>
    <cellStyle name="_2001예산배정액 및 내역_경보국설계서(철관주2003.1.30최종)_영천댐수량산출" xfId="2283" xr:uid="{00000000-0005-0000-0000-0000660C0000}"/>
    <cellStyle name="_2001예산배정액 및 내역_경보국설계서(철관주2003.1.30최종)_영천댐수량산출_수량산출서(2003.4.1)" xfId="2284" xr:uid="{00000000-0005-0000-0000-0000670C0000}"/>
    <cellStyle name="_2001예산배정액 및 내역_광동댐전기내역서-1" xfId="2285" xr:uid="{00000000-0005-0000-0000-0000680C0000}"/>
    <cellStyle name="_2001예산배정액 및 내역_대곡내역서0329(전기)-기계설비금액확인" xfId="2286" xr:uid="{00000000-0005-0000-0000-0000690C0000}"/>
    <cellStyle name="_2001예산배정액 및 내역_수량산출서(2003.4.1)" xfId="2287" xr:uid="{00000000-0005-0000-0000-00006A0C0000}"/>
    <cellStyle name="_2001예산배정액 및 내역_영구동력수량산출" xfId="2288" xr:uid="{00000000-0005-0000-0000-00006B0C0000}"/>
    <cellStyle name="_2001예산배정액 및 내역_영구동력수량산출_수량산출서(2003.4.1)" xfId="2289" xr:uid="{00000000-0005-0000-0000-00006C0C0000}"/>
    <cellStyle name="_2001예산배정액 및 내역_영천댐수량산출" xfId="2290" xr:uid="{00000000-0005-0000-0000-00006D0C0000}"/>
    <cellStyle name="_2001예산배정액 및 내역_영천댐수량산출_수량산출서(2003.4.1)" xfId="2291" xr:uid="{00000000-0005-0000-0000-00006E0C0000}"/>
    <cellStyle name="_2001예산배정액 및 내역_영천댐최종(감시및CCTV)" xfId="2292" xr:uid="{00000000-0005-0000-0000-00006F0C0000}"/>
    <cellStyle name="_2001예산배정액 및 내역_영천댐최종(홍수예설비공사)" xfId="2293" xr:uid="{00000000-0005-0000-0000-0000700C0000}"/>
    <cellStyle name="_2001예산배정액 및 내역_오리지날최종-경보국설계서(철관주2003.2.13) (version 3) (version 1)" xfId="2294" xr:uid="{00000000-0005-0000-0000-0000710C0000}"/>
    <cellStyle name="_2001예산배정액 및 내역_오리지날최종-경보국설계서(철관주2003.2.13) (version 3) (version 1)_수량산출서(2003.4.1)" xfId="2295" xr:uid="{00000000-0005-0000-0000-0000720C0000}"/>
    <cellStyle name="_2001예산배정액 및 내역_오리지날최종-경보국설계서(철관주2003.2.6)" xfId="2296" xr:uid="{00000000-0005-0000-0000-0000730C0000}"/>
    <cellStyle name="_2001예산배정액 및 내역_오리지날최종-경보국설계서(철관주2003.2.6)_수량산출서(2003.4.1)" xfId="2297" xr:uid="{00000000-0005-0000-0000-0000740C0000}"/>
    <cellStyle name="_2001예산배정액 및 내역_오리지날최종-경보국설계서(철관주2003.2.9) (version 2)" xfId="2298" xr:uid="{00000000-0005-0000-0000-0000750C0000}"/>
    <cellStyle name="_2001예산배정액 및 내역_오리지날최종-경보국설계서(철관주2003.2.9) (version 2)_수량산출서(2003.4.1)" xfId="2299" xr:uid="{00000000-0005-0000-0000-0000760C0000}"/>
    <cellStyle name="_2001예산배정액 및 내역_옥곡수량" xfId="2300" xr:uid="{00000000-0005-0000-0000-0000770C0000}"/>
    <cellStyle name="_2001예산배정액 및 내역_일위대가표" xfId="2301" xr:uid="{00000000-0005-0000-0000-0000780C0000}"/>
    <cellStyle name="_2001예산배정액 및 내역_일위대가표_공사비내역서(발주용)-측정제외2" xfId="2302" xr:uid="{00000000-0005-0000-0000-0000790C0000}"/>
    <cellStyle name="_2001예산배정액 및 내역_전기-광양3단계(옥곡가압장)" xfId="2303" xr:uid="{00000000-0005-0000-0000-00007A0C0000}"/>
    <cellStyle name="_2001예산배정액 및 내역_전기내역서-광동댐" xfId="2304" xr:uid="{00000000-0005-0000-0000-00007B0C0000}"/>
    <cellStyle name="_2001예산배정액 및 내역_전기및계장-영천댐(03.9.8신설및철거나눔)" xfId="2305" xr:uid="{00000000-0005-0000-0000-00007C0C0000}"/>
    <cellStyle name="_2001예산배정액 및 내역_전기및계장-영천댐(03.9.8신설및철거나눔) (version 1)" xfId="2306" xr:uid="{00000000-0005-0000-0000-00007D0C0000}"/>
    <cellStyle name="_2001예산배정액 및 내역_전기및계장-영천댐취수능력(2003.4.8전기및계장)" xfId="2307" xr:uid="{00000000-0005-0000-0000-00007E0C0000}"/>
    <cellStyle name="_2001예산배정액 및 내역_전기방식" xfId="2308" xr:uid="{00000000-0005-0000-0000-00007F0C0000}"/>
    <cellStyle name="_2001예산배정액 및 내역_전기방식 내역서(공사비-2006.6.22)" xfId="2309" xr:uid="{00000000-0005-0000-0000-0000800C0000}"/>
    <cellStyle name="_2001예산배정액 및 내역_전기방식 내역서(공사비-2006.6.22)_공사비내역서(발주용)-측정제외2" xfId="2310" xr:uid="{00000000-0005-0000-0000-0000810C0000}"/>
    <cellStyle name="_2001예산배정액 및 내역_전기방식 내역서(공사비-2006.6.22)_산출내역서" xfId="2311" xr:uid="{00000000-0005-0000-0000-0000820C0000}"/>
    <cellStyle name="_2001예산배정액 및 내역_전기방식 내역서(공사비-2006.6.22)_산출내역서_공사비내역서(발주용)-측정제외2" xfId="2312" xr:uid="{00000000-0005-0000-0000-0000830C0000}"/>
    <cellStyle name="_2001예산배정액 및 내역_전기방식 내역서(공사비-2006.6.22)_수량계산서" xfId="2313" xr:uid="{00000000-0005-0000-0000-0000840C0000}"/>
    <cellStyle name="_2001예산배정액 및 내역_전기방식 내역서(공사비-2006.6.22)_수량계산서_공사비내역서(발주용)-측정제외2" xfId="2314" xr:uid="{00000000-0005-0000-0000-0000850C0000}"/>
    <cellStyle name="_2001예산배정액 및 내역_전기방식 내역서(공사비-2006.6.22)_원가계산서" xfId="2315" xr:uid="{00000000-0005-0000-0000-0000860C0000}"/>
    <cellStyle name="_2001예산배정액 및 내역_전기방식 내역서(공사비-2006.6.22)_원가계산서_공사비내역서(발주용)-측정제외2" xfId="2316" xr:uid="{00000000-0005-0000-0000-0000870C0000}"/>
    <cellStyle name="_2001예산배정액 및 내역_전기방식 내역서(공사비-2006.6.22)_일위대가표" xfId="2317" xr:uid="{00000000-0005-0000-0000-0000880C0000}"/>
    <cellStyle name="_2001예산배정액 및 내역_전기방식 내역서(공사비-2006.6.22)_일위대가표_공사비내역서(발주용)-측정제외2" xfId="2318" xr:uid="{00000000-0005-0000-0000-0000890C0000}"/>
    <cellStyle name="_2001예산배정액 및 내역_전기방식 내역서(공사비-2006.6.22)_전기방식 내역서(공사비-2006.8)" xfId="2319" xr:uid="{00000000-0005-0000-0000-00008A0C0000}"/>
    <cellStyle name="_2001예산배정액 및 내역_전기방식 내역서(공사비-2006.6.22)_전기방식 내역서(공사비-2006.8)_공사비내역서(발주용)-측정제외2" xfId="2320" xr:uid="{00000000-0005-0000-0000-00008B0C0000}"/>
    <cellStyle name="_2001예산배정액 및 내역_전기방식 내역서(공사비-2006.6.22)_전기방식 내역서(공사비-2007.3)" xfId="2321" xr:uid="{00000000-0005-0000-0000-00008C0C0000}"/>
    <cellStyle name="_2001예산배정액 및 내역_전기방식 내역서(공사비-2006.6.22)_전기방식 내역서(공사비-2007.3)_공사비내역서(발주용)-측정제외2" xfId="2322" xr:uid="{00000000-0005-0000-0000-00008D0C0000}"/>
    <cellStyle name="_2001예산배정액 및 내역_전기방식 내역서(공사비-2006.6.22)_중량집계" xfId="2323" xr:uid="{00000000-0005-0000-0000-00008E0C0000}"/>
    <cellStyle name="_2001예산배정액 및 내역_전기방식 내역서(공사비-2006.6.22)_중량집계_공사비내역서(발주용)-측정제외2" xfId="2324" xr:uid="{00000000-0005-0000-0000-00008F0C0000}"/>
    <cellStyle name="_2001예산배정액 및 내역_전기방식 내역서(공사비-2007.6.12)" xfId="2325" xr:uid="{00000000-0005-0000-0000-0000900C0000}"/>
    <cellStyle name="_2001예산배정액 및 내역_전기방식 내역서(공사비-2007.6.12)_공사비내역서(발주용)-측정제외2" xfId="2326" xr:uid="{00000000-0005-0000-0000-0000910C0000}"/>
    <cellStyle name="_2001예산배정액 및 내역_전기방식_수량산출서(2003.4.1)" xfId="2327" xr:uid="{00000000-0005-0000-0000-0000920C0000}"/>
    <cellStyle name="_2001예산배정액 및 내역_전기-영천댐취수능력(2003.2.10) (version 1)" xfId="2328" xr:uid="{00000000-0005-0000-0000-0000930C0000}"/>
    <cellStyle name="_2001예산배정액 및 내역_전기-영천댐취수능력(2003.2.10) (version 1)_수량산출서(2003.4.1)" xfId="2329" xr:uid="{00000000-0005-0000-0000-0000940C0000}"/>
    <cellStyle name="_2001예산배정액 및 내역_첨부3.공사비내역서" xfId="2330" xr:uid="{00000000-0005-0000-0000-0000950C0000}"/>
    <cellStyle name="_2001예산배정액 및 내역_첨부3.공사비내역서_공사비내역서(발주용)-측정제외2" xfId="2331" xr:uid="{00000000-0005-0000-0000-0000960C0000}"/>
    <cellStyle name="_2001예산배정액 및 내역_최종실적(최종)" xfId="2332" xr:uid="{00000000-0005-0000-0000-0000970C0000}"/>
    <cellStyle name="_2001예산배정액 및 내역_최종실적(최종)_수량산출서(2003.4.1)" xfId="2333" xr:uid="{00000000-0005-0000-0000-0000980C0000}"/>
    <cellStyle name="_2001예산배정액 및 내역_최종실적(최종)_영천댐수량산출" xfId="2334" xr:uid="{00000000-0005-0000-0000-0000990C0000}"/>
    <cellStyle name="_2001예산배정액 및 내역_최종실적(최종)_영천댐수량산출_수량산출서(2003.4.1)" xfId="2335" xr:uid="{00000000-0005-0000-0000-00009A0C0000}"/>
    <cellStyle name="_2001예산배정액 및 내역_충남중부권설계예산서(1)" xfId="2336" xr:uid="{00000000-0005-0000-0000-00009B0C0000}"/>
    <cellStyle name="_2001예산배정액 및 내역_충남중부권설계예산서(수정본)" xfId="2337" xr:uid="{00000000-0005-0000-0000-00009C0C0000}"/>
    <cellStyle name="_2001예산배정액 및 내역2" xfId="2338" xr:uid="{00000000-0005-0000-0000-00009D0C0000}"/>
    <cellStyle name="_2001예산배정액 및 내역2_4단계예산서" xfId="2339" xr:uid="{00000000-0005-0000-0000-00009E0C0000}"/>
    <cellStyle name="_2001예산배정액 및 내역2_4단계예산서_공사비내역서(발주용)-측정제외2" xfId="2340" xr:uid="{00000000-0005-0000-0000-00009F0C0000}"/>
    <cellStyle name="_2001예산배정액 및 내역2_4단계예산서_단가산출서" xfId="2341" xr:uid="{00000000-0005-0000-0000-0000A00C0000}"/>
    <cellStyle name="_2001예산배정액 및 내역2_4단계예산서_단가산출서_공사비내역서(발주용)-측정제외2" xfId="2342" xr:uid="{00000000-0005-0000-0000-0000A10C0000}"/>
    <cellStyle name="_2001예산배정액 및 내역2_4단계예산서_산출내역서" xfId="2343" xr:uid="{00000000-0005-0000-0000-0000A20C0000}"/>
    <cellStyle name="_2001예산배정액 및 내역2_4단계예산서_산출내역서_공사비내역서(발주용)-측정제외2" xfId="2344" xr:uid="{00000000-0005-0000-0000-0000A30C0000}"/>
    <cellStyle name="_2001예산배정액 및 내역2_4단계예산서_설계내역파일(최종)" xfId="2345" xr:uid="{00000000-0005-0000-0000-0000A40C0000}"/>
    <cellStyle name="_2001예산배정액 및 내역2_4단계예산서_수량계산서" xfId="2346" xr:uid="{00000000-0005-0000-0000-0000A50C0000}"/>
    <cellStyle name="_2001예산배정액 및 내역2_4단계예산서_수량계산서_공사비내역서(발주용)-측정제외2" xfId="2347" xr:uid="{00000000-0005-0000-0000-0000A60C0000}"/>
    <cellStyle name="_2001예산배정액 및 내역2_4단계예산서_순공사비" xfId="2348" xr:uid="{00000000-0005-0000-0000-0000A70C0000}"/>
    <cellStyle name="_2001예산배정액 및 내역2_4단계예산서_순공사비_공사비내역서(발주용)-측정제외2" xfId="2349" xr:uid="{00000000-0005-0000-0000-0000A80C0000}"/>
    <cellStyle name="_2001예산배정액 및 내역2_4단계예산서_원가계산서" xfId="2350" xr:uid="{00000000-0005-0000-0000-0000A90C0000}"/>
    <cellStyle name="_2001예산배정액 및 내역2_4단계예산서_원가계산서_공사비내역서(발주용)-측정제외2" xfId="2351" xr:uid="{00000000-0005-0000-0000-0000AA0C0000}"/>
    <cellStyle name="_2001예산배정액 및 내역2_4단계예산서_일위대가표" xfId="2352" xr:uid="{00000000-0005-0000-0000-0000AB0C0000}"/>
    <cellStyle name="_2001예산배정액 및 내역2_4단계예산서_일위대가표_공사비내역서(발주용)-측정제외2" xfId="2353" xr:uid="{00000000-0005-0000-0000-0000AC0C0000}"/>
    <cellStyle name="_2001예산배정액 및 내역2_4단계예산서_일위목록" xfId="2354" xr:uid="{00000000-0005-0000-0000-0000AD0C0000}"/>
    <cellStyle name="_2001예산배정액 및 내역2_4단계예산서_일위목록_공사비내역서(발주용)-측정제외2" xfId="2355" xr:uid="{00000000-0005-0000-0000-0000AE0C0000}"/>
    <cellStyle name="_2001예산배정액 및 내역2_4단계예산서_전기방식 공내역서" xfId="2356" xr:uid="{00000000-0005-0000-0000-0000AF0C0000}"/>
    <cellStyle name="_2001예산배정액 및 내역2_4단계예산서_전기방식 공내역서_공사비내역서(발주용)-측정제외2" xfId="2357" xr:uid="{00000000-0005-0000-0000-0000B00C0000}"/>
    <cellStyle name="_2001예산배정액 및 내역2_4단계예산서_전기방식 공내역서_전기방식 내역서(공사비-2006.6.22)" xfId="2358" xr:uid="{00000000-0005-0000-0000-0000B10C0000}"/>
    <cellStyle name="_2001예산배정액 및 내역2_4단계예산서_전기방식 공내역서_전기방식 내역서(공사비-2006.6.22)_공사비내역서(발주용)-측정제외2" xfId="2359" xr:uid="{00000000-0005-0000-0000-0000B20C0000}"/>
    <cellStyle name="_2001예산배정액 및 내역2_4단계예산서_전기방식 공내역서_전기방식 내역서(공사비-2006.6.22)_산출내역서" xfId="2360" xr:uid="{00000000-0005-0000-0000-0000B30C0000}"/>
    <cellStyle name="_2001예산배정액 및 내역2_4단계예산서_전기방식 공내역서_전기방식 내역서(공사비-2006.6.22)_산출내역서_공사비내역서(발주용)-측정제외2" xfId="2361" xr:uid="{00000000-0005-0000-0000-0000B40C0000}"/>
    <cellStyle name="_2001예산배정액 및 내역2_4단계예산서_전기방식 공내역서_전기방식 내역서(공사비-2006.6.22)_수량계산서" xfId="2362" xr:uid="{00000000-0005-0000-0000-0000B50C0000}"/>
    <cellStyle name="_2001예산배정액 및 내역2_4단계예산서_전기방식 공내역서_전기방식 내역서(공사비-2006.6.22)_수량계산서_공사비내역서(발주용)-측정제외2" xfId="2363" xr:uid="{00000000-0005-0000-0000-0000B60C0000}"/>
    <cellStyle name="_2001예산배정액 및 내역2_4단계예산서_전기방식 공내역서_전기방식 내역서(공사비-2006.6.22)_원가계산서" xfId="2364" xr:uid="{00000000-0005-0000-0000-0000B70C0000}"/>
    <cellStyle name="_2001예산배정액 및 내역2_4단계예산서_전기방식 공내역서_전기방식 내역서(공사비-2006.6.22)_원가계산서_공사비내역서(발주용)-측정제외2" xfId="2365" xr:uid="{00000000-0005-0000-0000-0000B80C0000}"/>
    <cellStyle name="_2001예산배정액 및 내역2_4단계예산서_전기방식 공내역서_전기방식 내역서(공사비-2006.6.22)_일위대가표" xfId="2366" xr:uid="{00000000-0005-0000-0000-0000B90C0000}"/>
    <cellStyle name="_2001예산배정액 및 내역2_4단계예산서_전기방식 공내역서_전기방식 내역서(공사비-2006.6.22)_일위대가표_공사비내역서(발주용)-측정제외2" xfId="2367" xr:uid="{00000000-0005-0000-0000-0000BA0C0000}"/>
    <cellStyle name="_2001예산배정액 및 내역2_4단계예산서_전기방식 공내역서_전기방식 내역서(공사비-2006.6.22)_전기방식 내역서(공사비-2006.8)" xfId="2368" xr:uid="{00000000-0005-0000-0000-0000BB0C0000}"/>
    <cellStyle name="_2001예산배정액 및 내역2_4단계예산서_전기방식 공내역서_전기방식 내역서(공사비-2006.6.22)_전기방식 내역서(공사비-2006.8)_공사비내역서(발주용)-측정제외2" xfId="2369" xr:uid="{00000000-0005-0000-0000-0000BC0C0000}"/>
    <cellStyle name="_2001예산배정액 및 내역2_4단계예산서_전기방식 공내역서_전기방식 내역서(공사비-2006.6.22)_전기방식 내역서(공사비-2007.3)" xfId="2370" xr:uid="{00000000-0005-0000-0000-0000BD0C0000}"/>
    <cellStyle name="_2001예산배정액 및 내역2_4단계예산서_전기방식 공내역서_전기방식 내역서(공사비-2006.6.22)_전기방식 내역서(공사비-2007.3)_공사비내역서(발주용)-측정제외2" xfId="2371" xr:uid="{00000000-0005-0000-0000-0000BE0C0000}"/>
    <cellStyle name="_2001예산배정액 및 내역2_4단계예산서_전기방식 공내역서_전기방식 내역서(공사비-2006.6.22)_중량집계" xfId="2372" xr:uid="{00000000-0005-0000-0000-0000BF0C0000}"/>
    <cellStyle name="_2001예산배정액 및 내역2_4단계예산서_전기방식 공내역서_전기방식 내역서(공사비-2006.6.22)_중량집계_공사비내역서(발주용)-측정제외2" xfId="2373" xr:uid="{00000000-0005-0000-0000-0000C00C0000}"/>
    <cellStyle name="_2001예산배정액 및 내역2_4단계예산서_전기방식 내역서(공사비-2006.4)" xfId="2374" xr:uid="{00000000-0005-0000-0000-0000C10C0000}"/>
    <cellStyle name="_2001예산배정액 및 내역2_4단계예산서_전기방식 내역서(공사비-2006.4)_공사비내역서(발주용)-측정제외2" xfId="2375" xr:uid="{00000000-0005-0000-0000-0000C20C0000}"/>
    <cellStyle name="_2001예산배정액 및 내역2_4단계예산서_전기방식 내역서(공사비-2006.4)_전기방식 내역서(공사비-2006.6.22)" xfId="2376" xr:uid="{00000000-0005-0000-0000-0000C30C0000}"/>
    <cellStyle name="_2001예산배정액 및 내역2_4단계예산서_전기방식 내역서(공사비-2006.4)_전기방식 내역서(공사비-2006.6.22)_공사비내역서(발주용)-측정제외2" xfId="2377" xr:uid="{00000000-0005-0000-0000-0000C40C0000}"/>
    <cellStyle name="_2001예산배정액 및 내역2_4단계예산서_전기방식 내역서(공사비-2006.4)_전기방식 내역서(공사비-2006.6.22)_산출내역서" xfId="2378" xr:uid="{00000000-0005-0000-0000-0000C50C0000}"/>
    <cellStyle name="_2001예산배정액 및 내역2_4단계예산서_전기방식 내역서(공사비-2006.4)_전기방식 내역서(공사비-2006.6.22)_산출내역서_공사비내역서(발주용)-측정제외2" xfId="2379" xr:uid="{00000000-0005-0000-0000-0000C60C0000}"/>
    <cellStyle name="_2001예산배정액 및 내역2_4단계예산서_전기방식 내역서(공사비-2006.4)_전기방식 내역서(공사비-2006.6.22)_수량계산서" xfId="2380" xr:uid="{00000000-0005-0000-0000-0000C70C0000}"/>
    <cellStyle name="_2001예산배정액 및 내역2_4단계예산서_전기방식 내역서(공사비-2006.4)_전기방식 내역서(공사비-2006.6.22)_수량계산서_공사비내역서(발주용)-측정제외2" xfId="2381" xr:uid="{00000000-0005-0000-0000-0000C80C0000}"/>
    <cellStyle name="_2001예산배정액 및 내역2_4단계예산서_전기방식 내역서(공사비-2006.4)_전기방식 내역서(공사비-2006.6.22)_원가계산서" xfId="2382" xr:uid="{00000000-0005-0000-0000-0000C90C0000}"/>
    <cellStyle name="_2001예산배정액 및 내역2_4단계예산서_전기방식 내역서(공사비-2006.4)_전기방식 내역서(공사비-2006.6.22)_원가계산서_공사비내역서(발주용)-측정제외2" xfId="2383" xr:uid="{00000000-0005-0000-0000-0000CA0C0000}"/>
    <cellStyle name="_2001예산배정액 및 내역2_4단계예산서_전기방식 내역서(공사비-2006.4)_전기방식 내역서(공사비-2006.6.22)_일위대가표" xfId="2384" xr:uid="{00000000-0005-0000-0000-0000CB0C0000}"/>
    <cellStyle name="_2001예산배정액 및 내역2_4단계예산서_전기방식 내역서(공사비-2006.4)_전기방식 내역서(공사비-2006.6.22)_일위대가표_공사비내역서(발주용)-측정제외2" xfId="2385" xr:uid="{00000000-0005-0000-0000-0000CC0C0000}"/>
    <cellStyle name="_2001예산배정액 및 내역2_4단계예산서_전기방식 내역서(공사비-2006.4)_전기방식 내역서(공사비-2006.6.22)_전기방식 내역서(공사비-2006.8)" xfId="2386" xr:uid="{00000000-0005-0000-0000-0000CD0C0000}"/>
    <cellStyle name="_2001예산배정액 및 내역2_4단계예산서_전기방식 내역서(공사비-2006.4)_전기방식 내역서(공사비-2006.6.22)_전기방식 내역서(공사비-2006.8)_공사비내역서(발주용)-측정제외2" xfId="2387" xr:uid="{00000000-0005-0000-0000-0000CE0C0000}"/>
    <cellStyle name="_2001예산배정액 및 내역2_4단계예산서_전기방식 내역서(공사비-2006.4)_전기방식 내역서(공사비-2006.6.22)_전기방식 내역서(공사비-2007.3)" xfId="2388" xr:uid="{00000000-0005-0000-0000-0000CF0C0000}"/>
    <cellStyle name="_2001예산배정액 및 내역2_4단계예산서_전기방식 내역서(공사비-2006.4)_전기방식 내역서(공사비-2006.6.22)_전기방식 내역서(공사비-2007.3)_공사비내역서(발주용)-측정제외2" xfId="2389" xr:uid="{00000000-0005-0000-0000-0000D00C0000}"/>
    <cellStyle name="_2001예산배정액 및 내역2_4단계예산서_전기방식 내역서(공사비-2006.4)_전기방식 내역서(공사비-2006.6.22)_중량집계" xfId="2390" xr:uid="{00000000-0005-0000-0000-0000D10C0000}"/>
    <cellStyle name="_2001예산배정액 및 내역2_4단계예산서_전기방식 내역서(공사비-2006.4)_전기방식 내역서(공사비-2006.6.22)_중량집계_공사비내역서(발주용)-측정제외2" xfId="2391" xr:uid="{00000000-0005-0000-0000-0000D20C0000}"/>
    <cellStyle name="_2001예산배정액 및 내역2_4단계예산서_전기방식 내역서(공사비-2006.8)" xfId="2392" xr:uid="{00000000-0005-0000-0000-0000D30C0000}"/>
    <cellStyle name="_2001예산배정액 및 내역2_4단계예산서_전기방식 내역서(공사비-2006.8)_공사비내역서(발주용)-측정제외2" xfId="2393" xr:uid="{00000000-0005-0000-0000-0000D40C0000}"/>
    <cellStyle name="_2001예산배정액 및 내역2_4단계예산서_전기방식 내역서(공사비-2007.3)" xfId="2394" xr:uid="{00000000-0005-0000-0000-0000D50C0000}"/>
    <cellStyle name="_2001예산배정액 및 내역2_4단계예산서_전기방식 내역서(공사비-2007.3)_공사비내역서(발주용)-측정제외2" xfId="2395" xr:uid="{00000000-0005-0000-0000-0000D60C0000}"/>
    <cellStyle name="_2001예산배정액 및 내역2_4단계예산서_중량집계" xfId="2396" xr:uid="{00000000-0005-0000-0000-0000D70C0000}"/>
    <cellStyle name="_2001예산배정액 및 내역2_4단계예산서_중량집계_공사비내역서(발주용)-측정제외2" xfId="2397" xr:uid="{00000000-0005-0000-0000-0000D80C0000}"/>
    <cellStyle name="_2001예산배정액 및 내역2_4단계예산서_충남중부권설계예산서(1)" xfId="2398" xr:uid="{00000000-0005-0000-0000-0000D90C0000}"/>
    <cellStyle name="_2001예산배정액 및 내역2_4단계예산서_충남중부권설계예산서(수정본)" xfId="2399" xr:uid="{00000000-0005-0000-0000-0000DA0C0000}"/>
    <cellStyle name="_2001예산배정액 및 내역2_4단계예산서_한강하류권 1공구 전기방식내역서" xfId="2400" xr:uid="{00000000-0005-0000-0000-0000DB0C0000}"/>
    <cellStyle name="_2001예산배정액 및 내역2_4단계예산서_한강하류권 1공구 전기방식내역서_일위대가표" xfId="2401" xr:uid="{00000000-0005-0000-0000-0000DC0C0000}"/>
    <cellStyle name="_2001예산배정액 및 내역2_4단계예산서_한강하류권 1공구 전기방식내역서_일위대가표_공사비내역서(발주용)-측정제외2" xfId="2402" xr:uid="{00000000-0005-0000-0000-0000DD0C0000}"/>
    <cellStyle name="_2001예산배정액 및 내역2_4단계예산서_한강하류권 1공구 전기방식내역서_전기방식 내역서(공사비-2006.6.22)" xfId="2403" xr:uid="{00000000-0005-0000-0000-0000DE0C0000}"/>
    <cellStyle name="_2001예산배정액 및 내역2_4단계예산서_한강하류권 1공구 전기방식내역서_전기방식 내역서(공사비-2006.6.22)_공사비내역서(발주용)-측정제외2" xfId="2404" xr:uid="{00000000-0005-0000-0000-0000DF0C0000}"/>
    <cellStyle name="_2001예산배정액 및 내역2_4단계예산서_한강하류권 1공구 전기방식내역서_전기방식 내역서(공사비-2006.6.22)_산출내역서" xfId="2405" xr:uid="{00000000-0005-0000-0000-0000E00C0000}"/>
    <cellStyle name="_2001예산배정액 및 내역2_4단계예산서_한강하류권 1공구 전기방식내역서_전기방식 내역서(공사비-2006.6.22)_산출내역서_공사비내역서(발주용)-측정제외2" xfId="2406" xr:uid="{00000000-0005-0000-0000-0000E10C0000}"/>
    <cellStyle name="_2001예산배정액 및 내역2_4단계예산서_한강하류권 1공구 전기방식내역서_전기방식 내역서(공사비-2006.6.22)_수량계산서" xfId="2407" xr:uid="{00000000-0005-0000-0000-0000E20C0000}"/>
    <cellStyle name="_2001예산배정액 및 내역2_4단계예산서_한강하류권 1공구 전기방식내역서_전기방식 내역서(공사비-2006.6.22)_수량계산서_공사비내역서(발주용)-측정제외2" xfId="2408" xr:uid="{00000000-0005-0000-0000-0000E30C0000}"/>
    <cellStyle name="_2001예산배정액 및 내역2_4단계예산서_한강하류권 1공구 전기방식내역서_전기방식 내역서(공사비-2006.6.22)_원가계산서" xfId="2409" xr:uid="{00000000-0005-0000-0000-0000E40C0000}"/>
    <cellStyle name="_2001예산배정액 및 내역2_4단계예산서_한강하류권 1공구 전기방식내역서_전기방식 내역서(공사비-2006.6.22)_원가계산서_공사비내역서(발주용)-측정제외2" xfId="2410" xr:uid="{00000000-0005-0000-0000-0000E50C0000}"/>
    <cellStyle name="_2001예산배정액 및 내역2_4단계예산서_한강하류권 1공구 전기방식내역서_전기방식 내역서(공사비-2006.6.22)_일위대가표" xfId="2411" xr:uid="{00000000-0005-0000-0000-0000E60C0000}"/>
    <cellStyle name="_2001예산배정액 및 내역2_4단계예산서_한강하류권 1공구 전기방식내역서_전기방식 내역서(공사비-2006.6.22)_일위대가표_공사비내역서(발주용)-측정제외2" xfId="2412" xr:uid="{00000000-0005-0000-0000-0000E70C0000}"/>
    <cellStyle name="_2001예산배정액 및 내역2_4단계예산서_한강하류권 1공구 전기방식내역서_전기방식 내역서(공사비-2006.6.22)_전기방식 내역서(공사비-2006.8)" xfId="2413" xr:uid="{00000000-0005-0000-0000-0000E80C0000}"/>
    <cellStyle name="_2001예산배정액 및 내역2_4단계예산서_한강하류권 1공구 전기방식내역서_전기방식 내역서(공사비-2006.6.22)_전기방식 내역서(공사비-2006.8)_공사비내역서(발주용)-측정제외2" xfId="2414" xr:uid="{00000000-0005-0000-0000-0000E90C0000}"/>
    <cellStyle name="_2001예산배정액 및 내역2_4단계예산서_한강하류권 1공구 전기방식내역서_전기방식 내역서(공사비-2006.6.22)_전기방식 내역서(공사비-2007.3)" xfId="2415" xr:uid="{00000000-0005-0000-0000-0000EA0C0000}"/>
    <cellStyle name="_2001예산배정액 및 내역2_4단계예산서_한강하류권 1공구 전기방식내역서_전기방식 내역서(공사비-2006.6.22)_전기방식 내역서(공사비-2007.3)_공사비내역서(발주용)-측정제외2" xfId="2416" xr:uid="{00000000-0005-0000-0000-0000EB0C0000}"/>
    <cellStyle name="_2001예산배정액 및 내역2_4단계예산서_한강하류권 1공구 전기방식내역서_전기방식 내역서(공사비-2006.6.22)_중량집계" xfId="2417" xr:uid="{00000000-0005-0000-0000-0000EC0C0000}"/>
    <cellStyle name="_2001예산배정액 및 내역2_4단계예산서_한강하류권 1공구 전기방식내역서_전기방식 내역서(공사비-2006.6.22)_중량집계_공사비내역서(발주용)-측정제외2" xfId="2418" xr:uid="{00000000-0005-0000-0000-0000ED0C0000}"/>
    <cellStyle name="_2001예산배정액 및 내역2_4단계예산서_한강하류권 1공구 전기방식내역서_전기방식 내역서(공사비-2007.6.12)" xfId="2419" xr:uid="{00000000-0005-0000-0000-0000EE0C0000}"/>
    <cellStyle name="_2001예산배정액 및 내역2_4단계예산서_한강하류권 1공구 전기방식내역서_전기방식 내역서(공사비-2007.6.12)_공사비내역서(발주용)-측정제외2" xfId="2420" xr:uid="{00000000-0005-0000-0000-0000EF0C0000}"/>
    <cellStyle name="_2001예산배정액 및 내역2_4단계예산서_한강하류권 1공구 전기방식내역서_첨부3.공사비내역서" xfId="2421" xr:uid="{00000000-0005-0000-0000-0000F00C0000}"/>
    <cellStyle name="_2001예산배정액 및 내역2_4단계예산서_한강하류권 1공구 전기방식내역서_첨부3.공사비내역서_공사비내역서(발주용)-측정제외2" xfId="2422" xr:uid="{00000000-0005-0000-0000-0000F10C0000}"/>
    <cellStyle name="_2001예산배정액 및 내역2_4단계예산서_한강하류권 1공구 전기방식내역서_충남중부권설계예산서(1)" xfId="2423" xr:uid="{00000000-0005-0000-0000-0000F20C0000}"/>
    <cellStyle name="_2001예산배정액 및 내역2_4단계예산서_한강하류권 1공구 전기방식내역서_충남중부권설계예산서(수정본)" xfId="2424" xr:uid="{00000000-0005-0000-0000-0000F30C0000}"/>
    <cellStyle name="_2001예산배정액 및 내역2_가설건축전기산출서" xfId="2425" xr:uid="{00000000-0005-0000-0000-0000F40C0000}"/>
    <cellStyle name="_2001예산배정액 및 내역2_가설건축전기산출서_수량산출서(2003.4.1)" xfId="2426" xr:uid="{00000000-0005-0000-0000-0000F50C0000}"/>
    <cellStyle name="_2001예산배정액 및 내역2_가설동력수량산출" xfId="2427" xr:uid="{00000000-0005-0000-0000-0000F60C0000}"/>
    <cellStyle name="_2001예산배정액 및 내역2_가설동력수량산출_수량산출서(2003.4.1)" xfId="2428" xr:uid="{00000000-0005-0000-0000-0000F70C0000}"/>
    <cellStyle name="_2001예산배정액 및 내역2_가설통신수량" xfId="2429" xr:uid="{00000000-0005-0000-0000-0000F80C0000}"/>
    <cellStyle name="_2001예산배정액 및 내역2_가설통신수량_수량산출서(2003.4.1)" xfId="2430" xr:uid="{00000000-0005-0000-0000-0000F90C0000}"/>
    <cellStyle name="_2001예산배정액 및 내역2_경보국설계서(철관주2003.1.30최종)" xfId="2431" xr:uid="{00000000-0005-0000-0000-0000FA0C0000}"/>
    <cellStyle name="_2001예산배정액 및 내역2_경보국설계서(철관주2003.1.30최종)_수량산출서(2003.4.1)" xfId="2432" xr:uid="{00000000-0005-0000-0000-0000FB0C0000}"/>
    <cellStyle name="_2001예산배정액 및 내역2_경보국설계서(철관주2003.1.30최종)_영천댐수량산출" xfId="2433" xr:uid="{00000000-0005-0000-0000-0000FC0C0000}"/>
    <cellStyle name="_2001예산배정액 및 내역2_경보국설계서(철관주2003.1.30최종)_영천댐수량산출_수량산출서(2003.4.1)" xfId="2434" xr:uid="{00000000-0005-0000-0000-0000FD0C0000}"/>
    <cellStyle name="_2001예산배정액 및 내역2_광동댐전기내역서-1" xfId="2435" xr:uid="{00000000-0005-0000-0000-0000FE0C0000}"/>
    <cellStyle name="_2001예산배정액 및 내역2_대곡내역서0329(전기)-기계설비금액확인" xfId="2436" xr:uid="{00000000-0005-0000-0000-0000FF0C0000}"/>
    <cellStyle name="_2001예산배정액 및 내역2_수량산출서(2003.4.1)" xfId="2437" xr:uid="{00000000-0005-0000-0000-0000000D0000}"/>
    <cellStyle name="_2001예산배정액 및 내역2_영구동력수량산출" xfId="2438" xr:uid="{00000000-0005-0000-0000-0000010D0000}"/>
    <cellStyle name="_2001예산배정액 및 내역2_영구동력수량산출_수량산출서(2003.4.1)" xfId="2439" xr:uid="{00000000-0005-0000-0000-0000020D0000}"/>
    <cellStyle name="_2001예산배정액 및 내역2_영천댐수량산출" xfId="2440" xr:uid="{00000000-0005-0000-0000-0000030D0000}"/>
    <cellStyle name="_2001예산배정액 및 내역2_영천댐수량산출_수량산출서(2003.4.1)" xfId="2441" xr:uid="{00000000-0005-0000-0000-0000040D0000}"/>
    <cellStyle name="_2001예산배정액 및 내역2_영천댐최종(감시및CCTV)" xfId="2442" xr:uid="{00000000-0005-0000-0000-0000050D0000}"/>
    <cellStyle name="_2001예산배정액 및 내역2_영천댐최종(홍수예설비공사)" xfId="2443" xr:uid="{00000000-0005-0000-0000-0000060D0000}"/>
    <cellStyle name="_2001예산배정액 및 내역2_오리지날최종-경보국설계서(철관주2003.2.13) (version 3) (version 1)" xfId="2444" xr:uid="{00000000-0005-0000-0000-0000070D0000}"/>
    <cellStyle name="_2001예산배정액 및 내역2_오리지날최종-경보국설계서(철관주2003.2.13) (version 3) (version 1)_수량산출서(2003.4.1)" xfId="2445" xr:uid="{00000000-0005-0000-0000-0000080D0000}"/>
    <cellStyle name="_2001예산배정액 및 내역2_오리지날최종-경보국설계서(철관주2003.2.6)" xfId="2446" xr:uid="{00000000-0005-0000-0000-0000090D0000}"/>
    <cellStyle name="_2001예산배정액 및 내역2_오리지날최종-경보국설계서(철관주2003.2.6)_수량산출서(2003.4.1)" xfId="2447" xr:uid="{00000000-0005-0000-0000-00000A0D0000}"/>
    <cellStyle name="_2001예산배정액 및 내역2_오리지날최종-경보국설계서(철관주2003.2.9) (version 2)" xfId="2448" xr:uid="{00000000-0005-0000-0000-00000B0D0000}"/>
    <cellStyle name="_2001예산배정액 및 내역2_오리지날최종-경보국설계서(철관주2003.2.9) (version 2)_수량산출서(2003.4.1)" xfId="2449" xr:uid="{00000000-0005-0000-0000-00000C0D0000}"/>
    <cellStyle name="_2001예산배정액 및 내역2_옥곡수량" xfId="2450" xr:uid="{00000000-0005-0000-0000-00000D0D0000}"/>
    <cellStyle name="_2001예산배정액 및 내역2_일위대가표" xfId="2451" xr:uid="{00000000-0005-0000-0000-00000E0D0000}"/>
    <cellStyle name="_2001예산배정액 및 내역2_일위대가표_공사비내역서(발주용)-측정제외2" xfId="2452" xr:uid="{00000000-0005-0000-0000-00000F0D0000}"/>
    <cellStyle name="_2001예산배정액 및 내역2_전기-광양3단계(옥곡가압장)" xfId="2453" xr:uid="{00000000-0005-0000-0000-0000100D0000}"/>
    <cellStyle name="_2001예산배정액 및 내역2_전기내역서-광동댐" xfId="2454" xr:uid="{00000000-0005-0000-0000-0000110D0000}"/>
    <cellStyle name="_2001예산배정액 및 내역2_전기및계장-영천댐(03.9.8신설및철거나눔)" xfId="2455" xr:uid="{00000000-0005-0000-0000-0000120D0000}"/>
    <cellStyle name="_2001예산배정액 및 내역2_전기및계장-영천댐(03.9.8신설및철거나눔) (version 1)" xfId="2456" xr:uid="{00000000-0005-0000-0000-0000130D0000}"/>
    <cellStyle name="_2001예산배정액 및 내역2_전기및계장-영천댐취수능력(2003.4.8전기및계장)" xfId="2457" xr:uid="{00000000-0005-0000-0000-0000140D0000}"/>
    <cellStyle name="_2001예산배정액 및 내역2_전기방식" xfId="2458" xr:uid="{00000000-0005-0000-0000-0000150D0000}"/>
    <cellStyle name="_2001예산배정액 및 내역2_전기방식 내역서(공사비-2006.6.22)" xfId="2459" xr:uid="{00000000-0005-0000-0000-0000160D0000}"/>
    <cellStyle name="_2001예산배정액 및 내역2_전기방식 내역서(공사비-2006.6.22)_공사비내역서(발주용)-측정제외2" xfId="2460" xr:uid="{00000000-0005-0000-0000-0000170D0000}"/>
    <cellStyle name="_2001예산배정액 및 내역2_전기방식 내역서(공사비-2006.6.22)_산출내역서" xfId="2461" xr:uid="{00000000-0005-0000-0000-0000180D0000}"/>
    <cellStyle name="_2001예산배정액 및 내역2_전기방식 내역서(공사비-2006.6.22)_산출내역서_공사비내역서(발주용)-측정제외2" xfId="2462" xr:uid="{00000000-0005-0000-0000-0000190D0000}"/>
    <cellStyle name="_2001예산배정액 및 내역2_전기방식 내역서(공사비-2006.6.22)_수량계산서" xfId="2463" xr:uid="{00000000-0005-0000-0000-00001A0D0000}"/>
    <cellStyle name="_2001예산배정액 및 내역2_전기방식 내역서(공사비-2006.6.22)_수량계산서_공사비내역서(발주용)-측정제외2" xfId="2464" xr:uid="{00000000-0005-0000-0000-00001B0D0000}"/>
    <cellStyle name="_2001예산배정액 및 내역2_전기방식 내역서(공사비-2006.6.22)_원가계산서" xfId="2465" xr:uid="{00000000-0005-0000-0000-00001C0D0000}"/>
    <cellStyle name="_2001예산배정액 및 내역2_전기방식 내역서(공사비-2006.6.22)_원가계산서_공사비내역서(발주용)-측정제외2" xfId="2466" xr:uid="{00000000-0005-0000-0000-00001D0D0000}"/>
    <cellStyle name="_2001예산배정액 및 내역2_전기방식 내역서(공사비-2006.6.22)_일위대가표" xfId="2467" xr:uid="{00000000-0005-0000-0000-00001E0D0000}"/>
    <cellStyle name="_2001예산배정액 및 내역2_전기방식 내역서(공사비-2006.6.22)_일위대가표_공사비내역서(발주용)-측정제외2" xfId="2468" xr:uid="{00000000-0005-0000-0000-00001F0D0000}"/>
    <cellStyle name="_2001예산배정액 및 내역2_전기방식 내역서(공사비-2006.6.22)_전기방식 내역서(공사비-2006.8)" xfId="2469" xr:uid="{00000000-0005-0000-0000-0000200D0000}"/>
    <cellStyle name="_2001예산배정액 및 내역2_전기방식 내역서(공사비-2006.6.22)_전기방식 내역서(공사비-2006.8)_공사비내역서(발주용)-측정제외2" xfId="2470" xr:uid="{00000000-0005-0000-0000-0000210D0000}"/>
    <cellStyle name="_2001예산배정액 및 내역2_전기방식 내역서(공사비-2006.6.22)_전기방식 내역서(공사비-2007.3)" xfId="2471" xr:uid="{00000000-0005-0000-0000-0000220D0000}"/>
    <cellStyle name="_2001예산배정액 및 내역2_전기방식 내역서(공사비-2006.6.22)_전기방식 내역서(공사비-2007.3)_공사비내역서(발주용)-측정제외2" xfId="2472" xr:uid="{00000000-0005-0000-0000-0000230D0000}"/>
    <cellStyle name="_2001예산배정액 및 내역2_전기방식 내역서(공사비-2006.6.22)_중량집계" xfId="2473" xr:uid="{00000000-0005-0000-0000-0000240D0000}"/>
    <cellStyle name="_2001예산배정액 및 내역2_전기방식 내역서(공사비-2006.6.22)_중량집계_공사비내역서(발주용)-측정제외2" xfId="2474" xr:uid="{00000000-0005-0000-0000-0000250D0000}"/>
    <cellStyle name="_2001예산배정액 및 내역2_전기방식 내역서(공사비-2007.6.12)" xfId="2475" xr:uid="{00000000-0005-0000-0000-0000260D0000}"/>
    <cellStyle name="_2001예산배정액 및 내역2_전기방식 내역서(공사비-2007.6.12)_공사비내역서(발주용)-측정제외2" xfId="2476" xr:uid="{00000000-0005-0000-0000-0000270D0000}"/>
    <cellStyle name="_2001예산배정액 및 내역2_전기방식_수량산출서(2003.4.1)" xfId="2477" xr:uid="{00000000-0005-0000-0000-0000280D0000}"/>
    <cellStyle name="_2001예산배정액 및 내역2_전기-영천댐취수능력(2003.2.10) (version 1)" xfId="2478" xr:uid="{00000000-0005-0000-0000-0000290D0000}"/>
    <cellStyle name="_2001예산배정액 및 내역2_전기-영천댐취수능력(2003.2.10) (version 1)_수량산출서(2003.4.1)" xfId="2479" xr:uid="{00000000-0005-0000-0000-00002A0D0000}"/>
    <cellStyle name="_2001예산배정액 및 내역2_첨부3.공사비내역서" xfId="2480" xr:uid="{00000000-0005-0000-0000-00002B0D0000}"/>
    <cellStyle name="_2001예산배정액 및 내역2_첨부3.공사비내역서_공사비내역서(발주용)-측정제외2" xfId="2481" xr:uid="{00000000-0005-0000-0000-00002C0D0000}"/>
    <cellStyle name="_2001예산배정액 및 내역2_최종실적(최종)" xfId="2482" xr:uid="{00000000-0005-0000-0000-00002D0D0000}"/>
    <cellStyle name="_2001예산배정액 및 내역2_최종실적(최종)_수량산출서(2003.4.1)" xfId="2483" xr:uid="{00000000-0005-0000-0000-00002E0D0000}"/>
    <cellStyle name="_2001예산배정액 및 내역2_최종실적(최종)_영천댐수량산출" xfId="2484" xr:uid="{00000000-0005-0000-0000-00002F0D0000}"/>
    <cellStyle name="_2001예산배정액 및 내역2_최종실적(최종)_영천댐수량산출_수량산출서(2003.4.1)" xfId="2485" xr:uid="{00000000-0005-0000-0000-0000300D0000}"/>
    <cellStyle name="_2001예산배정액 및 내역2_충남중부권설계예산서(1)" xfId="2486" xr:uid="{00000000-0005-0000-0000-0000310D0000}"/>
    <cellStyle name="_2001예산배정액 및 내역2_충남중부권설계예산서(수정본)" xfId="2487" xr:uid="{00000000-0005-0000-0000-0000320D0000}"/>
    <cellStyle name="_2002. (4~5월) 기성청구액" xfId="8732" xr:uid="{00000000-0005-0000-0000-0000330D0000}"/>
    <cellStyle name="_2002. (4~5월) 기성청구액_2002. 점검정비비 정산내역" xfId="8733" xr:uid="{00000000-0005-0000-0000-0000340D0000}"/>
    <cellStyle name="_2002. (4~5월) 기성청구액_2003년도 점검비정산" xfId="8734" xr:uid="{00000000-0005-0000-0000-0000350D0000}"/>
    <cellStyle name="_2002. (4~5월) 기성청구액_2004. 1회 기성금청구" xfId="8735" xr:uid="{00000000-0005-0000-0000-0000360D0000}"/>
    <cellStyle name="_2002. (4~5월) 기성청구액_2004. 1회 기성금청구_2004. 1회(1~2월분) 기성금청구" xfId="8736" xr:uid="{00000000-0005-0000-0000-0000370D0000}"/>
    <cellStyle name="_2002. (4~5월) 기성청구액_2004. 1회 기성금청구_2004. 1회(1~2월분) 기성금청구_2005. 1회(1~3월분) 기성금청구" xfId="8737" xr:uid="{00000000-0005-0000-0000-0000380D0000}"/>
    <cellStyle name="_2002. (4~5월) 기성청구액_2004. 4회(6~7월분) 기성금청구" xfId="8738" xr:uid="{00000000-0005-0000-0000-0000390D0000}"/>
    <cellStyle name="_2002. (4~5월) 기성청구액_2005. 1회(1~3월분) 기성금청구" xfId="8739" xr:uid="{00000000-0005-0000-0000-00003A0D0000}"/>
    <cellStyle name="_2002. (4~5월) 기성청구액_대청5월현장운영비" xfId="8740" xr:uid="{00000000-0005-0000-0000-00003B0D0000}"/>
    <cellStyle name="_2002. (4~5월) 기성청구액_합천 현장운영경비" xfId="8741" xr:uid="{00000000-0005-0000-0000-00003C0D0000}"/>
    <cellStyle name="_2002. 2회(1분기) 기성금청구" xfId="8742" xr:uid="{00000000-0005-0000-0000-00003D0D0000}"/>
    <cellStyle name="_2002. 2회(1분기) 기성금청구_2002. 점검정비비 정산내역" xfId="8743" xr:uid="{00000000-0005-0000-0000-00003E0D0000}"/>
    <cellStyle name="_2002. 2회(1분기) 기성금청구_2003년도 점검비정산" xfId="8744" xr:uid="{00000000-0005-0000-0000-00003F0D0000}"/>
    <cellStyle name="_2002. 2회(1분기) 기성금청구_2004. 1회 기성금청구" xfId="8745" xr:uid="{00000000-0005-0000-0000-0000400D0000}"/>
    <cellStyle name="_2002. 2회(1분기) 기성금청구_2004. 1회 기성금청구_2004. 1회(1~2월분) 기성금청구" xfId="8746" xr:uid="{00000000-0005-0000-0000-0000410D0000}"/>
    <cellStyle name="_2002. 2회(1분기) 기성금청구_2004. 1회 기성금청구_2004. 1회(1~2월분) 기성금청구_2005. 1회(1~3월분) 기성금청구" xfId="8747" xr:uid="{00000000-0005-0000-0000-0000420D0000}"/>
    <cellStyle name="_2002. 2회(1분기) 기성금청구_2004. 4회(6~7월분) 기성금청구" xfId="8748" xr:uid="{00000000-0005-0000-0000-0000430D0000}"/>
    <cellStyle name="_2002. 2회(1분기) 기성금청구_2005. 1회(1~3월분) 기성금청구" xfId="8749" xr:uid="{00000000-0005-0000-0000-0000440D0000}"/>
    <cellStyle name="_2002. 2회(1분기) 기성금청구_대청5월현장운영비" xfId="8750" xr:uid="{00000000-0005-0000-0000-0000450D0000}"/>
    <cellStyle name="_2002. 2회(1분기) 기성금청구_합천 현장운영경비" xfId="8751" xr:uid="{00000000-0005-0000-0000-0000460D0000}"/>
    <cellStyle name="_2002. 3회(4~5월) 기성금청구" xfId="8752" xr:uid="{00000000-0005-0000-0000-0000470D0000}"/>
    <cellStyle name="_2002. 4회(6~7월) 기성금청구" xfId="8753" xr:uid="{00000000-0005-0000-0000-0000480D0000}"/>
    <cellStyle name="_2002. 5회(8~9월) 기성금청구" xfId="8754" xr:uid="{00000000-0005-0000-0000-0000490D0000}"/>
    <cellStyle name="_2002. 6회(10~11월) 기성금청구" xfId="8755" xr:uid="{00000000-0005-0000-0000-00004A0D0000}"/>
    <cellStyle name="_2002. 댐 및 부대시설 유지보수공사(홍수후)설계서(2.일위대가)" xfId="8756" xr:uid="{00000000-0005-0000-0000-00004B0D0000}"/>
    <cellStyle name="_2002. 댐 및 부대시설 유지보수공사(홍수후)설계서(2.일위대가)_2004.경상보수공사(상반기)--" xfId="8757" xr:uid="{00000000-0005-0000-0000-00004C0D0000}"/>
    <cellStyle name="_2002. 댐 및 부대시설 유지보수공사(홍수후)설계서(2.일위대가)_2004.경상보수공사(상반기)--_2004(1).경상보수공사(설계변경자료)--" xfId="8758" xr:uid="{00000000-0005-0000-0000-00004D0D0000}"/>
    <cellStyle name="_2002. 댐 및 부대시설 유지보수공사(홍수후)설계서(2.일위대가)_2004.경상보수공사(상반기)--_2004(1).경상보수공사(설계변경자료)--_점검발판-최종" xfId="8759" xr:uid="{00000000-0005-0000-0000-00004E0D0000}"/>
    <cellStyle name="_2002. 댐 및 부대시설 유지보수공사(홍수후)설계서(2.일위대가)_2004.경상보수공사(상반기)--_도장작업" xfId="8760" xr:uid="{00000000-0005-0000-0000-00004F0D0000}"/>
    <cellStyle name="_2002. 댐 및 부대시설 유지보수공사(홍수후)설계서(2.일위대가)_2004.경상보수공사(상반기)--_도장작업_점검발판-최종" xfId="8761" xr:uid="{00000000-0005-0000-0000-0000500D0000}"/>
    <cellStyle name="_2002. 댐 및 부대시설 유지보수공사(홍수후)설계서(2.일위대가)_2004.경상보수공사(상반기)--_점검발판-최종" xfId="8762" xr:uid="{00000000-0005-0000-0000-0000510D0000}"/>
    <cellStyle name="_2002. 댐 및 부대시설 유지보수공사(홍수후)설계서(2.일위대가)_2004.경상보수공사(상반기)--_착공계" xfId="8763" xr:uid="{00000000-0005-0000-0000-0000520D0000}"/>
    <cellStyle name="_2002. 댐 및 부대시설 유지보수공사(홍수후)설계서(2.일위대가)_2004.경상보수공사(상반기)--_착공계_점검발판-최종" xfId="8764" xr:uid="{00000000-0005-0000-0000-0000530D0000}"/>
    <cellStyle name="_2002. 댐 및 부대시설 유지보수공사(홍수후)설계서(2.일위대가)_2004.경상보수공사(상반기)--_착공내역" xfId="8765" xr:uid="{00000000-0005-0000-0000-0000540D0000}"/>
    <cellStyle name="_2002. 댐 및 부대시설 유지보수공사(홍수후)설계서(2.일위대가)_2004.경상보수공사(상반기)--_착공내역_점검발판-최종" xfId="8766" xr:uid="{00000000-0005-0000-0000-0000550D0000}"/>
    <cellStyle name="_2002. 댐 및 부대시설 유지보수공사(홍수후)설계서(2.일위대가)_203초소 바리케이트제작설치" xfId="8767" xr:uid="{00000000-0005-0000-0000-0000560D0000}"/>
    <cellStyle name="_2002. 댐 및 부대시설 유지보수공사(홍수후)설계서(2.일위대가)_203초소 바리케이트제작설치_2004(1).경상보수공사(설계변경자료)--" xfId="8768" xr:uid="{00000000-0005-0000-0000-0000570D0000}"/>
    <cellStyle name="_2002. 댐 및 부대시설 유지보수공사(홍수후)설계서(2.일위대가)_203초소 바리케이트제작설치_2004(1).경상보수공사(설계변경자료)--_점검발판-최종" xfId="8769" xr:uid="{00000000-0005-0000-0000-0000580D0000}"/>
    <cellStyle name="_2002. 댐 및 부대시설 유지보수공사(홍수후)설계서(2.일위대가)_203초소 바리케이트제작설치_2004(2).경상보수공사(상반기)" xfId="8770" xr:uid="{00000000-0005-0000-0000-0000590D0000}"/>
    <cellStyle name="_2002. 댐 및 부대시설 유지보수공사(홍수후)설계서(2.일위대가)_203초소 바리케이트제작설치_2004(2).경상보수공사(상반기)_2004.경상보수공사(상반기)--" xfId="8771" xr:uid="{00000000-0005-0000-0000-00005A0D0000}"/>
    <cellStyle name="_2002. 댐 및 부대시설 유지보수공사(홍수후)설계서(2.일위대가)_203초소 바리케이트제작설치_2004(2).경상보수공사(상반기)_2004.경상보수공사(상반기)--_2004(1).경상보수공사(설계변경자료)--" xfId="8772" xr:uid="{00000000-0005-0000-0000-00005B0D0000}"/>
    <cellStyle name="_2002. 댐 및 부대시설 유지보수공사(홍수후)설계서(2.일위대가)_203초소 바리케이트제작설치_2004(2).경상보수공사(상반기)_2004.경상보수공사(상반기)--_2004(1).경상보수공사(설계변경자료)--_점검발판-최종" xfId="8773" xr:uid="{00000000-0005-0000-0000-00005C0D0000}"/>
    <cellStyle name="_2002. 댐 및 부대시설 유지보수공사(홍수후)설계서(2.일위대가)_203초소 바리케이트제작설치_2004(2).경상보수공사(상반기)_2004.경상보수공사(상반기)--_도장작업" xfId="8774" xr:uid="{00000000-0005-0000-0000-00005D0D0000}"/>
    <cellStyle name="_2002. 댐 및 부대시설 유지보수공사(홍수후)설계서(2.일위대가)_203초소 바리케이트제작설치_2004(2).경상보수공사(상반기)_2004.경상보수공사(상반기)--_도장작업_점검발판-최종" xfId="8775" xr:uid="{00000000-0005-0000-0000-00005E0D0000}"/>
    <cellStyle name="_2002. 댐 및 부대시설 유지보수공사(홍수후)설계서(2.일위대가)_203초소 바리케이트제작설치_2004(2).경상보수공사(상반기)_2004.경상보수공사(상반기)--_점검발판-최종" xfId="8776" xr:uid="{00000000-0005-0000-0000-00005F0D0000}"/>
    <cellStyle name="_2002. 댐 및 부대시설 유지보수공사(홍수후)설계서(2.일위대가)_203초소 바리케이트제작설치_2004(2).경상보수공사(상반기)_2004.경상보수공사(상반기)--_착공계" xfId="8777" xr:uid="{00000000-0005-0000-0000-0000600D0000}"/>
    <cellStyle name="_2002. 댐 및 부대시설 유지보수공사(홍수후)설계서(2.일위대가)_203초소 바리케이트제작설치_2004(2).경상보수공사(상반기)_2004.경상보수공사(상반기)--_착공계_점검발판-최종" xfId="8778" xr:uid="{00000000-0005-0000-0000-0000610D0000}"/>
    <cellStyle name="_2002. 댐 및 부대시설 유지보수공사(홍수후)설계서(2.일위대가)_203초소 바리케이트제작설치_2004(2).경상보수공사(상반기)_2004.경상보수공사(상반기)--_착공내역" xfId="8779" xr:uid="{00000000-0005-0000-0000-0000620D0000}"/>
    <cellStyle name="_2002. 댐 및 부대시설 유지보수공사(홍수후)설계서(2.일위대가)_203초소 바리케이트제작설치_2004(2).경상보수공사(상반기)_2004.경상보수공사(상반기)--_착공내역_점검발판-최종" xfId="8780" xr:uid="{00000000-0005-0000-0000-0000630D0000}"/>
    <cellStyle name="_2002. 댐 및 부대시설 유지보수공사(홍수후)설계서(2.일위대가)_203초소 바리케이트제작설치_2004(2).경상보수공사(상반기)_점검발판-최종" xfId="8781" xr:uid="{00000000-0005-0000-0000-0000640D0000}"/>
    <cellStyle name="_2002. 댐 및 부대시설 유지보수공사(홍수후)설계서(2.일위대가)_203초소 바리케이트제작설치_2004.경상보수공사(상반기)" xfId="8782" xr:uid="{00000000-0005-0000-0000-0000650D0000}"/>
    <cellStyle name="_2002. 댐 및 부대시설 유지보수공사(홍수후)설계서(2.일위대가)_203초소 바리케이트제작설치_2004.경상보수공사(상반기)--" xfId="8783" xr:uid="{00000000-0005-0000-0000-0000660D0000}"/>
    <cellStyle name="_2002. 댐 및 부대시설 유지보수공사(홍수후)설계서(2.일위대가)_203초소 바리케이트제작설치_2004.경상보수공사(상반기)_2004.경상보수공사(상반기)--" xfId="8784" xr:uid="{00000000-0005-0000-0000-0000670D0000}"/>
    <cellStyle name="_2002. 댐 및 부대시설 유지보수공사(홍수후)설계서(2.일위대가)_203초소 바리케이트제작설치_2004.경상보수공사(상반기)--_2004.경상보수공사(상반기)--" xfId="8785" xr:uid="{00000000-0005-0000-0000-0000680D0000}"/>
    <cellStyle name="_2002. 댐 및 부대시설 유지보수공사(홍수후)설계서(2.일위대가)_203초소 바리케이트제작설치_2004.경상보수공사(상반기)_2004.경상보수공사(상반기)--_2004(1).경상보수공사(설계변경자료)--" xfId="8786" xr:uid="{00000000-0005-0000-0000-0000690D0000}"/>
    <cellStyle name="_2002. 댐 및 부대시설 유지보수공사(홍수후)설계서(2.일위대가)_203초소 바리케이트제작설치_2004.경상보수공사(상반기)--_2004.경상보수공사(상반기)--_2004(1).경상보수공사(설계변경자료)--" xfId="8787" xr:uid="{00000000-0005-0000-0000-00006A0D0000}"/>
    <cellStyle name="_2002. 댐 및 부대시설 유지보수공사(홍수후)설계서(2.일위대가)_203초소 바리케이트제작설치_2004.경상보수공사(상반기)_2004.경상보수공사(상반기)--_2004(1).경상보수공사(설계변경자료)--_점검발판-최종" xfId="8788" xr:uid="{00000000-0005-0000-0000-00006B0D0000}"/>
    <cellStyle name="_2002. 댐 및 부대시설 유지보수공사(홍수후)설계서(2.일위대가)_203초소 바리케이트제작설치_2004.경상보수공사(상반기)--_2004.경상보수공사(상반기)--_2004(1).경상보수공사(설계변경자료)--_점검발판-최종" xfId="8789" xr:uid="{00000000-0005-0000-0000-00006C0D0000}"/>
    <cellStyle name="_2002. 댐 및 부대시설 유지보수공사(홍수후)설계서(2.일위대가)_203초소 바리케이트제작설치_2004.경상보수공사(상반기)_2004.경상보수공사(상반기)--_도장작업" xfId="8790" xr:uid="{00000000-0005-0000-0000-00006D0D0000}"/>
    <cellStyle name="_2002. 댐 및 부대시설 유지보수공사(홍수후)설계서(2.일위대가)_203초소 바리케이트제작설치_2004.경상보수공사(상반기)--_2004.경상보수공사(상반기)--_도장작업" xfId="8791" xr:uid="{00000000-0005-0000-0000-00006E0D0000}"/>
    <cellStyle name="_2002. 댐 및 부대시설 유지보수공사(홍수후)설계서(2.일위대가)_203초소 바리케이트제작설치_2004.경상보수공사(상반기)_2004.경상보수공사(상반기)--_도장작업_점검발판-최종" xfId="8792" xr:uid="{00000000-0005-0000-0000-00006F0D0000}"/>
    <cellStyle name="_2002. 댐 및 부대시설 유지보수공사(홍수후)설계서(2.일위대가)_203초소 바리케이트제작설치_2004.경상보수공사(상반기)--_2004.경상보수공사(상반기)--_도장작업_점검발판-최종" xfId="8793" xr:uid="{00000000-0005-0000-0000-0000700D0000}"/>
    <cellStyle name="_2002. 댐 및 부대시설 유지보수공사(홍수후)설계서(2.일위대가)_203초소 바리케이트제작설치_2004.경상보수공사(상반기)_2004.경상보수공사(상반기)--_점검발판-최종" xfId="8794" xr:uid="{00000000-0005-0000-0000-0000710D0000}"/>
    <cellStyle name="_2002. 댐 및 부대시설 유지보수공사(홍수후)설계서(2.일위대가)_203초소 바리케이트제작설치_2004.경상보수공사(상반기)--_2004.경상보수공사(상반기)--_점검발판-최종" xfId="8795" xr:uid="{00000000-0005-0000-0000-0000720D0000}"/>
    <cellStyle name="_2002. 댐 및 부대시설 유지보수공사(홍수후)설계서(2.일위대가)_203초소 바리케이트제작설치_2004.경상보수공사(상반기)_2004.경상보수공사(상반기)--_착공계" xfId="8796" xr:uid="{00000000-0005-0000-0000-0000730D0000}"/>
    <cellStyle name="_2002. 댐 및 부대시설 유지보수공사(홍수후)설계서(2.일위대가)_203초소 바리케이트제작설치_2004.경상보수공사(상반기)--_2004.경상보수공사(상반기)--_착공계" xfId="8797" xr:uid="{00000000-0005-0000-0000-0000740D0000}"/>
    <cellStyle name="_2002. 댐 및 부대시설 유지보수공사(홍수후)설계서(2.일위대가)_203초소 바리케이트제작설치_2004.경상보수공사(상반기)_2004.경상보수공사(상반기)--_착공계_점검발판-최종" xfId="8798" xr:uid="{00000000-0005-0000-0000-0000750D0000}"/>
    <cellStyle name="_2002. 댐 및 부대시설 유지보수공사(홍수후)설계서(2.일위대가)_203초소 바리케이트제작설치_2004.경상보수공사(상반기)--_2004.경상보수공사(상반기)--_착공계_점검발판-최종" xfId="8799" xr:uid="{00000000-0005-0000-0000-0000760D0000}"/>
    <cellStyle name="_2002. 댐 및 부대시설 유지보수공사(홍수후)설계서(2.일위대가)_203초소 바리케이트제작설치_2004.경상보수공사(상반기)_2004.경상보수공사(상반기)--_착공내역" xfId="8800" xr:uid="{00000000-0005-0000-0000-0000770D0000}"/>
    <cellStyle name="_2002. 댐 및 부대시설 유지보수공사(홍수후)설계서(2.일위대가)_203초소 바리케이트제작설치_2004.경상보수공사(상반기)--_2004.경상보수공사(상반기)--_착공내역" xfId="8801" xr:uid="{00000000-0005-0000-0000-0000780D0000}"/>
    <cellStyle name="_2002. 댐 및 부대시설 유지보수공사(홍수후)설계서(2.일위대가)_203초소 바리케이트제작설치_2004.경상보수공사(상반기)_2004.경상보수공사(상반기)--_착공내역_점검발판-최종" xfId="8802" xr:uid="{00000000-0005-0000-0000-0000790D0000}"/>
    <cellStyle name="_2002. 댐 및 부대시설 유지보수공사(홍수후)설계서(2.일위대가)_203초소 바리케이트제작설치_2004.경상보수공사(상반기)--_2004.경상보수공사(상반기)--_착공내역_점검발판-최종" xfId="8803" xr:uid="{00000000-0005-0000-0000-00007A0D0000}"/>
    <cellStyle name="_2002. 댐 및 부대시설 유지보수공사(홍수후)설계서(2.일위대가)_203초소 바리케이트제작설치_2004.경상보수공사(상반기)_점검발판-최종" xfId="8804" xr:uid="{00000000-0005-0000-0000-00007B0D0000}"/>
    <cellStyle name="_2002. 댐 및 부대시설 유지보수공사(홍수후)설계서(2.일위대가)_203초소 바리케이트제작설치_2004.경상보수공사(상반기)--_점검발판-최종" xfId="8805" xr:uid="{00000000-0005-0000-0000-00007C0D0000}"/>
    <cellStyle name="_2002. 댐 및 부대시설 유지보수공사(홍수후)설계서(2.일위대가)_203초소 바리케이트제작설치_도장작업" xfId="8806" xr:uid="{00000000-0005-0000-0000-00007D0D0000}"/>
    <cellStyle name="_2002. 댐 및 부대시설 유지보수공사(홍수후)설계서(2.일위대가)_203초소 바리케이트제작설치_도장작업_점검발판-최종" xfId="8807" xr:uid="{00000000-0005-0000-0000-00007E0D0000}"/>
    <cellStyle name="_2002. 댐 및 부대시설 유지보수공사(홍수후)설계서(2.일위대가)_203초소 바리케이트제작설치_점검발판-최종" xfId="8808" xr:uid="{00000000-0005-0000-0000-00007F0D0000}"/>
    <cellStyle name="_2002. 댐 및 부대시설 유지보수공사(홍수후)설계서(2.일위대가)_203초소 바리케이트제작설치_착공계" xfId="8809" xr:uid="{00000000-0005-0000-0000-0000800D0000}"/>
    <cellStyle name="_2002. 댐 및 부대시설 유지보수공사(홍수후)설계서(2.일위대가)_203초소 바리케이트제작설치_착공계_점검발판-최종" xfId="8810" xr:uid="{00000000-0005-0000-0000-0000810D0000}"/>
    <cellStyle name="_2002. 댐 및 부대시설 유지보수공사(홍수후)설계서(2.일위대가)_203초소 바리케이트제작설치_착공내역" xfId="8811" xr:uid="{00000000-0005-0000-0000-0000820D0000}"/>
    <cellStyle name="_2002. 댐 및 부대시설 유지보수공사(홍수후)설계서(2.일위대가)_203초소 바리케이트제작설치_착공내역_점검발판-최종" xfId="8812" xr:uid="{00000000-0005-0000-0000-0000830D0000}"/>
    <cellStyle name="_2002. 댐 및 부대시설 유지보수공사(홍수후)설계서(2.일위대가)_Book1" xfId="8813" xr:uid="{00000000-0005-0000-0000-0000840D0000}"/>
    <cellStyle name="_2002. 댐 및 부대시설 유지보수공사(홍수후)설계서(2.일위대가)_Book1_2004.경상보수공사(상반기)--" xfId="8814" xr:uid="{00000000-0005-0000-0000-0000850D0000}"/>
    <cellStyle name="_2002. 댐 및 부대시설 유지보수공사(홍수후)설계서(2.일위대가)_Book1_2004.경상보수공사(상반기)--_2004(1).경상보수공사(설계변경자료)--" xfId="8815" xr:uid="{00000000-0005-0000-0000-0000860D0000}"/>
    <cellStyle name="_2002. 댐 및 부대시설 유지보수공사(홍수후)설계서(2.일위대가)_Book1_2004.경상보수공사(상반기)--_2004(1).경상보수공사(설계변경자료)--_점검발판-최종" xfId="8816" xr:uid="{00000000-0005-0000-0000-0000870D0000}"/>
    <cellStyle name="_2002. 댐 및 부대시설 유지보수공사(홍수후)설계서(2.일위대가)_Book1_2004.경상보수공사(상반기)--_도장작업" xfId="8817" xr:uid="{00000000-0005-0000-0000-0000880D0000}"/>
    <cellStyle name="_2002. 댐 및 부대시설 유지보수공사(홍수후)설계서(2.일위대가)_Book1_2004.경상보수공사(상반기)--_도장작업_점검발판-최종" xfId="8818" xr:uid="{00000000-0005-0000-0000-0000890D0000}"/>
    <cellStyle name="_2002. 댐 및 부대시설 유지보수공사(홍수후)설계서(2.일위대가)_Book1_2004.경상보수공사(상반기)--_점검발판-최종" xfId="8819" xr:uid="{00000000-0005-0000-0000-00008A0D0000}"/>
    <cellStyle name="_2002. 댐 및 부대시설 유지보수공사(홍수후)설계서(2.일위대가)_Book1_2004.경상보수공사(상반기)--_착공계" xfId="8820" xr:uid="{00000000-0005-0000-0000-00008B0D0000}"/>
    <cellStyle name="_2002. 댐 및 부대시설 유지보수공사(홍수후)설계서(2.일위대가)_Book1_2004.경상보수공사(상반기)--_착공계_점검발판-최종" xfId="8821" xr:uid="{00000000-0005-0000-0000-00008C0D0000}"/>
    <cellStyle name="_2002. 댐 및 부대시설 유지보수공사(홍수후)설계서(2.일위대가)_Book1_2004.경상보수공사(상반기)--_착공내역" xfId="8822" xr:uid="{00000000-0005-0000-0000-00008D0D0000}"/>
    <cellStyle name="_2002. 댐 및 부대시설 유지보수공사(홍수후)설계서(2.일위대가)_Book1_2004.경상보수공사(상반기)--_착공내역_점검발판-최종" xfId="8823" xr:uid="{00000000-0005-0000-0000-00008E0D0000}"/>
    <cellStyle name="_2002. 댐 및 부대시설 유지보수공사(홍수후)설계서(2.일위대가)_Book1_203초소 바리케이트제작설치" xfId="8824" xr:uid="{00000000-0005-0000-0000-00008F0D0000}"/>
    <cellStyle name="_2002. 댐 및 부대시설 유지보수공사(홍수후)설계서(2.일위대가)_Book1_203초소 바리케이트제작설치_2004(1).경상보수공사(설계변경자료)--" xfId="8825" xr:uid="{00000000-0005-0000-0000-0000900D0000}"/>
    <cellStyle name="_2002. 댐 및 부대시설 유지보수공사(홍수후)설계서(2.일위대가)_Book1_203초소 바리케이트제작설치_2004(1).경상보수공사(설계변경자료)--_점검발판-최종" xfId="8826" xr:uid="{00000000-0005-0000-0000-0000910D0000}"/>
    <cellStyle name="_2002. 댐 및 부대시설 유지보수공사(홍수후)설계서(2.일위대가)_Book1_203초소 바리케이트제작설치_2004(2).경상보수공사(상반기)" xfId="8827" xr:uid="{00000000-0005-0000-0000-0000920D0000}"/>
    <cellStyle name="_2002. 댐 및 부대시설 유지보수공사(홍수후)설계서(2.일위대가)_Book1_203초소 바리케이트제작설치_2004(2).경상보수공사(상반기)_2004.경상보수공사(상반기)--" xfId="8828" xr:uid="{00000000-0005-0000-0000-0000930D0000}"/>
    <cellStyle name="_2002. 댐 및 부대시설 유지보수공사(홍수후)설계서(2.일위대가)_Book1_203초소 바리케이트제작설치_2004(2).경상보수공사(상반기)_2004.경상보수공사(상반기)--_2004(1).경상보수공사(설계변경자료)--" xfId="8829" xr:uid="{00000000-0005-0000-0000-0000940D0000}"/>
    <cellStyle name="_2002. 댐 및 부대시설 유지보수공사(홍수후)설계서(2.일위대가)_Book1_203초소 바리케이트제작설치_2004(2).경상보수공사(상반기)_2004.경상보수공사(상반기)--_2004(1).경상보수공사(설계변경자료)--_점검발판-최종" xfId="8830" xr:uid="{00000000-0005-0000-0000-0000950D0000}"/>
    <cellStyle name="_2002. 댐 및 부대시설 유지보수공사(홍수후)설계서(2.일위대가)_Book1_203초소 바리케이트제작설치_2004(2).경상보수공사(상반기)_2004.경상보수공사(상반기)--_도장작업" xfId="8831" xr:uid="{00000000-0005-0000-0000-0000960D0000}"/>
    <cellStyle name="_2002. 댐 및 부대시설 유지보수공사(홍수후)설계서(2.일위대가)_Book1_203초소 바리케이트제작설치_2004(2).경상보수공사(상반기)_2004.경상보수공사(상반기)--_도장작업_점검발판-최종" xfId="8832" xr:uid="{00000000-0005-0000-0000-0000970D0000}"/>
    <cellStyle name="_2002. 댐 및 부대시설 유지보수공사(홍수후)설계서(2.일위대가)_Book1_203초소 바리케이트제작설치_2004(2).경상보수공사(상반기)_2004.경상보수공사(상반기)--_점검발판-최종" xfId="8833" xr:uid="{00000000-0005-0000-0000-0000980D0000}"/>
    <cellStyle name="_2002. 댐 및 부대시설 유지보수공사(홍수후)설계서(2.일위대가)_Book1_203초소 바리케이트제작설치_2004(2).경상보수공사(상반기)_2004.경상보수공사(상반기)--_착공계" xfId="8834" xr:uid="{00000000-0005-0000-0000-0000990D0000}"/>
    <cellStyle name="_2002. 댐 및 부대시설 유지보수공사(홍수후)설계서(2.일위대가)_Book1_203초소 바리케이트제작설치_2004(2).경상보수공사(상반기)_2004.경상보수공사(상반기)--_착공계_점검발판-최종" xfId="8835" xr:uid="{00000000-0005-0000-0000-00009A0D0000}"/>
    <cellStyle name="_2002. 댐 및 부대시설 유지보수공사(홍수후)설계서(2.일위대가)_Book1_203초소 바리케이트제작설치_2004(2).경상보수공사(상반기)_2004.경상보수공사(상반기)--_착공내역" xfId="8836" xr:uid="{00000000-0005-0000-0000-00009B0D0000}"/>
    <cellStyle name="_2002. 댐 및 부대시설 유지보수공사(홍수후)설계서(2.일위대가)_Book1_203초소 바리케이트제작설치_2004(2).경상보수공사(상반기)_2004.경상보수공사(상반기)--_착공내역_점검발판-최종" xfId="8837" xr:uid="{00000000-0005-0000-0000-00009C0D0000}"/>
    <cellStyle name="_2002. 댐 및 부대시설 유지보수공사(홍수후)설계서(2.일위대가)_Book1_203초소 바리케이트제작설치_2004(2).경상보수공사(상반기)_점검발판-최종" xfId="8838" xr:uid="{00000000-0005-0000-0000-00009D0D0000}"/>
    <cellStyle name="_2002. 댐 및 부대시설 유지보수공사(홍수후)설계서(2.일위대가)_Book1_203초소 바리케이트제작설치_2004.경상보수공사(상반기)" xfId="8839" xr:uid="{00000000-0005-0000-0000-00009E0D0000}"/>
    <cellStyle name="_2002. 댐 및 부대시설 유지보수공사(홍수후)설계서(2.일위대가)_Book1_203초소 바리케이트제작설치_2004.경상보수공사(상반기)--" xfId="8840" xr:uid="{00000000-0005-0000-0000-00009F0D0000}"/>
    <cellStyle name="_2002. 댐 및 부대시설 유지보수공사(홍수후)설계서(2.일위대가)_Book1_203초소 바리케이트제작설치_2004.경상보수공사(상반기)_2004.경상보수공사(상반기)--" xfId="8841" xr:uid="{00000000-0005-0000-0000-0000A00D0000}"/>
    <cellStyle name="_2002. 댐 및 부대시설 유지보수공사(홍수후)설계서(2.일위대가)_Book1_203초소 바리케이트제작설치_2004.경상보수공사(상반기)--_2004.경상보수공사(상반기)--" xfId="8842" xr:uid="{00000000-0005-0000-0000-0000A10D0000}"/>
    <cellStyle name="_2002. 댐 및 부대시설 유지보수공사(홍수후)설계서(2.일위대가)_Book1_203초소 바리케이트제작설치_2004.경상보수공사(상반기)_2004.경상보수공사(상반기)--_2004(1).경상보수공사(설계변경자료)--" xfId="8843" xr:uid="{00000000-0005-0000-0000-0000A20D0000}"/>
    <cellStyle name="_2002. 댐 및 부대시설 유지보수공사(홍수후)설계서(2.일위대가)_Book1_203초소 바리케이트제작설치_2004.경상보수공사(상반기)--_2004.경상보수공사(상반기)--_2004(1).경상보수공사(설계변경자료)--" xfId="8844" xr:uid="{00000000-0005-0000-0000-0000A30D0000}"/>
    <cellStyle name="_2002. 댐 및 부대시설 유지보수공사(홍수후)설계서(2.일위대가)_Book1_203초소 바리케이트제작설치_2004.경상보수공사(상반기)_2004.경상보수공사(상반기)--_2004(1).경상보수공사(설계변경자료)--_점검발판-최종" xfId="8845" xr:uid="{00000000-0005-0000-0000-0000A40D0000}"/>
    <cellStyle name="_2002. 댐 및 부대시설 유지보수공사(홍수후)설계서(2.일위대가)_Book1_203초소 바리케이트제작설치_2004.경상보수공사(상반기)--_2004.경상보수공사(상반기)--_2004(1).경상보수공사(설계변경자료)--_점검발판-최종" xfId="8846" xr:uid="{00000000-0005-0000-0000-0000A50D0000}"/>
    <cellStyle name="_2002. 댐 및 부대시설 유지보수공사(홍수후)설계서(2.일위대가)_Book1_203초소 바리케이트제작설치_2004.경상보수공사(상반기)_2004.경상보수공사(상반기)--_도장작업" xfId="8847" xr:uid="{00000000-0005-0000-0000-0000A60D0000}"/>
    <cellStyle name="_2002. 댐 및 부대시설 유지보수공사(홍수후)설계서(2.일위대가)_Book1_203초소 바리케이트제작설치_2004.경상보수공사(상반기)--_2004.경상보수공사(상반기)--_도장작업" xfId="8848" xr:uid="{00000000-0005-0000-0000-0000A70D0000}"/>
    <cellStyle name="_2002. 댐 및 부대시설 유지보수공사(홍수후)설계서(2.일위대가)_Book1_203초소 바리케이트제작설치_2004.경상보수공사(상반기)_2004.경상보수공사(상반기)--_도장작업_점검발판-최종" xfId="8849" xr:uid="{00000000-0005-0000-0000-0000A80D0000}"/>
    <cellStyle name="_2002. 댐 및 부대시설 유지보수공사(홍수후)설계서(2.일위대가)_Book1_203초소 바리케이트제작설치_2004.경상보수공사(상반기)--_2004.경상보수공사(상반기)--_도장작업_점검발판-최종" xfId="8850" xr:uid="{00000000-0005-0000-0000-0000A90D0000}"/>
    <cellStyle name="_2002. 댐 및 부대시설 유지보수공사(홍수후)설계서(2.일위대가)_Book1_203초소 바리케이트제작설치_2004.경상보수공사(상반기)_2004.경상보수공사(상반기)--_점검발판-최종" xfId="8851" xr:uid="{00000000-0005-0000-0000-0000AA0D0000}"/>
    <cellStyle name="_2002. 댐 및 부대시설 유지보수공사(홍수후)설계서(2.일위대가)_Book1_203초소 바리케이트제작설치_2004.경상보수공사(상반기)--_2004.경상보수공사(상반기)--_점검발판-최종" xfId="8852" xr:uid="{00000000-0005-0000-0000-0000AB0D0000}"/>
    <cellStyle name="_2002. 댐 및 부대시설 유지보수공사(홍수후)설계서(2.일위대가)_Book1_203초소 바리케이트제작설치_2004.경상보수공사(상반기)_2004.경상보수공사(상반기)--_착공계" xfId="8853" xr:uid="{00000000-0005-0000-0000-0000AC0D0000}"/>
    <cellStyle name="_2002. 댐 및 부대시설 유지보수공사(홍수후)설계서(2.일위대가)_Book1_203초소 바리케이트제작설치_2004.경상보수공사(상반기)--_2004.경상보수공사(상반기)--_착공계" xfId="8854" xr:uid="{00000000-0005-0000-0000-0000AD0D0000}"/>
    <cellStyle name="_2002. 댐 및 부대시설 유지보수공사(홍수후)설계서(2.일위대가)_Book1_203초소 바리케이트제작설치_2004.경상보수공사(상반기)_2004.경상보수공사(상반기)--_착공계_점검발판-최종" xfId="8855" xr:uid="{00000000-0005-0000-0000-0000AE0D0000}"/>
    <cellStyle name="_2002. 댐 및 부대시설 유지보수공사(홍수후)설계서(2.일위대가)_Book1_203초소 바리케이트제작설치_2004.경상보수공사(상반기)--_2004.경상보수공사(상반기)--_착공계_점검발판-최종" xfId="8856" xr:uid="{00000000-0005-0000-0000-0000AF0D0000}"/>
    <cellStyle name="_2002. 댐 및 부대시설 유지보수공사(홍수후)설계서(2.일위대가)_Book1_203초소 바리케이트제작설치_2004.경상보수공사(상반기)_2004.경상보수공사(상반기)--_착공내역" xfId="8857" xr:uid="{00000000-0005-0000-0000-0000B00D0000}"/>
    <cellStyle name="_2002. 댐 및 부대시설 유지보수공사(홍수후)설계서(2.일위대가)_Book1_203초소 바리케이트제작설치_2004.경상보수공사(상반기)--_2004.경상보수공사(상반기)--_착공내역" xfId="8858" xr:uid="{00000000-0005-0000-0000-0000B10D0000}"/>
    <cellStyle name="_2002. 댐 및 부대시설 유지보수공사(홍수후)설계서(2.일위대가)_Book1_203초소 바리케이트제작설치_2004.경상보수공사(상반기)_2004.경상보수공사(상반기)--_착공내역_점검발판-최종" xfId="8859" xr:uid="{00000000-0005-0000-0000-0000B20D0000}"/>
    <cellStyle name="_2002. 댐 및 부대시설 유지보수공사(홍수후)설계서(2.일위대가)_Book1_203초소 바리케이트제작설치_2004.경상보수공사(상반기)--_2004.경상보수공사(상반기)--_착공내역_점검발판-최종" xfId="8860" xr:uid="{00000000-0005-0000-0000-0000B30D0000}"/>
    <cellStyle name="_2002. 댐 및 부대시설 유지보수공사(홍수후)설계서(2.일위대가)_Book1_203초소 바리케이트제작설치_2004.경상보수공사(상반기)_점검발판-최종" xfId="8861" xr:uid="{00000000-0005-0000-0000-0000B40D0000}"/>
    <cellStyle name="_2002. 댐 및 부대시설 유지보수공사(홍수후)설계서(2.일위대가)_Book1_203초소 바리케이트제작설치_2004.경상보수공사(상반기)--_점검발판-최종" xfId="8862" xr:uid="{00000000-0005-0000-0000-0000B50D0000}"/>
    <cellStyle name="_2002. 댐 및 부대시설 유지보수공사(홍수후)설계서(2.일위대가)_Book1_203초소 바리케이트제작설치_도장작업" xfId="8863" xr:uid="{00000000-0005-0000-0000-0000B60D0000}"/>
    <cellStyle name="_2002. 댐 및 부대시설 유지보수공사(홍수후)설계서(2.일위대가)_Book1_203초소 바리케이트제작설치_도장작업_점검발판-최종" xfId="8864" xr:uid="{00000000-0005-0000-0000-0000B70D0000}"/>
    <cellStyle name="_2002. 댐 및 부대시설 유지보수공사(홍수후)설계서(2.일위대가)_Book1_203초소 바리케이트제작설치_점검발판-최종" xfId="8865" xr:uid="{00000000-0005-0000-0000-0000B80D0000}"/>
    <cellStyle name="_2002. 댐 및 부대시설 유지보수공사(홍수후)설계서(2.일위대가)_Book1_203초소 바리케이트제작설치_착공계" xfId="8866" xr:uid="{00000000-0005-0000-0000-0000B90D0000}"/>
    <cellStyle name="_2002. 댐 및 부대시설 유지보수공사(홍수후)설계서(2.일위대가)_Book1_203초소 바리케이트제작설치_착공계_점검발판-최종" xfId="8867" xr:uid="{00000000-0005-0000-0000-0000BA0D0000}"/>
    <cellStyle name="_2002. 댐 및 부대시설 유지보수공사(홍수후)설계서(2.일위대가)_Book1_203초소 바리케이트제작설치_착공내역" xfId="8868" xr:uid="{00000000-0005-0000-0000-0000BB0D0000}"/>
    <cellStyle name="_2002. 댐 및 부대시설 유지보수공사(홍수후)설계서(2.일위대가)_Book1_203초소 바리케이트제작설치_착공내역_점검발판-최종" xfId="8869" xr:uid="{00000000-0005-0000-0000-0000BC0D0000}"/>
    <cellStyle name="_2002. 댐 및 부대시설 유지보수공사(홍수후)설계서(2.일위대가)_Book1_점검발판-최종" xfId="8870" xr:uid="{00000000-0005-0000-0000-0000BD0D0000}"/>
    <cellStyle name="_2002. 댐 및 부대시설 유지보수공사(홍수후)설계서(2.일위대가)_골프장(H-BEAM)" xfId="8871" xr:uid="{00000000-0005-0000-0000-0000BE0D0000}"/>
    <cellStyle name="_2002. 댐 및 부대시설 유지보수공사(홍수후)설계서(2.일위대가)_골프장(H-BEAM)_2004.경상보수공사(상반기)--" xfId="8872" xr:uid="{00000000-0005-0000-0000-0000BF0D0000}"/>
    <cellStyle name="_2002. 댐 및 부대시설 유지보수공사(홍수후)설계서(2.일위대가)_골프장(H-BEAM)_2004.경상보수공사(상반기)--_2004(1).경상보수공사(설계변경자료)--" xfId="8873" xr:uid="{00000000-0005-0000-0000-0000C00D0000}"/>
    <cellStyle name="_2002. 댐 및 부대시설 유지보수공사(홍수후)설계서(2.일위대가)_골프장(H-BEAM)_2004.경상보수공사(상반기)--_2004(1).경상보수공사(설계변경자료)--_점검발판-최종" xfId="8874" xr:uid="{00000000-0005-0000-0000-0000C10D0000}"/>
    <cellStyle name="_2002. 댐 및 부대시설 유지보수공사(홍수후)설계서(2.일위대가)_골프장(H-BEAM)_2004.경상보수공사(상반기)--_도장작업" xfId="8875" xr:uid="{00000000-0005-0000-0000-0000C20D0000}"/>
    <cellStyle name="_2002. 댐 및 부대시설 유지보수공사(홍수후)설계서(2.일위대가)_골프장(H-BEAM)_2004.경상보수공사(상반기)--_도장작업_점검발판-최종" xfId="8876" xr:uid="{00000000-0005-0000-0000-0000C30D0000}"/>
    <cellStyle name="_2002. 댐 및 부대시설 유지보수공사(홍수후)설계서(2.일위대가)_골프장(H-BEAM)_2004.경상보수공사(상반기)--_점검발판-최종" xfId="8877" xr:uid="{00000000-0005-0000-0000-0000C40D0000}"/>
    <cellStyle name="_2002. 댐 및 부대시설 유지보수공사(홍수후)설계서(2.일위대가)_골프장(H-BEAM)_2004.경상보수공사(상반기)--_착공계" xfId="8878" xr:uid="{00000000-0005-0000-0000-0000C50D0000}"/>
    <cellStyle name="_2002. 댐 및 부대시설 유지보수공사(홍수후)설계서(2.일위대가)_골프장(H-BEAM)_2004.경상보수공사(상반기)--_착공계_점검발판-최종" xfId="8879" xr:uid="{00000000-0005-0000-0000-0000C60D0000}"/>
    <cellStyle name="_2002. 댐 및 부대시설 유지보수공사(홍수후)설계서(2.일위대가)_골프장(H-BEAM)_2004.경상보수공사(상반기)--_착공내역" xfId="8880" xr:uid="{00000000-0005-0000-0000-0000C70D0000}"/>
    <cellStyle name="_2002. 댐 및 부대시설 유지보수공사(홍수후)설계서(2.일위대가)_골프장(H-BEAM)_2004.경상보수공사(상반기)--_착공내역_점검발판-최종" xfId="8881" xr:uid="{00000000-0005-0000-0000-0000C80D0000}"/>
    <cellStyle name="_2002. 댐 및 부대시설 유지보수공사(홍수후)설계서(2.일위대가)_골프장(H-BEAM)_203초소 바리케이트제작설치" xfId="8882" xr:uid="{00000000-0005-0000-0000-0000C90D0000}"/>
    <cellStyle name="_2002. 댐 및 부대시설 유지보수공사(홍수후)설계서(2.일위대가)_골프장(H-BEAM)_203초소 바리케이트제작설치_2004(1).경상보수공사(설계변경자료)--" xfId="8883" xr:uid="{00000000-0005-0000-0000-0000CA0D0000}"/>
    <cellStyle name="_2002. 댐 및 부대시설 유지보수공사(홍수후)설계서(2.일위대가)_골프장(H-BEAM)_203초소 바리케이트제작설치_2004(1).경상보수공사(설계변경자료)--_점검발판-최종" xfId="8884" xr:uid="{00000000-0005-0000-0000-0000CB0D0000}"/>
    <cellStyle name="_2002. 댐 및 부대시설 유지보수공사(홍수후)설계서(2.일위대가)_골프장(H-BEAM)_203초소 바리케이트제작설치_2004(2).경상보수공사(상반기)" xfId="8885" xr:uid="{00000000-0005-0000-0000-0000CC0D0000}"/>
    <cellStyle name="_2002. 댐 및 부대시설 유지보수공사(홍수후)설계서(2.일위대가)_골프장(H-BEAM)_203초소 바리케이트제작설치_2004(2).경상보수공사(상반기)_2004.경상보수공사(상반기)--" xfId="8886" xr:uid="{00000000-0005-0000-0000-0000CD0D0000}"/>
    <cellStyle name="_2002. 댐 및 부대시설 유지보수공사(홍수후)설계서(2.일위대가)_골프장(H-BEAM)_203초소 바리케이트제작설치_2004(2).경상보수공사(상반기)_2004.경상보수공사(상반기)--_2004(1).경상보수공사(설계변경자료)--" xfId="8887" xr:uid="{00000000-0005-0000-0000-0000CE0D0000}"/>
    <cellStyle name="_2002. 댐 및 부대시설 유지보수공사(홍수후)설계서(2.일위대가)_골프장(H-BEAM)_203초소 바리케이트제작설치_2004(2).경상보수공사(상반기)_2004.경상보수공사(상반기)--_2004(1).경상보수공사(설계변경자료)--_점검발판-최종" xfId="8888" xr:uid="{00000000-0005-0000-0000-0000CF0D0000}"/>
    <cellStyle name="_2002. 댐 및 부대시설 유지보수공사(홍수후)설계서(2.일위대가)_골프장(H-BEAM)_203초소 바리케이트제작설치_2004(2).경상보수공사(상반기)_2004.경상보수공사(상반기)--_도장작업" xfId="8889" xr:uid="{00000000-0005-0000-0000-0000D00D0000}"/>
    <cellStyle name="_2002. 댐 및 부대시설 유지보수공사(홍수후)설계서(2.일위대가)_골프장(H-BEAM)_203초소 바리케이트제작설치_2004(2).경상보수공사(상반기)_2004.경상보수공사(상반기)--_도장작업_점검발판-최종" xfId="8890" xr:uid="{00000000-0005-0000-0000-0000D10D0000}"/>
    <cellStyle name="_2002. 댐 및 부대시설 유지보수공사(홍수후)설계서(2.일위대가)_골프장(H-BEAM)_203초소 바리케이트제작설치_2004(2).경상보수공사(상반기)_2004.경상보수공사(상반기)--_점검발판-최종" xfId="8891" xr:uid="{00000000-0005-0000-0000-0000D20D0000}"/>
    <cellStyle name="_2002. 댐 및 부대시설 유지보수공사(홍수후)설계서(2.일위대가)_골프장(H-BEAM)_203초소 바리케이트제작설치_2004(2).경상보수공사(상반기)_2004.경상보수공사(상반기)--_착공계" xfId="8892" xr:uid="{00000000-0005-0000-0000-0000D30D0000}"/>
    <cellStyle name="_2002. 댐 및 부대시설 유지보수공사(홍수후)설계서(2.일위대가)_골프장(H-BEAM)_203초소 바리케이트제작설치_2004(2).경상보수공사(상반기)_2004.경상보수공사(상반기)--_착공계_점검발판-최종" xfId="8893" xr:uid="{00000000-0005-0000-0000-0000D40D0000}"/>
    <cellStyle name="_2002. 댐 및 부대시설 유지보수공사(홍수후)설계서(2.일위대가)_골프장(H-BEAM)_203초소 바리케이트제작설치_2004(2).경상보수공사(상반기)_2004.경상보수공사(상반기)--_착공내역" xfId="8894" xr:uid="{00000000-0005-0000-0000-0000D50D0000}"/>
    <cellStyle name="_2002. 댐 및 부대시설 유지보수공사(홍수후)설계서(2.일위대가)_골프장(H-BEAM)_203초소 바리케이트제작설치_2004(2).경상보수공사(상반기)_2004.경상보수공사(상반기)--_착공내역_점검발판-최종" xfId="8895" xr:uid="{00000000-0005-0000-0000-0000D60D0000}"/>
    <cellStyle name="_2002. 댐 및 부대시설 유지보수공사(홍수후)설계서(2.일위대가)_골프장(H-BEAM)_203초소 바리케이트제작설치_2004(2).경상보수공사(상반기)_점검발판-최종" xfId="8896" xr:uid="{00000000-0005-0000-0000-0000D70D0000}"/>
    <cellStyle name="_2002. 댐 및 부대시설 유지보수공사(홍수후)설계서(2.일위대가)_골프장(H-BEAM)_203초소 바리케이트제작설치_2004.경상보수공사(상반기)" xfId="8897" xr:uid="{00000000-0005-0000-0000-0000D80D0000}"/>
    <cellStyle name="_2002. 댐 및 부대시설 유지보수공사(홍수후)설계서(2.일위대가)_골프장(H-BEAM)_203초소 바리케이트제작설치_2004.경상보수공사(상반기)--" xfId="8898" xr:uid="{00000000-0005-0000-0000-0000D90D0000}"/>
    <cellStyle name="_2002. 댐 및 부대시설 유지보수공사(홍수후)설계서(2.일위대가)_골프장(H-BEAM)_203초소 바리케이트제작설치_2004.경상보수공사(상반기)_2004.경상보수공사(상반기)--" xfId="8899" xr:uid="{00000000-0005-0000-0000-0000DA0D0000}"/>
    <cellStyle name="_2002. 댐 및 부대시설 유지보수공사(홍수후)설계서(2.일위대가)_골프장(H-BEAM)_203초소 바리케이트제작설치_2004.경상보수공사(상반기)--_2004.경상보수공사(상반기)--" xfId="8900" xr:uid="{00000000-0005-0000-0000-0000DB0D0000}"/>
    <cellStyle name="_2002. 댐 및 부대시설 유지보수공사(홍수후)설계서(2.일위대가)_골프장(H-BEAM)_203초소 바리케이트제작설치_2004.경상보수공사(상반기)_2004.경상보수공사(상반기)--_2004(1).경상보수공사(설계변경자료)--" xfId="8901" xr:uid="{00000000-0005-0000-0000-0000DC0D0000}"/>
    <cellStyle name="_2002. 댐 및 부대시설 유지보수공사(홍수후)설계서(2.일위대가)_골프장(H-BEAM)_203초소 바리케이트제작설치_2004.경상보수공사(상반기)--_2004.경상보수공사(상반기)--_2004(1).경상보수공사(설계변경자료)--" xfId="8902" xr:uid="{00000000-0005-0000-0000-0000DD0D0000}"/>
    <cellStyle name="_2002. 댐 및 부대시설 유지보수공사(홍수후)설계서(2.일위대가)_골프장(H-BEAM)_203초소 바리케이트제작설치_2004.경상보수공사(상반기)_2004.경상보수공사(상반기)--_2004(1).경상보수공사(설계변경자료)--_점검발판-최종" xfId="8903" xr:uid="{00000000-0005-0000-0000-0000DE0D0000}"/>
    <cellStyle name="_2002. 댐 및 부대시설 유지보수공사(홍수후)설계서(2.일위대가)_골프장(H-BEAM)_203초소 바리케이트제작설치_2004.경상보수공사(상반기)--_2004.경상보수공사(상반기)--_2004(1).경상보수공사(설계변경자료)--_점검발판-최종" xfId="8904" xr:uid="{00000000-0005-0000-0000-0000DF0D0000}"/>
    <cellStyle name="_2002. 댐 및 부대시설 유지보수공사(홍수후)설계서(2.일위대가)_골프장(H-BEAM)_203초소 바리케이트제작설치_2004.경상보수공사(상반기)_2004.경상보수공사(상반기)--_도장작업" xfId="8905" xr:uid="{00000000-0005-0000-0000-0000E00D0000}"/>
    <cellStyle name="_2002. 댐 및 부대시설 유지보수공사(홍수후)설계서(2.일위대가)_골프장(H-BEAM)_203초소 바리케이트제작설치_2004.경상보수공사(상반기)--_2004.경상보수공사(상반기)--_도장작업" xfId="8906" xr:uid="{00000000-0005-0000-0000-0000E10D0000}"/>
    <cellStyle name="_2002. 댐 및 부대시설 유지보수공사(홍수후)설계서(2.일위대가)_골프장(H-BEAM)_203초소 바리케이트제작설치_2004.경상보수공사(상반기)_2004.경상보수공사(상반기)--_도장작업_점검발판-최종" xfId="8907" xr:uid="{00000000-0005-0000-0000-0000E20D0000}"/>
    <cellStyle name="_2002. 댐 및 부대시설 유지보수공사(홍수후)설계서(2.일위대가)_골프장(H-BEAM)_203초소 바리케이트제작설치_2004.경상보수공사(상반기)--_2004.경상보수공사(상반기)--_도장작업_점검발판-최종" xfId="8908" xr:uid="{00000000-0005-0000-0000-0000E30D0000}"/>
    <cellStyle name="_2002. 댐 및 부대시설 유지보수공사(홍수후)설계서(2.일위대가)_골프장(H-BEAM)_203초소 바리케이트제작설치_2004.경상보수공사(상반기)_2004.경상보수공사(상반기)--_점검발판-최종" xfId="8909" xr:uid="{00000000-0005-0000-0000-0000E40D0000}"/>
    <cellStyle name="_2002. 댐 및 부대시설 유지보수공사(홍수후)설계서(2.일위대가)_골프장(H-BEAM)_203초소 바리케이트제작설치_2004.경상보수공사(상반기)--_2004.경상보수공사(상반기)--_점검발판-최종" xfId="8910" xr:uid="{00000000-0005-0000-0000-0000E50D0000}"/>
    <cellStyle name="_2002. 댐 및 부대시설 유지보수공사(홍수후)설계서(2.일위대가)_골프장(H-BEAM)_203초소 바리케이트제작설치_2004.경상보수공사(상반기)_2004.경상보수공사(상반기)--_착공계" xfId="8911" xr:uid="{00000000-0005-0000-0000-0000E60D0000}"/>
    <cellStyle name="_2002. 댐 및 부대시설 유지보수공사(홍수후)설계서(2.일위대가)_골프장(H-BEAM)_203초소 바리케이트제작설치_2004.경상보수공사(상반기)--_2004.경상보수공사(상반기)--_착공계" xfId="8912" xr:uid="{00000000-0005-0000-0000-0000E70D0000}"/>
    <cellStyle name="_2002. 댐 및 부대시설 유지보수공사(홍수후)설계서(2.일위대가)_골프장(H-BEAM)_203초소 바리케이트제작설치_2004.경상보수공사(상반기)_2004.경상보수공사(상반기)--_착공계_점검발판-최종" xfId="8913" xr:uid="{00000000-0005-0000-0000-0000E80D0000}"/>
    <cellStyle name="_2002. 댐 및 부대시설 유지보수공사(홍수후)설계서(2.일위대가)_골프장(H-BEAM)_203초소 바리케이트제작설치_2004.경상보수공사(상반기)--_2004.경상보수공사(상반기)--_착공계_점검발판-최종" xfId="8914" xr:uid="{00000000-0005-0000-0000-0000E90D0000}"/>
    <cellStyle name="_2002. 댐 및 부대시설 유지보수공사(홍수후)설계서(2.일위대가)_골프장(H-BEAM)_203초소 바리케이트제작설치_2004.경상보수공사(상반기)_2004.경상보수공사(상반기)--_착공내역" xfId="8915" xr:uid="{00000000-0005-0000-0000-0000EA0D0000}"/>
    <cellStyle name="_2002. 댐 및 부대시설 유지보수공사(홍수후)설계서(2.일위대가)_골프장(H-BEAM)_203초소 바리케이트제작설치_2004.경상보수공사(상반기)--_2004.경상보수공사(상반기)--_착공내역" xfId="8916" xr:uid="{00000000-0005-0000-0000-0000EB0D0000}"/>
    <cellStyle name="_2002. 댐 및 부대시설 유지보수공사(홍수후)설계서(2.일위대가)_골프장(H-BEAM)_203초소 바리케이트제작설치_2004.경상보수공사(상반기)_2004.경상보수공사(상반기)--_착공내역_점검발판-최종" xfId="8917" xr:uid="{00000000-0005-0000-0000-0000EC0D0000}"/>
    <cellStyle name="_2002. 댐 및 부대시설 유지보수공사(홍수후)설계서(2.일위대가)_골프장(H-BEAM)_203초소 바리케이트제작설치_2004.경상보수공사(상반기)--_2004.경상보수공사(상반기)--_착공내역_점검발판-최종" xfId="8918" xr:uid="{00000000-0005-0000-0000-0000ED0D0000}"/>
    <cellStyle name="_2002. 댐 및 부대시설 유지보수공사(홍수후)설계서(2.일위대가)_골프장(H-BEAM)_203초소 바리케이트제작설치_2004.경상보수공사(상반기)_점검발판-최종" xfId="8919" xr:uid="{00000000-0005-0000-0000-0000EE0D0000}"/>
    <cellStyle name="_2002. 댐 및 부대시설 유지보수공사(홍수후)설계서(2.일위대가)_골프장(H-BEAM)_203초소 바리케이트제작설치_2004.경상보수공사(상반기)--_점검발판-최종" xfId="8920" xr:uid="{00000000-0005-0000-0000-0000EF0D0000}"/>
    <cellStyle name="_2002. 댐 및 부대시설 유지보수공사(홍수후)설계서(2.일위대가)_골프장(H-BEAM)_203초소 바리케이트제작설치_도장작업" xfId="8921" xr:uid="{00000000-0005-0000-0000-0000F00D0000}"/>
    <cellStyle name="_2002. 댐 및 부대시설 유지보수공사(홍수후)설계서(2.일위대가)_골프장(H-BEAM)_203초소 바리케이트제작설치_도장작업_점검발판-최종" xfId="8922" xr:uid="{00000000-0005-0000-0000-0000F10D0000}"/>
    <cellStyle name="_2002. 댐 및 부대시설 유지보수공사(홍수후)설계서(2.일위대가)_골프장(H-BEAM)_203초소 바리케이트제작설치_점검발판-최종" xfId="8923" xr:uid="{00000000-0005-0000-0000-0000F20D0000}"/>
    <cellStyle name="_2002. 댐 및 부대시설 유지보수공사(홍수후)설계서(2.일위대가)_골프장(H-BEAM)_203초소 바리케이트제작설치_착공계" xfId="8924" xr:uid="{00000000-0005-0000-0000-0000F30D0000}"/>
    <cellStyle name="_2002. 댐 및 부대시설 유지보수공사(홍수후)설계서(2.일위대가)_골프장(H-BEAM)_203초소 바리케이트제작설치_착공계_점검발판-최종" xfId="8925" xr:uid="{00000000-0005-0000-0000-0000F40D0000}"/>
    <cellStyle name="_2002. 댐 및 부대시설 유지보수공사(홍수후)설계서(2.일위대가)_골프장(H-BEAM)_203초소 바리케이트제작설치_착공내역" xfId="8926" xr:uid="{00000000-0005-0000-0000-0000F50D0000}"/>
    <cellStyle name="_2002. 댐 및 부대시설 유지보수공사(홍수후)설계서(2.일위대가)_골프장(H-BEAM)_203초소 바리케이트제작설치_착공내역_점검발판-최종" xfId="8927" xr:uid="{00000000-0005-0000-0000-0000F60D0000}"/>
    <cellStyle name="_2002. 댐 및 부대시설 유지보수공사(홍수후)설계서(2.일위대가)_골프장(H-BEAM)_낙석방지망설계내역(최종)" xfId="8928" xr:uid="{00000000-0005-0000-0000-0000F70D0000}"/>
    <cellStyle name="_2002. 댐 및 부대시설 유지보수공사(홍수후)설계서(2.일위대가)_골프장(H-BEAM)_낙석방지망설계내역(최종)_2004.경상보수공사(상반기)--" xfId="8929" xr:uid="{00000000-0005-0000-0000-0000F80D0000}"/>
    <cellStyle name="_2002. 댐 및 부대시설 유지보수공사(홍수후)설계서(2.일위대가)_골프장(H-BEAM)_낙석방지망설계내역(최종)_2004.경상보수공사(상반기)--_2004(1).경상보수공사(설계변경자료)--" xfId="8930" xr:uid="{00000000-0005-0000-0000-0000F90D0000}"/>
    <cellStyle name="_2002. 댐 및 부대시설 유지보수공사(홍수후)설계서(2.일위대가)_골프장(H-BEAM)_낙석방지망설계내역(최종)_2004.경상보수공사(상반기)--_2004(1).경상보수공사(설계변경자료)--_점검발판-최종" xfId="8931" xr:uid="{00000000-0005-0000-0000-0000FA0D0000}"/>
    <cellStyle name="_2002. 댐 및 부대시설 유지보수공사(홍수후)설계서(2.일위대가)_골프장(H-BEAM)_낙석방지망설계내역(최종)_2004.경상보수공사(상반기)--_도장작업" xfId="8932" xr:uid="{00000000-0005-0000-0000-0000FB0D0000}"/>
    <cellStyle name="_2002. 댐 및 부대시설 유지보수공사(홍수후)설계서(2.일위대가)_골프장(H-BEAM)_낙석방지망설계내역(최종)_2004.경상보수공사(상반기)--_도장작업_점검발판-최종" xfId="8933" xr:uid="{00000000-0005-0000-0000-0000FC0D0000}"/>
    <cellStyle name="_2002. 댐 및 부대시설 유지보수공사(홍수후)설계서(2.일위대가)_골프장(H-BEAM)_낙석방지망설계내역(최종)_2004.경상보수공사(상반기)--_점검발판-최종" xfId="8934" xr:uid="{00000000-0005-0000-0000-0000FD0D0000}"/>
    <cellStyle name="_2002. 댐 및 부대시설 유지보수공사(홍수후)설계서(2.일위대가)_골프장(H-BEAM)_낙석방지망설계내역(최종)_2004.경상보수공사(상반기)--_착공계" xfId="8935" xr:uid="{00000000-0005-0000-0000-0000FE0D0000}"/>
    <cellStyle name="_2002. 댐 및 부대시설 유지보수공사(홍수후)설계서(2.일위대가)_골프장(H-BEAM)_낙석방지망설계내역(최종)_2004.경상보수공사(상반기)--_착공계_점검발판-최종" xfId="8936" xr:uid="{00000000-0005-0000-0000-0000FF0D0000}"/>
    <cellStyle name="_2002. 댐 및 부대시설 유지보수공사(홍수후)설계서(2.일위대가)_골프장(H-BEAM)_낙석방지망설계내역(최종)_2004.경상보수공사(상반기)--_착공내역" xfId="8937" xr:uid="{00000000-0005-0000-0000-0000000E0000}"/>
    <cellStyle name="_2002. 댐 및 부대시설 유지보수공사(홍수후)설계서(2.일위대가)_골프장(H-BEAM)_낙석방지망설계내역(최종)_2004.경상보수공사(상반기)--_착공내역_점검발판-최종" xfId="8938" xr:uid="{00000000-0005-0000-0000-0000010E0000}"/>
    <cellStyle name="_2002. 댐 및 부대시설 유지보수공사(홍수후)설계서(2.일위대가)_골프장(H-BEAM)_낙석방지망설계내역(최종)_203초소 바리케이트제작설치" xfId="8939" xr:uid="{00000000-0005-0000-0000-0000020E0000}"/>
    <cellStyle name="_2002. 댐 및 부대시설 유지보수공사(홍수후)설계서(2.일위대가)_골프장(H-BEAM)_낙석방지망설계내역(최종)_203초소 바리케이트제작설치_2004(1).경상보수공사(설계변경자료)--" xfId="8940" xr:uid="{00000000-0005-0000-0000-0000030E0000}"/>
    <cellStyle name="_2002. 댐 및 부대시설 유지보수공사(홍수후)설계서(2.일위대가)_골프장(H-BEAM)_낙석방지망설계내역(최종)_203초소 바리케이트제작설치_2004(1).경상보수공사(설계변경자료)--_점검발판-최종" xfId="8941" xr:uid="{00000000-0005-0000-0000-0000040E0000}"/>
    <cellStyle name="_2002. 댐 및 부대시설 유지보수공사(홍수후)설계서(2.일위대가)_골프장(H-BEAM)_낙석방지망설계내역(최종)_203초소 바리케이트제작설치_2004(2).경상보수공사(상반기)" xfId="8942" xr:uid="{00000000-0005-0000-0000-0000050E0000}"/>
    <cellStyle name="_2002. 댐 및 부대시설 유지보수공사(홍수후)설계서(2.일위대가)_골프장(H-BEAM)_낙석방지망설계내역(최종)_203초소 바리케이트제작설치_2004(2).경상보수공사(상반기)_2004.경상보수공사(상반기)--" xfId="8943" xr:uid="{00000000-0005-0000-0000-0000060E0000}"/>
    <cellStyle name="_2002. 댐 및 부대시설 유지보수공사(홍수후)설계서(2.일위대가)_골프장(H-BEAM)_낙석방지망설계내역(최종)_203초소 바리케이트제작설치_2004(2).경상보수공사(상반기)_2004.경상보수공사(상반기)--_2004(1).경상보수공사(설계변경자료)--" xfId="8944" xr:uid="{00000000-0005-0000-0000-0000070E0000}"/>
    <cellStyle name="_2002. 댐 및 부대시설 유지보수공사(홍수후)설계서(2.일위대가)_골프장(H-BEAM)_낙석방지망설계내역(최종)_203초소 바리케이트제작설치_2004(2).경상보수공사(상반기)_2004.경상보수공사(상반기)--_2004(1).경상보수공사(설계변경자료)--_점검발판-최종" xfId="8945" xr:uid="{00000000-0005-0000-0000-0000080E0000}"/>
    <cellStyle name="_2002. 댐 및 부대시설 유지보수공사(홍수후)설계서(2.일위대가)_골프장(H-BEAM)_낙석방지망설계내역(최종)_203초소 바리케이트제작설치_2004(2).경상보수공사(상반기)_2004.경상보수공사(상반기)--_도장작업" xfId="8946" xr:uid="{00000000-0005-0000-0000-0000090E0000}"/>
    <cellStyle name="_2002. 댐 및 부대시설 유지보수공사(홍수후)설계서(2.일위대가)_골프장(H-BEAM)_낙석방지망설계내역(최종)_203초소 바리케이트제작설치_2004(2).경상보수공사(상반기)_2004.경상보수공사(상반기)--_도장작업_점검발판-최종" xfId="8947" xr:uid="{00000000-0005-0000-0000-00000A0E0000}"/>
    <cellStyle name="_2002. 댐 및 부대시설 유지보수공사(홍수후)설계서(2.일위대가)_골프장(H-BEAM)_낙석방지망설계내역(최종)_203초소 바리케이트제작설치_2004(2).경상보수공사(상반기)_2004.경상보수공사(상반기)--_점검발판-최종" xfId="8948" xr:uid="{00000000-0005-0000-0000-00000B0E0000}"/>
    <cellStyle name="_2002. 댐 및 부대시설 유지보수공사(홍수후)설계서(2.일위대가)_골프장(H-BEAM)_낙석방지망설계내역(최종)_203초소 바리케이트제작설치_2004(2).경상보수공사(상반기)_2004.경상보수공사(상반기)--_착공계" xfId="8949" xr:uid="{00000000-0005-0000-0000-00000C0E0000}"/>
    <cellStyle name="_2002. 댐 및 부대시설 유지보수공사(홍수후)설계서(2.일위대가)_골프장(H-BEAM)_낙석방지망설계내역(최종)_203초소 바리케이트제작설치_2004(2).경상보수공사(상반기)_2004.경상보수공사(상반기)--_착공계_점검발판-최종" xfId="8950" xr:uid="{00000000-0005-0000-0000-00000D0E0000}"/>
    <cellStyle name="_2002. 댐 및 부대시설 유지보수공사(홍수후)설계서(2.일위대가)_골프장(H-BEAM)_낙석방지망설계내역(최종)_203초소 바리케이트제작설치_2004(2).경상보수공사(상반기)_2004.경상보수공사(상반기)--_착공내역" xfId="8951" xr:uid="{00000000-0005-0000-0000-00000E0E0000}"/>
    <cellStyle name="_2002. 댐 및 부대시설 유지보수공사(홍수후)설계서(2.일위대가)_골프장(H-BEAM)_낙석방지망설계내역(최종)_203초소 바리케이트제작설치_2004(2).경상보수공사(상반기)_2004.경상보수공사(상반기)--_착공내역_점검발판-최종" xfId="8952" xr:uid="{00000000-0005-0000-0000-00000F0E0000}"/>
    <cellStyle name="_2002. 댐 및 부대시설 유지보수공사(홍수후)설계서(2.일위대가)_골프장(H-BEAM)_낙석방지망설계내역(최종)_203초소 바리케이트제작설치_2004(2).경상보수공사(상반기)_점검발판-최종" xfId="8953" xr:uid="{00000000-0005-0000-0000-0000100E0000}"/>
    <cellStyle name="_2002. 댐 및 부대시설 유지보수공사(홍수후)설계서(2.일위대가)_골프장(H-BEAM)_낙석방지망설계내역(최종)_203초소 바리케이트제작설치_2004.경상보수공사(상반기)" xfId="8954" xr:uid="{00000000-0005-0000-0000-0000110E0000}"/>
    <cellStyle name="_2002. 댐 및 부대시설 유지보수공사(홍수후)설계서(2.일위대가)_골프장(H-BEAM)_낙석방지망설계내역(최종)_203초소 바리케이트제작설치_2004.경상보수공사(상반기)--" xfId="8955" xr:uid="{00000000-0005-0000-0000-0000120E0000}"/>
    <cellStyle name="_2002. 댐 및 부대시설 유지보수공사(홍수후)설계서(2.일위대가)_골프장(H-BEAM)_낙석방지망설계내역(최종)_203초소 바리케이트제작설치_2004.경상보수공사(상반기)_2004.경상보수공사(상반기)--" xfId="8956" xr:uid="{00000000-0005-0000-0000-0000130E0000}"/>
    <cellStyle name="_2002. 댐 및 부대시설 유지보수공사(홍수후)설계서(2.일위대가)_골프장(H-BEAM)_낙석방지망설계내역(최종)_203초소 바리케이트제작설치_2004.경상보수공사(상반기)--_2004.경상보수공사(상반기)--" xfId="8957" xr:uid="{00000000-0005-0000-0000-0000140E0000}"/>
    <cellStyle name="_2002. 댐 및 부대시설 유지보수공사(홍수후)설계서(2.일위대가)_골프장(H-BEAM)_낙석방지망설계내역(최종)_203초소 바리케이트제작설치_2004.경상보수공사(상반기)_2004.경상보수공사(상반기)--_2004(1).경상보수공사(설계변경자료)--" xfId="8958" xr:uid="{00000000-0005-0000-0000-0000150E0000}"/>
    <cellStyle name="_2002. 댐 및 부대시설 유지보수공사(홍수후)설계서(2.일위대가)_골프장(H-BEAM)_낙석방지망설계내역(최종)_203초소 바리케이트제작설치_2004.경상보수공사(상반기)--_2004.경상보수공사(상반기)--_2004(1).경상보수공사(설계변경자료)--" xfId="8959" xr:uid="{00000000-0005-0000-0000-0000160E0000}"/>
    <cellStyle name="_2002. 댐 및 부대시설 유지보수공사(홍수후)설계서(2.일위대가)_골프장(H-BEAM)_낙석방지망설계내역(최종)_203초소 바리케이트제작설치_2004.경상보수공사(상반기)_2004.경상보수공사(상반기)--_2004(1).경상보수공사(설계변경자료)--_점검발판-최종" xfId="8960" xr:uid="{00000000-0005-0000-0000-0000170E0000}"/>
    <cellStyle name="_2002. 댐 및 부대시설 유지보수공사(홍수후)설계서(2.일위대가)_골프장(H-BEAM)_낙석방지망설계내역(최종)_203초소 바리케이트제작설치_2004.경상보수공사(상반기)--_2004.경상보수공사(상반기)--_2004(1).경상보수공사(설계변경자료)--_점검발판-최종" xfId="8961" xr:uid="{00000000-0005-0000-0000-0000180E0000}"/>
    <cellStyle name="_2002. 댐 및 부대시설 유지보수공사(홍수후)설계서(2.일위대가)_골프장(H-BEAM)_낙석방지망설계내역(최종)_203초소 바리케이트제작설치_2004.경상보수공사(상반기)_2004.경상보수공사(상반기)--_도장작업" xfId="8962" xr:uid="{00000000-0005-0000-0000-0000190E0000}"/>
    <cellStyle name="_2002. 댐 및 부대시설 유지보수공사(홍수후)설계서(2.일위대가)_골프장(H-BEAM)_낙석방지망설계내역(최종)_203초소 바리케이트제작설치_2004.경상보수공사(상반기)--_2004.경상보수공사(상반기)--_도장작업" xfId="8963" xr:uid="{00000000-0005-0000-0000-00001A0E0000}"/>
    <cellStyle name="_2002. 댐 및 부대시설 유지보수공사(홍수후)설계서(2.일위대가)_골프장(H-BEAM)_낙석방지망설계내역(최종)_203초소 바리케이트제작설치_2004.경상보수공사(상반기)_2004.경상보수공사(상반기)--_도장작업_점검발판-최종" xfId="8964" xr:uid="{00000000-0005-0000-0000-00001B0E0000}"/>
    <cellStyle name="_2002. 댐 및 부대시설 유지보수공사(홍수후)설계서(2.일위대가)_골프장(H-BEAM)_낙석방지망설계내역(최종)_203초소 바리케이트제작설치_2004.경상보수공사(상반기)--_2004.경상보수공사(상반기)--_도장작업_점검발판-최종" xfId="8965" xr:uid="{00000000-0005-0000-0000-00001C0E0000}"/>
    <cellStyle name="_2002. 댐 및 부대시설 유지보수공사(홍수후)설계서(2.일위대가)_골프장(H-BEAM)_낙석방지망설계내역(최종)_203초소 바리케이트제작설치_2004.경상보수공사(상반기)_2004.경상보수공사(상반기)--_점검발판-최종" xfId="8966" xr:uid="{00000000-0005-0000-0000-00001D0E0000}"/>
    <cellStyle name="_2002. 댐 및 부대시설 유지보수공사(홍수후)설계서(2.일위대가)_골프장(H-BEAM)_낙석방지망설계내역(최종)_203초소 바리케이트제작설치_2004.경상보수공사(상반기)--_2004.경상보수공사(상반기)--_점검발판-최종" xfId="8967" xr:uid="{00000000-0005-0000-0000-00001E0E0000}"/>
    <cellStyle name="_2002. 댐 및 부대시설 유지보수공사(홍수후)설계서(2.일위대가)_골프장(H-BEAM)_낙석방지망설계내역(최종)_203초소 바리케이트제작설치_2004.경상보수공사(상반기)_2004.경상보수공사(상반기)--_착공계" xfId="8968" xr:uid="{00000000-0005-0000-0000-00001F0E0000}"/>
    <cellStyle name="_2002. 댐 및 부대시설 유지보수공사(홍수후)설계서(2.일위대가)_골프장(H-BEAM)_낙석방지망설계내역(최종)_203초소 바리케이트제작설치_2004.경상보수공사(상반기)--_2004.경상보수공사(상반기)--_착공계" xfId="8969" xr:uid="{00000000-0005-0000-0000-0000200E0000}"/>
    <cellStyle name="_2002. 댐 및 부대시설 유지보수공사(홍수후)설계서(2.일위대가)_골프장(H-BEAM)_낙석방지망설계내역(최종)_203초소 바리케이트제작설치_2004.경상보수공사(상반기)_2004.경상보수공사(상반기)--_착공계_점검발판-최종" xfId="8970" xr:uid="{00000000-0005-0000-0000-0000210E0000}"/>
    <cellStyle name="_2002. 댐 및 부대시설 유지보수공사(홍수후)설계서(2.일위대가)_골프장(H-BEAM)_낙석방지망설계내역(최종)_203초소 바리케이트제작설치_2004.경상보수공사(상반기)--_2004.경상보수공사(상반기)--_착공계_점검발판-최종" xfId="8971" xr:uid="{00000000-0005-0000-0000-0000220E0000}"/>
    <cellStyle name="_2002. 댐 및 부대시설 유지보수공사(홍수후)설계서(2.일위대가)_골프장(H-BEAM)_낙석방지망설계내역(최종)_203초소 바리케이트제작설치_2004.경상보수공사(상반기)_2004.경상보수공사(상반기)--_착공내역" xfId="8972" xr:uid="{00000000-0005-0000-0000-0000230E0000}"/>
    <cellStyle name="_2002. 댐 및 부대시설 유지보수공사(홍수후)설계서(2.일위대가)_골프장(H-BEAM)_낙석방지망설계내역(최종)_203초소 바리케이트제작설치_2004.경상보수공사(상반기)--_2004.경상보수공사(상반기)--_착공내역" xfId="8973" xr:uid="{00000000-0005-0000-0000-0000240E0000}"/>
    <cellStyle name="_2002. 댐 및 부대시설 유지보수공사(홍수후)설계서(2.일위대가)_골프장(H-BEAM)_낙석방지망설계내역(최종)_203초소 바리케이트제작설치_2004.경상보수공사(상반기)_2004.경상보수공사(상반기)--_착공내역_점검발판-최종" xfId="8974" xr:uid="{00000000-0005-0000-0000-0000250E0000}"/>
    <cellStyle name="_2002. 댐 및 부대시설 유지보수공사(홍수후)설계서(2.일위대가)_골프장(H-BEAM)_낙석방지망설계내역(최종)_203초소 바리케이트제작설치_2004.경상보수공사(상반기)--_2004.경상보수공사(상반기)--_착공내역_점검발판-최종" xfId="8975" xr:uid="{00000000-0005-0000-0000-0000260E0000}"/>
    <cellStyle name="_2002. 댐 및 부대시설 유지보수공사(홍수후)설계서(2.일위대가)_골프장(H-BEAM)_낙석방지망설계내역(최종)_203초소 바리케이트제작설치_2004.경상보수공사(상반기)_점검발판-최종" xfId="8976" xr:uid="{00000000-0005-0000-0000-0000270E0000}"/>
    <cellStyle name="_2002. 댐 및 부대시설 유지보수공사(홍수후)설계서(2.일위대가)_골프장(H-BEAM)_낙석방지망설계내역(최종)_203초소 바리케이트제작설치_2004.경상보수공사(상반기)--_점검발판-최종" xfId="8977" xr:uid="{00000000-0005-0000-0000-0000280E0000}"/>
    <cellStyle name="_2002. 댐 및 부대시설 유지보수공사(홍수후)설계서(2.일위대가)_골프장(H-BEAM)_낙석방지망설계내역(최종)_203초소 바리케이트제작설치_도장작업" xfId="8978" xr:uid="{00000000-0005-0000-0000-0000290E0000}"/>
    <cellStyle name="_2002. 댐 및 부대시설 유지보수공사(홍수후)설계서(2.일위대가)_골프장(H-BEAM)_낙석방지망설계내역(최종)_203초소 바리케이트제작설치_도장작업_점검발판-최종" xfId="8979" xr:uid="{00000000-0005-0000-0000-00002A0E0000}"/>
    <cellStyle name="_2002. 댐 및 부대시설 유지보수공사(홍수후)설계서(2.일위대가)_골프장(H-BEAM)_낙석방지망설계내역(최종)_203초소 바리케이트제작설치_점검발판-최종" xfId="8980" xr:uid="{00000000-0005-0000-0000-00002B0E0000}"/>
    <cellStyle name="_2002. 댐 및 부대시설 유지보수공사(홍수후)설계서(2.일위대가)_골프장(H-BEAM)_낙석방지망설계내역(최종)_203초소 바리케이트제작설치_착공계" xfId="8981" xr:uid="{00000000-0005-0000-0000-00002C0E0000}"/>
    <cellStyle name="_2002. 댐 및 부대시설 유지보수공사(홍수후)설계서(2.일위대가)_골프장(H-BEAM)_낙석방지망설계내역(최종)_203초소 바리케이트제작설치_착공계_점검발판-최종" xfId="8982" xr:uid="{00000000-0005-0000-0000-00002D0E0000}"/>
    <cellStyle name="_2002. 댐 및 부대시설 유지보수공사(홍수후)설계서(2.일위대가)_골프장(H-BEAM)_낙석방지망설계내역(최종)_203초소 바리케이트제작설치_착공내역" xfId="8983" xr:uid="{00000000-0005-0000-0000-00002E0E0000}"/>
    <cellStyle name="_2002. 댐 및 부대시설 유지보수공사(홍수후)설계서(2.일위대가)_골프장(H-BEAM)_낙석방지망설계내역(최종)_203초소 바리케이트제작설치_착공내역_점검발판-최종" xfId="8984" xr:uid="{00000000-0005-0000-0000-00002F0E0000}"/>
    <cellStyle name="_2002. 댐 및 부대시설 유지보수공사(홍수후)설계서(2.일위대가)_골프장(H-BEAM)_낙석방지망설계내역(최종)_Book1" xfId="8985" xr:uid="{00000000-0005-0000-0000-0000300E0000}"/>
    <cellStyle name="_2002. 댐 및 부대시설 유지보수공사(홍수후)설계서(2.일위대가)_골프장(H-BEAM)_낙석방지망설계내역(최종)_Book1_2004.경상보수공사(상반기)--" xfId="8986" xr:uid="{00000000-0005-0000-0000-0000310E0000}"/>
    <cellStyle name="_2002. 댐 및 부대시설 유지보수공사(홍수후)설계서(2.일위대가)_골프장(H-BEAM)_낙석방지망설계내역(최종)_Book1_2004.경상보수공사(상반기)--_2004(1).경상보수공사(설계변경자료)--" xfId="8987" xr:uid="{00000000-0005-0000-0000-0000320E0000}"/>
    <cellStyle name="_2002. 댐 및 부대시설 유지보수공사(홍수후)설계서(2.일위대가)_골프장(H-BEAM)_낙석방지망설계내역(최종)_Book1_2004.경상보수공사(상반기)--_2004(1).경상보수공사(설계변경자료)--_점검발판-최종" xfId="8988" xr:uid="{00000000-0005-0000-0000-0000330E0000}"/>
    <cellStyle name="_2002. 댐 및 부대시설 유지보수공사(홍수후)설계서(2.일위대가)_골프장(H-BEAM)_낙석방지망설계내역(최종)_Book1_2004.경상보수공사(상반기)--_도장작업" xfId="8989" xr:uid="{00000000-0005-0000-0000-0000340E0000}"/>
    <cellStyle name="_2002. 댐 및 부대시설 유지보수공사(홍수후)설계서(2.일위대가)_골프장(H-BEAM)_낙석방지망설계내역(최종)_Book1_2004.경상보수공사(상반기)--_도장작업_점검발판-최종" xfId="8990" xr:uid="{00000000-0005-0000-0000-0000350E0000}"/>
    <cellStyle name="_2002. 댐 및 부대시설 유지보수공사(홍수후)설계서(2.일위대가)_골프장(H-BEAM)_낙석방지망설계내역(최종)_Book1_2004.경상보수공사(상반기)--_점검발판-최종" xfId="8991" xr:uid="{00000000-0005-0000-0000-0000360E0000}"/>
    <cellStyle name="_2002. 댐 및 부대시설 유지보수공사(홍수후)설계서(2.일위대가)_골프장(H-BEAM)_낙석방지망설계내역(최종)_Book1_2004.경상보수공사(상반기)--_착공계" xfId="8992" xr:uid="{00000000-0005-0000-0000-0000370E0000}"/>
    <cellStyle name="_2002. 댐 및 부대시설 유지보수공사(홍수후)설계서(2.일위대가)_골프장(H-BEAM)_낙석방지망설계내역(최종)_Book1_2004.경상보수공사(상반기)--_착공계_점검발판-최종" xfId="8993" xr:uid="{00000000-0005-0000-0000-0000380E0000}"/>
    <cellStyle name="_2002. 댐 및 부대시설 유지보수공사(홍수후)설계서(2.일위대가)_골프장(H-BEAM)_낙석방지망설계내역(최종)_Book1_2004.경상보수공사(상반기)--_착공내역" xfId="8994" xr:uid="{00000000-0005-0000-0000-0000390E0000}"/>
    <cellStyle name="_2002. 댐 및 부대시설 유지보수공사(홍수후)설계서(2.일위대가)_골프장(H-BEAM)_낙석방지망설계내역(최종)_Book1_2004.경상보수공사(상반기)--_착공내역_점검발판-최종" xfId="8995" xr:uid="{00000000-0005-0000-0000-00003A0E0000}"/>
    <cellStyle name="_2002. 댐 및 부대시설 유지보수공사(홍수후)설계서(2.일위대가)_골프장(H-BEAM)_낙석방지망설계내역(최종)_Book1_203초소 바리케이트제작설치" xfId="8996" xr:uid="{00000000-0005-0000-0000-00003B0E0000}"/>
    <cellStyle name="_2002. 댐 및 부대시설 유지보수공사(홍수후)설계서(2.일위대가)_골프장(H-BEAM)_낙석방지망설계내역(최종)_Book1_203초소 바리케이트제작설치_2004(1).경상보수공사(설계변경자료)--" xfId="8997" xr:uid="{00000000-0005-0000-0000-00003C0E0000}"/>
    <cellStyle name="_2002. 댐 및 부대시설 유지보수공사(홍수후)설계서(2.일위대가)_골프장(H-BEAM)_낙석방지망설계내역(최종)_Book1_203초소 바리케이트제작설치_2004(1).경상보수공사(설계변경자료)--_점검발판-최종" xfId="8998" xr:uid="{00000000-0005-0000-0000-00003D0E0000}"/>
    <cellStyle name="_2002. 댐 및 부대시설 유지보수공사(홍수후)설계서(2.일위대가)_골프장(H-BEAM)_낙석방지망설계내역(최종)_Book1_203초소 바리케이트제작설치_2004(2).경상보수공사(상반기)" xfId="8999" xr:uid="{00000000-0005-0000-0000-00003E0E0000}"/>
    <cellStyle name="_2002. 댐 및 부대시설 유지보수공사(홍수후)설계서(2.일위대가)_골프장(H-BEAM)_낙석방지망설계내역(최종)_Book1_203초소 바리케이트제작설치_2004(2).경상보수공사(상반기)_2004.경상보수공사(상반기)--" xfId="9000" xr:uid="{00000000-0005-0000-0000-00003F0E0000}"/>
    <cellStyle name="_2002. 댐 및 부대시설 유지보수공사(홍수후)설계서(2.일위대가)_골프장(H-BEAM)_낙석방지망설계내역(최종)_Book1_203초소 바리케이트제작설치_2004(2).경상보수공사(상반기)_2004.경상보수공사(상반기)--_2004(1).경상보수공사(설계변경자료)--" xfId="9001" xr:uid="{00000000-0005-0000-0000-0000400E0000}"/>
    <cellStyle name="_2002. 댐 및 부대시설 유지보수공사(홍수후)설계서(2.일위대가)_골프장(H-BEAM)_낙석방지망설계내역(최종)_Book1_203초소 바리케이트제작설치_2004(2).경상보수공사(상반기)_2004.경상보수공사(상반기)--_2004(1).경상보수공사(설계변경자료)--_점검발판-최종" xfId="9002" xr:uid="{00000000-0005-0000-0000-0000410E0000}"/>
    <cellStyle name="_2002. 댐 및 부대시설 유지보수공사(홍수후)설계서(2.일위대가)_골프장(H-BEAM)_낙석방지망설계내역(최종)_Book1_203초소 바리케이트제작설치_2004(2).경상보수공사(상반기)_2004.경상보수공사(상반기)--_도장작업" xfId="9003" xr:uid="{00000000-0005-0000-0000-0000420E0000}"/>
    <cellStyle name="_2002. 댐 및 부대시설 유지보수공사(홍수후)설계서(2.일위대가)_골프장(H-BEAM)_낙석방지망설계내역(최종)_Book1_203초소 바리케이트제작설치_2004(2).경상보수공사(상반기)_2004.경상보수공사(상반기)--_도장작업_점검발판-최종" xfId="9004" xr:uid="{00000000-0005-0000-0000-0000430E0000}"/>
    <cellStyle name="_2002. 댐 및 부대시설 유지보수공사(홍수후)설계서(2.일위대가)_골프장(H-BEAM)_낙석방지망설계내역(최종)_Book1_203초소 바리케이트제작설치_2004(2).경상보수공사(상반기)_2004.경상보수공사(상반기)--_점검발판-최종" xfId="9005" xr:uid="{00000000-0005-0000-0000-0000440E0000}"/>
    <cellStyle name="_2002. 댐 및 부대시설 유지보수공사(홍수후)설계서(2.일위대가)_골프장(H-BEAM)_낙석방지망설계내역(최종)_Book1_203초소 바리케이트제작설치_2004(2).경상보수공사(상반기)_2004.경상보수공사(상반기)--_착공계" xfId="9006" xr:uid="{00000000-0005-0000-0000-0000450E0000}"/>
    <cellStyle name="_2002. 댐 및 부대시설 유지보수공사(홍수후)설계서(2.일위대가)_골프장(H-BEAM)_낙석방지망설계내역(최종)_Book1_203초소 바리케이트제작설치_2004(2).경상보수공사(상반기)_2004.경상보수공사(상반기)--_착공계_점검발판-최종" xfId="9007" xr:uid="{00000000-0005-0000-0000-0000460E0000}"/>
    <cellStyle name="_2002. 댐 및 부대시설 유지보수공사(홍수후)설계서(2.일위대가)_골프장(H-BEAM)_낙석방지망설계내역(최종)_Book1_203초소 바리케이트제작설치_2004(2).경상보수공사(상반기)_2004.경상보수공사(상반기)--_착공내역" xfId="9008" xr:uid="{00000000-0005-0000-0000-0000470E0000}"/>
    <cellStyle name="_2002. 댐 및 부대시설 유지보수공사(홍수후)설계서(2.일위대가)_골프장(H-BEAM)_낙석방지망설계내역(최종)_Book1_203초소 바리케이트제작설치_2004(2).경상보수공사(상반기)_2004.경상보수공사(상반기)--_착공내역_점검발판-최종" xfId="9009" xr:uid="{00000000-0005-0000-0000-0000480E0000}"/>
    <cellStyle name="_2002. 댐 및 부대시설 유지보수공사(홍수후)설계서(2.일위대가)_골프장(H-BEAM)_낙석방지망설계내역(최종)_Book1_203초소 바리케이트제작설치_2004(2).경상보수공사(상반기)_점검발판-최종" xfId="9010" xr:uid="{00000000-0005-0000-0000-0000490E0000}"/>
    <cellStyle name="_2002. 댐 및 부대시설 유지보수공사(홍수후)설계서(2.일위대가)_골프장(H-BEAM)_낙석방지망설계내역(최종)_Book1_203초소 바리케이트제작설치_2004.경상보수공사(상반기)" xfId="9011" xr:uid="{00000000-0005-0000-0000-00004A0E0000}"/>
    <cellStyle name="_2002. 댐 및 부대시설 유지보수공사(홍수후)설계서(2.일위대가)_골프장(H-BEAM)_낙석방지망설계내역(최종)_Book1_203초소 바리케이트제작설치_2004.경상보수공사(상반기)--" xfId="9012" xr:uid="{00000000-0005-0000-0000-00004B0E0000}"/>
    <cellStyle name="_2002. 댐 및 부대시설 유지보수공사(홍수후)설계서(2.일위대가)_골프장(H-BEAM)_낙석방지망설계내역(최종)_Book1_203초소 바리케이트제작설치_2004.경상보수공사(상반기)_2004.경상보수공사(상반기)--" xfId="9013" xr:uid="{00000000-0005-0000-0000-00004C0E0000}"/>
    <cellStyle name="_2002. 댐 및 부대시설 유지보수공사(홍수후)설계서(2.일위대가)_골프장(H-BEAM)_낙석방지망설계내역(최종)_Book1_203초소 바리케이트제작설치_2004.경상보수공사(상반기)--_2004.경상보수공사(상반기)--" xfId="9014" xr:uid="{00000000-0005-0000-0000-00004D0E0000}"/>
    <cellStyle name="_2002. 댐 및 부대시설 유지보수공사(홍수후)설계서(2.일위대가)_골프장(H-BEAM)_낙석방지망설계내역(최종)_Book1_203초소 바리케이트제작설치_2004.경상보수공사(상반기)_2004.경상보수공사(상반기)--_2004(1).경상보수공사(설계변경자료)--" xfId="9015" xr:uid="{00000000-0005-0000-0000-00004E0E0000}"/>
    <cellStyle name="_2002. 댐 및 부대시설 유지보수공사(홍수후)설계서(2.일위대가)_골프장(H-BEAM)_낙석방지망설계내역(최종)_Book1_203초소 바리케이트제작설치_2004.경상보수공사(상반기)--_2004.경상보수공사(상반기)--_2004(1).경상보수공사(설계변경자료)--" xfId="9016" xr:uid="{00000000-0005-0000-0000-00004F0E0000}"/>
    <cellStyle name="_2002. 댐 및 부대시설 유지보수공사(홍수후)설계서(2.일위대가)_골프장(H-BEAM)_낙석방지망설계내역(최종)_Book1_203초소 바리케이트제작설치_2004.경상보수공사(상반기)_2004.경상보수공사(상반기)--_2004(1).경상보수공사(설계변경자료)--_점검발판-최종" xfId="9017" xr:uid="{00000000-0005-0000-0000-0000500E0000}"/>
    <cellStyle name="_2002. 댐 및 부대시설 유지보수공사(홍수후)설계서(2.일위대가)_골프장(H-BEAM)_낙석방지망설계내역(최종)_Book1_203초소 바리케이트제작설치_2004.경상보수공사(상반기)--_2004.경상보수공사(상반기)--_2004(1).경상보수공사(설계변경자료)--_점검발판-최종" xfId="9018" xr:uid="{00000000-0005-0000-0000-0000510E0000}"/>
    <cellStyle name="_2002. 댐 및 부대시설 유지보수공사(홍수후)설계서(2.일위대가)_골프장(H-BEAM)_낙석방지망설계내역(최종)_Book1_203초소 바리케이트제작설치_2004.경상보수공사(상반기)_2004.경상보수공사(상반기)--_도장작업" xfId="9019" xr:uid="{00000000-0005-0000-0000-0000520E0000}"/>
    <cellStyle name="_2002. 댐 및 부대시설 유지보수공사(홍수후)설계서(2.일위대가)_골프장(H-BEAM)_낙석방지망설계내역(최종)_Book1_203초소 바리케이트제작설치_2004.경상보수공사(상반기)--_2004.경상보수공사(상반기)--_도장작업" xfId="9020" xr:uid="{00000000-0005-0000-0000-0000530E0000}"/>
    <cellStyle name="_2002. 댐 및 부대시설 유지보수공사(홍수후)설계서(2.일위대가)_골프장(H-BEAM)_낙석방지망설계내역(최종)_Book1_203초소 바리케이트제작설치_2004.경상보수공사(상반기)_2004.경상보수공사(상반기)--_도장작업_점검발판-최종" xfId="9021" xr:uid="{00000000-0005-0000-0000-0000540E0000}"/>
    <cellStyle name="_2002. 댐 및 부대시설 유지보수공사(홍수후)설계서(2.일위대가)_골프장(H-BEAM)_낙석방지망설계내역(최종)_Book1_203초소 바리케이트제작설치_2004.경상보수공사(상반기)--_2004.경상보수공사(상반기)--_도장작업_점검발판-최종" xfId="9022" xr:uid="{00000000-0005-0000-0000-0000550E0000}"/>
    <cellStyle name="_2002. 댐 및 부대시설 유지보수공사(홍수후)설계서(2.일위대가)_골프장(H-BEAM)_낙석방지망설계내역(최종)_Book1_203초소 바리케이트제작설치_2004.경상보수공사(상반기)_2004.경상보수공사(상반기)--_점검발판-최종" xfId="9023" xr:uid="{00000000-0005-0000-0000-0000560E0000}"/>
    <cellStyle name="_2002. 댐 및 부대시설 유지보수공사(홍수후)설계서(2.일위대가)_골프장(H-BEAM)_낙석방지망설계내역(최종)_Book1_203초소 바리케이트제작설치_2004.경상보수공사(상반기)--_2004.경상보수공사(상반기)--_점검발판-최종" xfId="9024" xr:uid="{00000000-0005-0000-0000-0000570E0000}"/>
    <cellStyle name="_2002. 댐 및 부대시설 유지보수공사(홍수후)설계서(2.일위대가)_골프장(H-BEAM)_낙석방지망설계내역(최종)_Book1_203초소 바리케이트제작설치_2004.경상보수공사(상반기)_2004.경상보수공사(상반기)--_착공계" xfId="9025" xr:uid="{00000000-0005-0000-0000-0000580E0000}"/>
    <cellStyle name="_2002. 댐 및 부대시설 유지보수공사(홍수후)설계서(2.일위대가)_골프장(H-BEAM)_낙석방지망설계내역(최종)_Book1_203초소 바리케이트제작설치_2004.경상보수공사(상반기)--_2004.경상보수공사(상반기)--_착공계" xfId="9026" xr:uid="{00000000-0005-0000-0000-0000590E0000}"/>
    <cellStyle name="_2002. 댐 및 부대시설 유지보수공사(홍수후)설계서(2.일위대가)_골프장(H-BEAM)_낙석방지망설계내역(최종)_Book1_203초소 바리케이트제작설치_2004.경상보수공사(상반기)_2004.경상보수공사(상반기)--_착공계_점검발판-최종" xfId="9027" xr:uid="{00000000-0005-0000-0000-00005A0E0000}"/>
    <cellStyle name="_2002. 댐 및 부대시설 유지보수공사(홍수후)설계서(2.일위대가)_골프장(H-BEAM)_낙석방지망설계내역(최종)_Book1_203초소 바리케이트제작설치_2004.경상보수공사(상반기)--_2004.경상보수공사(상반기)--_착공계_점검발판-최종" xfId="9028" xr:uid="{00000000-0005-0000-0000-00005B0E0000}"/>
    <cellStyle name="_2002. 댐 및 부대시설 유지보수공사(홍수후)설계서(2.일위대가)_골프장(H-BEAM)_낙석방지망설계내역(최종)_Book1_203초소 바리케이트제작설치_2004.경상보수공사(상반기)_2004.경상보수공사(상반기)--_착공내역" xfId="9029" xr:uid="{00000000-0005-0000-0000-00005C0E0000}"/>
    <cellStyle name="_2002. 댐 및 부대시설 유지보수공사(홍수후)설계서(2.일위대가)_골프장(H-BEAM)_낙석방지망설계내역(최종)_Book1_203초소 바리케이트제작설치_2004.경상보수공사(상반기)--_2004.경상보수공사(상반기)--_착공내역" xfId="9030" xr:uid="{00000000-0005-0000-0000-00005D0E0000}"/>
    <cellStyle name="_2002. 댐 및 부대시설 유지보수공사(홍수후)설계서(2.일위대가)_골프장(H-BEAM)_낙석방지망설계내역(최종)_Book1_203초소 바리케이트제작설치_2004.경상보수공사(상반기)_2004.경상보수공사(상반기)--_착공내역_점검발판-최종" xfId="9031" xr:uid="{00000000-0005-0000-0000-00005E0E0000}"/>
    <cellStyle name="_2002. 댐 및 부대시설 유지보수공사(홍수후)설계서(2.일위대가)_골프장(H-BEAM)_낙석방지망설계내역(최종)_Book1_203초소 바리케이트제작설치_2004.경상보수공사(상반기)--_2004.경상보수공사(상반기)--_착공내역_점검발판-최종" xfId="9032" xr:uid="{00000000-0005-0000-0000-00005F0E0000}"/>
    <cellStyle name="_2002. 댐 및 부대시설 유지보수공사(홍수후)설계서(2.일위대가)_골프장(H-BEAM)_낙석방지망설계내역(최종)_Book1_203초소 바리케이트제작설치_2004.경상보수공사(상반기)_점검발판-최종" xfId="9033" xr:uid="{00000000-0005-0000-0000-0000600E0000}"/>
    <cellStyle name="_2002. 댐 및 부대시설 유지보수공사(홍수후)설계서(2.일위대가)_골프장(H-BEAM)_낙석방지망설계내역(최종)_Book1_203초소 바리케이트제작설치_2004.경상보수공사(상반기)--_점검발판-최종" xfId="9034" xr:uid="{00000000-0005-0000-0000-0000610E0000}"/>
    <cellStyle name="_2002. 댐 및 부대시설 유지보수공사(홍수후)설계서(2.일위대가)_골프장(H-BEAM)_낙석방지망설계내역(최종)_Book1_203초소 바리케이트제작설치_도장작업" xfId="9035" xr:uid="{00000000-0005-0000-0000-0000620E0000}"/>
    <cellStyle name="_2002. 댐 및 부대시설 유지보수공사(홍수후)설계서(2.일위대가)_골프장(H-BEAM)_낙석방지망설계내역(최종)_Book1_203초소 바리케이트제작설치_도장작업_점검발판-최종" xfId="9036" xr:uid="{00000000-0005-0000-0000-0000630E0000}"/>
    <cellStyle name="_2002. 댐 및 부대시설 유지보수공사(홍수후)설계서(2.일위대가)_골프장(H-BEAM)_낙석방지망설계내역(최종)_Book1_203초소 바리케이트제작설치_점검발판-최종" xfId="9037" xr:uid="{00000000-0005-0000-0000-0000640E0000}"/>
    <cellStyle name="_2002. 댐 및 부대시설 유지보수공사(홍수후)설계서(2.일위대가)_골프장(H-BEAM)_낙석방지망설계내역(최종)_Book1_203초소 바리케이트제작설치_착공계" xfId="9038" xr:uid="{00000000-0005-0000-0000-0000650E0000}"/>
    <cellStyle name="_2002. 댐 및 부대시설 유지보수공사(홍수후)설계서(2.일위대가)_골프장(H-BEAM)_낙석방지망설계내역(최종)_Book1_203초소 바리케이트제작설치_착공계_점검발판-최종" xfId="9039" xr:uid="{00000000-0005-0000-0000-0000660E0000}"/>
    <cellStyle name="_2002. 댐 및 부대시설 유지보수공사(홍수후)설계서(2.일위대가)_골프장(H-BEAM)_낙석방지망설계내역(최종)_Book1_203초소 바리케이트제작설치_착공내역" xfId="9040" xr:uid="{00000000-0005-0000-0000-0000670E0000}"/>
    <cellStyle name="_2002. 댐 및 부대시설 유지보수공사(홍수후)설계서(2.일위대가)_골프장(H-BEAM)_낙석방지망설계내역(최종)_Book1_203초소 바리케이트제작설치_착공내역_점검발판-최종" xfId="9041" xr:uid="{00000000-0005-0000-0000-0000680E0000}"/>
    <cellStyle name="_2002. 댐 및 부대시설 유지보수공사(홍수후)설계서(2.일위대가)_골프장(H-BEAM)_낙석방지망설계내역(최종)_Book1_점검발판-최종" xfId="9042" xr:uid="{00000000-0005-0000-0000-0000690E0000}"/>
    <cellStyle name="_2002. 댐 및 부대시설 유지보수공사(홍수후)설계서(2.일위대가)_골프장(H-BEAM)_낙석방지망설계내역(최종)_점검발판-최종" xfId="9043" xr:uid="{00000000-0005-0000-0000-00006A0E0000}"/>
    <cellStyle name="_2002. 댐 및 부대시설 유지보수공사(홍수후)설계서(2.일위대가)_골프장(H-BEAM)_점검발판-최종" xfId="9044" xr:uid="{00000000-0005-0000-0000-00006B0E0000}"/>
    <cellStyle name="_2002. 댐 및 부대시설 유지보수공사(홍수후)설계서(2.일위대가)_골프장(비계설치)" xfId="9045" xr:uid="{00000000-0005-0000-0000-00006C0E0000}"/>
    <cellStyle name="_2002. 댐 및 부대시설 유지보수공사(홍수후)설계서(2.일위대가)_골프장(비계설치)_2004.경상보수공사(상반기)--" xfId="9046" xr:uid="{00000000-0005-0000-0000-00006D0E0000}"/>
    <cellStyle name="_2002. 댐 및 부대시설 유지보수공사(홍수후)설계서(2.일위대가)_골프장(비계설치)_2004.경상보수공사(상반기)--_2004(1).경상보수공사(설계변경자료)--" xfId="9047" xr:uid="{00000000-0005-0000-0000-00006E0E0000}"/>
    <cellStyle name="_2002. 댐 및 부대시설 유지보수공사(홍수후)설계서(2.일위대가)_골프장(비계설치)_2004.경상보수공사(상반기)--_2004(1).경상보수공사(설계변경자료)--_점검발판-최종" xfId="9048" xr:uid="{00000000-0005-0000-0000-00006F0E0000}"/>
    <cellStyle name="_2002. 댐 및 부대시설 유지보수공사(홍수후)설계서(2.일위대가)_골프장(비계설치)_2004.경상보수공사(상반기)--_도장작업" xfId="9049" xr:uid="{00000000-0005-0000-0000-0000700E0000}"/>
    <cellStyle name="_2002. 댐 및 부대시설 유지보수공사(홍수후)설계서(2.일위대가)_골프장(비계설치)_2004.경상보수공사(상반기)--_도장작업_점검발판-최종" xfId="9050" xr:uid="{00000000-0005-0000-0000-0000710E0000}"/>
    <cellStyle name="_2002. 댐 및 부대시설 유지보수공사(홍수후)설계서(2.일위대가)_골프장(비계설치)_2004.경상보수공사(상반기)--_점검발판-최종" xfId="9051" xr:uid="{00000000-0005-0000-0000-0000720E0000}"/>
    <cellStyle name="_2002. 댐 및 부대시설 유지보수공사(홍수후)설계서(2.일위대가)_골프장(비계설치)_2004.경상보수공사(상반기)--_착공계" xfId="9052" xr:uid="{00000000-0005-0000-0000-0000730E0000}"/>
    <cellStyle name="_2002. 댐 및 부대시설 유지보수공사(홍수후)설계서(2.일위대가)_골프장(비계설치)_2004.경상보수공사(상반기)--_착공계_점검발판-최종" xfId="9053" xr:uid="{00000000-0005-0000-0000-0000740E0000}"/>
    <cellStyle name="_2002. 댐 및 부대시설 유지보수공사(홍수후)설계서(2.일위대가)_골프장(비계설치)_2004.경상보수공사(상반기)--_착공내역" xfId="9054" xr:uid="{00000000-0005-0000-0000-0000750E0000}"/>
    <cellStyle name="_2002. 댐 및 부대시설 유지보수공사(홍수후)설계서(2.일위대가)_골프장(비계설치)_2004.경상보수공사(상반기)--_착공내역_점검발판-최종" xfId="9055" xr:uid="{00000000-0005-0000-0000-0000760E0000}"/>
    <cellStyle name="_2002. 댐 및 부대시설 유지보수공사(홍수후)설계서(2.일위대가)_골프장(비계설치)_203초소 바리케이트제작설치" xfId="9056" xr:uid="{00000000-0005-0000-0000-0000770E0000}"/>
    <cellStyle name="_2002. 댐 및 부대시설 유지보수공사(홍수후)설계서(2.일위대가)_골프장(비계설치)_203초소 바리케이트제작설치_2004(1).경상보수공사(설계변경자료)--" xfId="9057" xr:uid="{00000000-0005-0000-0000-0000780E0000}"/>
    <cellStyle name="_2002. 댐 및 부대시설 유지보수공사(홍수후)설계서(2.일위대가)_골프장(비계설치)_203초소 바리케이트제작설치_2004(1).경상보수공사(설계변경자료)--_점검발판-최종" xfId="9058" xr:uid="{00000000-0005-0000-0000-0000790E0000}"/>
    <cellStyle name="_2002. 댐 및 부대시설 유지보수공사(홍수후)설계서(2.일위대가)_골프장(비계설치)_203초소 바리케이트제작설치_2004(2).경상보수공사(상반기)" xfId="9059" xr:uid="{00000000-0005-0000-0000-00007A0E0000}"/>
    <cellStyle name="_2002. 댐 및 부대시설 유지보수공사(홍수후)설계서(2.일위대가)_골프장(비계설치)_203초소 바리케이트제작설치_2004(2).경상보수공사(상반기)_2004.경상보수공사(상반기)--" xfId="9060" xr:uid="{00000000-0005-0000-0000-00007B0E0000}"/>
    <cellStyle name="_2002. 댐 및 부대시설 유지보수공사(홍수후)설계서(2.일위대가)_골프장(비계설치)_203초소 바리케이트제작설치_2004(2).경상보수공사(상반기)_2004.경상보수공사(상반기)--_2004(1).경상보수공사(설계변경자료)--" xfId="9061" xr:uid="{00000000-0005-0000-0000-00007C0E0000}"/>
    <cellStyle name="_2002. 댐 및 부대시설 유지보수공사(홍수후)설계서(2.일위대가)_골프장(비계설치)_203초소 바리케이트제작설치_2004(2).경상보수공사(상반기)_2004.경상보수공사(상반기)--_2004(1).경상보수공사(설계변경자료)--_점검발판-최종" xfId="9062" xr:uid="{00000000-0005-0000-0000-00007D0E0000}"/>
    <cellStyle name="_2002. 댐 및 부대시설 유지보수공사(홍수후)설계서(2.일위대가)_골프장(비계설치)_203초소 바리케이트제작설치_2004(2).경상보수공사(상반기)_2004.경상보수공사(상반기)--_도장작업" xfId="9063" xr:uid="{00000000-0005-0000-0000-00007E0E0000}"/>
    <cellStyle name="_2002. 댐 및 부대시설 유지보수공사(홍수후)설계서(2.일위대가)_골프장(비계설치)_203초소 바리케이트제작설치_2004(2).경상보수공사(상반기)_2004.경상보수공사(상반기)--_도장작업_점검발판-최종" xfId="9064" xr:uid="{00000000-0005-0000-0000-00007F0E0000}"/>
    <cellStyle name="_2002. 댐 및 부대시설 유지보수공사(홍수후)설계서(2.일위대가)_골프장(비계설치)_203초소 바리케이트제작설치_2004(2).경상보수공사(상반기)_2004.경상보수공사(상반기)--_점검발판-최종" xfId="9065" xr:uid="{00000000-0005-0000-0000-0000800E0000}"/>
    <cellStyle name="_2002. 댐 및 부대시설 유지보수공사(홍수후)설계서(2.일위대가)_골프장(비계설치)_203초소 바리케이트제작설치_2004(2).경상보수공사(상반기)_2004.경상보수공사(상반기)--_착공계" xfId="9066" xr:uid="{00000000-0005-0000-0000-0000810E0000}"/>
    <cellStyle name="_2002. 댐 및 부대시설 유지보수공사(홍수후)설계서(2.일위대가)_골프장(비계설치)_203초소 바리케이트제작설치_2004(2).경상보수공사(상반기)_2004.경상보수공사(상반기)--_착공계_점검발판-최종" xfId="9067" xr:uid="{00000000-0005-0000-0000-0000820E0000}"/>
    <cellStyle name="_2002. 댐 및 부대시설 유지보수공사(홍수후)설계서(2.일위대가)_골프장(비계설치)_203초소 바리케이트제작설치_2004(2).경상보수공사(상반기)_2004.경상보수공사(상반기)--_착공내역" xfId="9068" xr:uid="{00000000-0005-0000-0000-0000830E0000}"/>
    <cellStyle name="_2002. 댐 및 부대시설 유지보수공사(홍수후)설계서(2.일위대가)_골프장(비계설치)_203초소 바리케이트제작설치_2004(2).경상보수공사(상반기)_2004.경상보수공사(상반기)--_착공내역_점검발판-최종" xfId="9069" xr:uid="{00000000-0005-0000-0000-0000840E0000}"/>
    <cellStyle name="_2002. 댐 및 부대시설 유지보수공사(홍수후)설계서(2.일위대가)_골프장(비계설치)_203초소 바리케이트제작설치_2004(2).경상보수공사(상반기)_점검발판-최종" xfId="9070" xr:uid="{00000000-0005-0000-0000-0000850E0000}"/>
    <cellStyle name="_2002. 댐 및 부대시설 유지보수공사(홍수후)설계서(2.일위대가)_골프장(비계설치)_203초소 바리케이트제작설치_2004.경상보수공사(상반기)" xfId="9071" xr:uid="{00000000-0005-0000-0000-0000860E0000}"/>
    <cellStyle name="_2002. 댐 및 부대시설 유지보수공사(홍수후)설계서(2.일위대가)_골프장(비계설치)_203초소 바리케이트제작설치_2004.경상보수공사(상반기)--" xfId="9072" xr:uid="{00000000-0005-0000-0000-0000870E0000}"/>
    <cellStyle name="_2002. 댐 및 부대시설 유지보수공사(홍수후)설계서(2.일위대가)_골프장(비계설치)_203초소 바리케이트제작설치_2004.경상보수공사(상반기)_2004.경상보수공사(상반기)--" xfId="9073" xr:uid="{00000000-0005-0000-0000-0000880E0000}"/>
    <cellStyle name="_2002. 댐 및 부대시설 유지보수공사(홍수후)설계서(2.일위대가)_골프장(비계설치)_203초소 바리케이트제작설치_2004.경상보수공사(상반기)--_2004.경상보수공사(상반기)--" xfId="9074" xr:uid="{00000000-0005-0000-0000-0000890E0000}"/>
    <cellStyle name="_2002. 댐 및 부대시설 유지보수공사(홍수후)설계서(2.일위대가)_골프장(비계설치)_203초소 바리케이트제작설치_2004.경상보수공사(상반기)_2004.경상보수공사(상반기)--_2004(1).경상보수공사(설계변경자료)--" xfId="9075" xr:uid="{00000000-0005-0000-0000-00008A0E0000}"/>
    <cellStyle name="_2002. 댐 및 부대시설 유지보수공사(홍수후)설계서(2.일위대가)_골프장(비계설치)_203초소 바리케이트제작설치_2004.경상보수공사(상반기)--_2004.경상보수공사(상반기)--_2004(1).경상보수공사(설계변경자료)--" xfId="9076" xr:uid="{00000000-0005-0000-0000-00008B0E0000}"/>
    <cellStyle name="_2002. 댐 및 부대시설 유지보수공사(홍수후)설계서(2.일위대가)_골프장(비계설치)_203초소 바리케이트제작설치_2004.경상보수공사(상반기)_2004.경상보수공사(상반기)--_2004(1).경상보수공사(설계변경자료)--_점검발판-최종" xfId="9077" xr:uid="{00000000-0005-0000-0000-00008C0E0000}"/>
    <cellStyle name="_2002. 댐 및 부대시설 유지보수공사(홍수후)설계서(2.일위대가)_골프장(비계설치)_203초소 바리케이트제작설치_2004.경상보수공사(상반기)--_2004.경상보수공사(상반기)--_2004(1).경상보수공사(설계변경자료)--_점검발판-최종" xfId="9078" xr:uid="{00000000-0005-0000-0000-00008D0E0000}"/>
    <cellStyle name="_2002. 댐 및 부대시설 유지보수공사(홍수후)설계서(2.일위대가)_골프장(비계설치)_203초소 바리케이트제작설치_2004.경상보수공사(상반기)_2004.경상보수공사(상반기)--_도장작업" xfId="9079" xr:uid="{00000000-0005-0000-0000-00008E0E0000}"/>
    <cellStyle name="_2002. 댐 및 부대시설 유지보수공사(홍수후)설계서(2.일위대가)_골프장(비계설치)_203초소 바리케이트제작설치_2004.경상보수공사(상반기)--_2004.경상보수공사(상반기)--_도장작업" xfId="9080" xr:uid="{00000000-0005-0000-0000-00008F0E0000}"/>
    <cellStyle name="_2002. 댐 및 부대시설 유지보수공사(홍수후)설계서(2.일위대가)_골프장(비계설치)_203초소 바리케이트제작설치_2004.경상보수공사(상반기)_2004.경상보수공사(상반기)--_도장작업_점검발판-최종" xfId="9081" xr:uid="{00000000-0005-0000-0000-0000900E0000}"/>
    <cellStyle name="_2002. 댐 및 부대시설 유지보수공사(홍수후)설계서(2.일위대가)_골프장(비계설치)_203초소 바리케이트제작설치_2004.경상보수공사(상반기)--_2004.경상보수공사(상반기)--_도장작업_점검발판-최종" xfId="9082" xr:uid="{00000000-0005-0000-0000-0000910E0000}"/>
    <cellStyle name="_2002. 댐 및 부대시설 유지보수공사(홍수후)설계서(2.일위대가)_골프장(비계설치)_203초소 바리케이트제작설치_2004.경상보수공사(상반기)_2004.경상보수공사(상반기)--_점검발판-최종" xfId="9083" xr:uid="{00000000-0005-0000-0000-0000920E0000}"/>
    <cellStyle name="_2002. 댐 및 부대시설 유지보수공사(홍수후)설계서(2.일위대가)_골프장(비계설치)_203초소 바리케이트제작설치_2004.경상보수공사(상반기)--_2004.경상보수공사(상반기)--_점검발판-최종" xfId="9084" xr:uid="{00000000-0005-0000-0000-0000930E0000}"/>
    <cellStyle name="_2002. 댐 및 부대시설 유지보수공사(홍수후)설계서(2.일위대가)_골프장(비계설치)_203초소 바리케이트제작설치_2004.경상보수공사(상반기)_2004.경상보수공사(상반기)--_착공계" xfId="9085" xr:uid="{00000000-0005-0000-0000-0000940E0000}"/>
    <cellStyle name="_2002. 댐 및 부대시설 유지보수공사(홍수후)설계서(2.일위대가)_골프장(비계설치)_203초소 바리케이트제작설치_2004.경상보수공사(상반기)--_2004.경상보수공사(상반기)--_착공계" xfId="9086" xr:uid="{00000000-0005-0000-0000-0000950E0000}"/>
    <cellStyle name="_2002. 댐 및 부대시설 유지보수공사(홍수후)설계서(2.일위대가)_골프장(비계설치)_203초소 바리케이트제작설치_2004.경상보수공사(상반기)_2004.경상보수공사(상반기)--_착공계_점검발판-최종" xfId="9087" xr:uid="{00000000-0005-0000-0000-0000960E0000}"/>
    <cellStyle name="_2002. 댐 및 부대시설 유지보수공사(홍수후)설계서(2.일위대가)_골프장(비계설치)_203초소 바리케이트제작설치_2004.경상보수공사(상반기)--_2004.경상보수공사(상반기)--_착공계_점검발판-최종" xfId="9088" xr:uid="{00000000-0005-0000-0000-0000970E0000}"/>
    <cellStyle name="_2002. 댐 및 부대시설 유지보수공사(홍수후)설계서(2.일위대가)_골프장(비계설치)_203초소 바리케이트제작설치_2004.경상보수공사(상반기)_2004.경상보수공사(상반기)--_착공내역" xfId="9089" xr:uid="{00000000-0005-0000-0000-0000980E0000}"/>
    <cellStyle name="_2002. 댐 및 부대시설 유지보수공사(홍수후)설계서(2.일위대가)_골프장(비계설치)_203초소 바리케이트제작설치_2004.경상보수공사(상반기)--_2004.경상보수공사(상반기)--_착공내역" xfId="9090" xr:uid="{00000000-0005-0000-0000-0000990E0000}"/>
    <cellStyle name="_2002. 댐 및 부대시설 유지보수공사(홍수후)설계서(2.일위대가)_골프장(비계설치)_203초소 바리케이트제작설치_2004.경상보수공사(상반기)_2004.경상보수공사(상반기)--_착공내역_점검발판-최종" xfId="9091" xr:uid="{00000000-0005-0000-0000-00009A0E0000}"/>
    <cellStyle name="_2002. 댐 및 부대시설 유지보수공사(홍수후)설계서(2.일위대가)_골프장(비계설치)_203초소 바리케이트제작설치_2004.경상보수공사(상반기)--_2004.경상보수공사(상반기)--_착공내역_점검발판-최종" xfId="9092" xr:uid="{00000000-0005-0000-0000-00009B0E0000}"/>
    <cellStyle name="_2002. 댐 및 부대시설 유지보수공사(홍수후)설계서(2.일위대가)_골프장(비계설치)_203초소 바리케이트제작설치_2004.경상보수공사(상반기)_점검발판-최종" xfId="9093" xr:uid="{00000000-0005-0000-0000-00009C0E0000}"/>
    <cellStyle name="_2002. 댐 및 부대시설 유지보수공사(홍수후)설계서(2.일위대가)_골프장(비계설치)_203초소 바리케이트제작설치_2004.경상보수공사(상반기)--_점검발판-최종" xfId="9094" xr:uid="{00000000-0005-0000-0000-00009D0E0000}"/>
    <cellStyle name="_2002. 댐 및 부대시설 유지보수공사(홍수후)설계서(2.일위대가)_골프장(비계설치)_203초소 바리케이트제작설치_도장작업" xfId="9095" xr:uid="{00000000-0005-0000-0000-00009E0E0000}"/>
    <cellStyle name="_2002. 댐 및 부대시설 유지보수공사(홍수후)설계서(2.일위대가)_골프장(비계설치)_203초소 바리케이트제작설치_도장작업_점검발판-최종" xfId="9096" xr:uid="{00000000-0005-0000-0000-00009F0E0000}"/>
    <cellStyle name="_2002. 댐 및 부대시설 유지보수공사(홍수후)설계서(2.일위대가)_골프장(비계설치)_203초소 바리케이트제작설치_점검발판-최종" xfId="9097" xr:uid="{00000000-0005-0000-0000-0000A00E0000}"/>
    <cellStyle name="_2002. 댐 및 부대시설 유지보수공사(홍수후)설계서(2.일위대가)_골프장(비계설치)_203초소 바리케이트제작설치_착공계" xfId="9098" xr:uid="{00000000-0005-0000-0000-0000A10E0000}"/>
    <cellStyle name="_2002. 댐 및 부대시설 유지보수공사(홍수후)설계서(2.일위대가)_골프장(비계설치)_203초소 바리케이트제작설치_착공계_점검발판-최종" xfId="9099" xr:uid="{00000000-0005-0000-0000-0000A20E0000}"/>
    <cellStyle name="_2002. 댐 및 부대시설 유지보수공사(홍수후)설계서(2.일위대가)_골프장(비계설치)_203초소 바리케이트제작설치_착공내역" xfId="9100" xr:uid="{00000000-0005-0000-0000-0000A30E0000}"/>
    <cellStyle name="_2002. 댐 및 부대시설 유지보수공사(홍수후)설계서(2.일위대가)_골프장(비계설치)_203초소 바리케이트제작설치_착공내역_점검발판-최종" xfId="9101" xr:uid="{00000000-0005-0000-0000-0000A40E0000}"/>
    <cellStyle name="_2002. 댐 및 부대시설 유지보수공사(홍수후)설계서(2.일위대가)_골프장(비계설치)_낙석방지망설계내역(최종)" xfId="9102" xr:uid="{00000000-0005-0000-0000-0000A50E0000}"/>
    <cellStyle name="_2002. 댐 및 부대시설 유지보수공사(홍수후)설계서(2.일위대가)_골프장(비계설치)_낙석방지망설계내역(최종)_2004.경상보수공사(상반기)--" xfId="9103" xr:uid="{00000000-0005-0000-0000-0000A60E0000}"/>
    <cellStyle name="_2002. 댐 및 부대시설 유지보수공사(홍수후)설계서(2.일위대가)_골프장(비계설치)_낙석방지망설계내역(최종)_2004.경상보수공사(상반기)--_2004(1).경상보수공사(설계변경자료)--" xfId="9104" xr:uid="{00000000-0005-0000-0000-0000A70E0000}"/>
    <cellStyle name="_2002. 댐 및 부대시설 유지보수공사(홍수후)설계서(2.일위대가)_골프장(비계설치)_낙석방지망설계내역(최종)_2004.경상보수공사(상반기)--_2004(1).경상보수공사(설계변경자료)--_점검발판-최종" xfId="9105" xr:uid="{00000000-0005-0000-0000-0000A80E0000}"/>
    <cellStyle name="_2002. 댐 및 부대시설 유지보수공사(홍수후)설계서(2.일위대가)_골프장(비계설치)_낙석방지망설계내역(최종)_2004.경상보수공사(상반기)--_도장작업" xfId="9106" xr:uid="{00000000-0005-0000-0000-0000A90E0000}"/>
    <cellStyle name="_2002. 댐 및 부대시설 유지보수공사(홍수후)설계서(2.일위대가)_골프장(비계설치)_낙석방지망설계내역(최종)_2004.경상보수공사(상반기)--_도장작업_점검발판-최종" xfId="9107" xr:uid="{00000000-0005-0000-0000-0000AA0E0000}"/>
    <cellStyle name="_2002. 댐 및 부대시설 유지보수공사(홍수후)설계서(2.일위대가)_골프장(비계설치)_낙석방지망설계내역(최종)_2004.경상보수공사(상반기)--_점검발판-최종" xfId="9108" xr:uid="{00000000-0005-0000-0000-0000AB0E0000}"/>
    <cellStyle name="_2002. 댐 및 부대시설 유지보수공사(홍수후)설계서(2.일위대가)_골프장(비계설치)_낙석방지망설계내역(최종)_2004.경상보수공사(상반기)--_착공계" xfId="9109" xr:uid="{00000000-0005-0000-0000-0000AC0E0000}"/>
    <cellStyle name="_2002. 댐 및 부대시설 유지보수공사(홍수후)설계서(2.일위대가)_골프장(비계설치)_낙석방지망설계내역(최종)_2004.경상보수공사(상반기)--_착공계_점검발판-최종" xfId="9110" xr:uid="{00000000-0005-0000-0000-0000AD0E0000}"/>
    <cellStyle name="_2002. 댐 및 부대시설 유지보수공사(홍수후)설계서(2.일위대가)_골프장(비계설치)_낙석방지망설계내역(최종)_2004.경상보수공사(상반기)--_착공내역" xfId="9111" xr:uid="{00000000-0005-0000-0000-0000AE0E0000}"/>
    <cellStyle name="_2002. 댐 및 부대시설 유지보수공사(홍수후)설계서(2.일위대가)_골프장(비계설치)_낙석방지망설계내역(최종)_2004.경상보수공사(상반기)--_착공내역_점검발판-최종" xfId="9112" xr:uid="{00000000-0005-0000-0000-0000AF0E0000}"/>
    <cellStyle name="_2002. 댐 및 부대시설 유지보수공사(홍수후)설계서(2.일위대가)_골프장(비계설치)_낙석방지망설계내역(최종)_203초소 바리케이트제작설치" xfId="9113" xr:uid="{00000000-0005-0000-0000-0000B00E0000}"/>
    <cellStyle name="_2002. 댐 및 부대시설 유지보수공사(홍수후)설계서(2.일위대가)_골프장(비계설치)_낙석방지망설계내역(최종)_203초소 바리케이트제작설치_2004(1).경상보수공사(설계변경자료)--" xfId="9114" xr:uid="{00000000-0005-0000-0000-0000B10E0000}"/>
    <cellStyle name="_2002. 댐 및 부대시설 유지보수공사(홍수후)설계서(2.일위대가)_골프장(비계설치)_낙석방지망설계내역(최종)_203초소 바리케이트제작설치_2004(1).경상보수공사(설계변경자료)--_점검발판-최종" xfId="9115" xr:uid="{00000000-0005-0000-0000-0000B20E0000}"/>
    <cellStyle name="_2002. 댐 및 부대시설 유지보수공사(홍수후)설계서(2.일위대가)_골프장(비계설치)_낙석방지망설계내역(최종)_203초소 바리케이트제작설치_2004(2).경상보수공사(상반기)" xfId="9116" xr:uid="{00000000-0005-0000-0000-0000B30E0000}"/>
    <cellStyle name="_2002. 댐 및 부대시설 유지보수공사(홍수후)설계서(2.일위대가)_골프장(비계설치)_낙석방지망설계내역(최종)_203초소 바리케이트제작설치_2004(2).경상보수공사(상반기)_2004.경상보수공사(상반기)--" xfId="9117" xr:uid="{00000000-0005-0000-0000-0000B40E0000}"/>
    <cellStyle name="_2002. 댐 및 부대시설 유지보수공사(홍수후)설계서(2.일위대가)_골프장(비계설치)_낙석방지망설계내역(최종)_203초소 바리케이트제작설치_2004(2).경상보수공사(상반기)_2004.경상보수공사(상반기)--_2004(1).경상보수공사(설계변경자료)--" xfId="9118" xr:uid="{00000000-0005-0000-0000-0000B50E0000}"/>
    <cellStyle name="_2002. 댐 및 부대시설 유지보수공사(홍수후)설계서(2.일위대가)_골프장(비계설치)_낙석방지망설계내역(최종)_203초소 바리케이트제작설치_2004(2).경상보수공사(상반기)_2004.경상보수공사(상반기)--_2004(1).경상보수공사(설계변경자료)--_점검발판-최종" xfId="9119" xr:uid="{00000000-0005-0000-0000-0000B60E0000}"/>
    <cellStyle name="_2002. 댐 및 부대시설 유지보수공사(홍수후)설계서(2.일위대가)_골프장(비계설치)_낙석방지망설계내역(최종)_203초소 바리케이트제작설치_2004(2).경상보수공사(상반기)_2004.경상보수공사(상반기)--_도장작업" xfId="9120" xr:uid="{00000000-0005-0000-0000-0000B70E0000}"/>
    <cellStyle name="_2002. 댐 및 부대시설 유지보수공사(홍수후)설계서(2.일위대가)_골프장(비계설치)_낙석방지망설계내역(최종)_203초소 바리케이트제작설치_2004(2).경상보수공사(상반기)_2004.경상보수공사(상반기)--_도장작업_점검발판-최종" xfId="9121" xr:uid="{00000000-0005-0000-0000-0000B80E0000}"/>
    <cellStyle name="_2002. 댐 및 부대시설 유지보수공사(홍수후)설계서(2.일위대가)_골프장(비계설치)_낙석방지망설계내역(최종)_203초소 바리케이트제작설치_2004(2).경상보수공사(상반기)_2004.경상보수공사(상반기)--_점검발판-최종" xfId="9122" xr:uid="{00000000-0005-0000-0000-0000B90E0000}"/>
    <cellStyle name="_2002. 댐 및 부대시설 유지보수공사(홍수후)설계서(2.일위대가)_골프장(비계설치)_낙석방지망설계내역(최종)_203초소 바리케이트제작설치_2004(2).경상보수공사(상반기)_2004.경상보수공사(상반기)--_착공계" xfId="9123" xr:uid="{00000000-0005-0000-0000-0000BA0E0000}"/>
    <cellStyle name="_2002. 댐 및 부대시설 유지보수공사(홍수후)설계서(2.일위대가)_골프장(비계설치)_낙석방지망설계내역(최종)_203초소 바리케이트제작설치_2004(2).경상보수공사(상반기)_2004.경상보수공사(상반기)--_착공계_점검발판-최종" xfId="9124" xr:uid="{00000000-0005-0000-0000-0000BB0E0000}"/>
    <cellStyle name="_2002. 댐 및 부대시설 유지보수공사(홍수후)설계서(2.일위대가)_골프장(비계설치)_낙석방지망설계내역(최종)_203초소 바리케이트제작설치_2004(2).경상보수공사(상반기)_2004.경상보수공사(상반기)--_착공내역" xfId="9125" xr:uid="{00000000-0005-0000-0000-0000BC0E0000}"/>
    <cellStyle name="_2002. 댐 및 부대시설 유지보수공사(홍수후)설계서(2.일위대가)_골프장(비계설치)_낙석방지망설계내역(최종)_203초소 바리케이트제작설치_2004(2).경상보수공사(상반기)_2004.경상보수공사(상반기)--_착공내역_점검발판-최종" xfId="9126" xr:uid="{00000000-0005-0000-0000-0000BD0E0000}"/>
    <cellStyle name="_2002. 댐 및 부대시설 유지보수공사(홍수후)설계서(2.일위대가)_골프장(비계설치)_낙석방지망설계내역(최종)_203초소 바리케이트제작설치_2004(2).경상보수공사(상반기)_점검발판-최종" xfId="9127" xr:uid="{00000000-0005-0000-0000-0000BE0E0000}"/>
    <cellStyle name="_2002. 댐 및 부대시설 유지보수공사(홍수후)설계서(2.일위대가)_골프장(비계설치)_낙석방지망설계내역(최종)_203초소 바리케이트제작설치_2004.경상보수공사(상반기)" xfId="9128" xr:uid="{00000000-0005-0000-0000-0000BF0E0000}"/>
    <cellStyle name="_2002. 댐 및 부대시설 유지보수공사(홍수후)설계서(2.일위대가)_골프장(비계설치)_낙석방지망설계내역(최종)_203초소 바리케이트제작설치_2004.경상보수공사(상반기)--" xfId="9129" xr:uid="{00000000-0005-0000-0000-0000C00E0000}"/>
    <cellStyle name="_2002. 댐 및 부대시설 유지보수공사(홍수후)설계서(2.일위대가)_골프장(비계설치)_낙석방지망설계내역(최종)_203초소 바리케이트제작설치_2004.경상보수공사(상반기)_2004.경상보수공사(상반기)--" xfId="9130" xr:uid="{00000000-0005-0000-0000-0000C10E0000}"/>
    <cellStyle name="_2002. 댐 및 부대시설 유지보수공사(홍수후)설계서(2.일위대가)_골프장(비계설치)_낙석방지망설계내역(최종)_203초소 바리케이트제작설치_2004.경상보수공사(상반기)--_2004.경상보수공사(상반기)--" xfId="9131" xr:uid="{00000000-0005-0000-0000-0000C20E0000}"/>
    <cellStyle name="_2002. 댐 및 부대시설 유지보수공사(홍수후)설계서(2.일위대가)_골프장(비계설치)_낙석방지망설계내역(최종)_203초소 바리케이트제작설치_2004.경상보수공사(상반기)_2004.경상보수공사(상반기)--_2004(1).경상보수공사(설계변경자료)--" xfId="9132" xr:uid="{00000000-0005-0000-0000-0000C30E0000}"/>
    <cellStyle name="_2002. 댐 및 부대시설 유지보수공사(홍수후)설계서(2.일위대가)_골프장(비계설치)_낙석방지망설계내역(최종)_203초소 바리케이트제작설치_2004.경상보수공사(상반기)--_2004.경상보수공사(상반기)--_2004(1).경상보수공사(설계변경자료)--" xfId="9133" xr:uid="{00000000-0005-0000-0000-0000C40E0000}"/>
    <cellStyle name="_2002. 댐 및 부대시설 유지보수공사(홍수후)설계서(2.일위대가)_골프장(비계설치)_낙석방지망설계내역(최종)_203초소 바리케이트제작설치_2004.경상보수공사(상반기)_2004.경상보수공사(상반기)--_2004(1).경상보수공사(설계변경자료)--_점검발판-최종" xfId="9134" xr:uid="{00000000-0005-0000-0000-0000C50E0000}"/>
    <cellStyle name="_2002. 댐 및 부대시설 유지보수공사(홍수후)설계서(2.일위대가)_골프장(비계설치)_낙석방지망설계내역(최종)_203초소 바리케이트제작설치_2004.경상보수공사(상반기)--_2004.경상보수공사(상반기)--_2004(1).경상보수공사(설계변경자료)--_점검발판-최종" xfId="9135" xr:uid="{00000000-0005-0000-0000-0000C60E0000}"/>
    <cellStyle name="_2002. 댐 및 부대시설 유지보수공사(홍수후)설계서(2.일위대가)_골프장(비계설치)_낙석방지망설계내역(최종)_203초소 바리케이트제작설치_2004.경상보수공사(상반기)_2004.경상보수공사(상반기)--_도장작업" xfId="9136" xr:uid="{00000000-0005-0000-0000-0000C70E0000}"/>
    <cellStyle name="_2002. 댐 및 부대시설 유지보수공사(홍수후)설계서(2.일위대가)_골프장(비계설치)_낙석방지망설계내역(최종)_203초소 바리케이트제작설치_2004.경상보수공사(상반기)--_2004.경상보수공사(상반기)--_도장작업" xfId="9137" xr:uid="{00000000-0005-0000-0000-0000C80E0000}"/>
    <cellStyle name="_2002. 댐 및 부대시설 유지보수공사(홍수후)설계서(2.일위대가)_골프장(비계설치)_낙석방지망설계내역(최종)_203초소 바리케이트제작설치_2004.경상보수공사(상반기)_2004.경상보수공사(상반기)--_도장작업_점검발판-최종" xfId="9138" xr:uid="{00000000-0005-0000-0000-0000C90E0000}"/>
    <cellStyle name="_2002. 댐 및 부대시설 유지보수공사(홍수후)설계서(2.일위대가)_골프장(비계설치)_낙석방지망설계내역(최종)_203초소 바리케이트제작설치_2004.경상보수공사(상반기)--_2004.경상보수공사(상반기)--_도장작업_점검발판-최종" xfId="9139" xr:uid="{00000000-0005-0000-0000-0000CA0E0000}"/>
    <cellStyle name="_2002. 댐 및 부대시설 유지보수공사(홍수후)설계서(2.일위대가)_골프장(비계설치)_낙석방지망설계내역(최종)_203초소 바리케이트제작설치_2004.경상보수공사(상반기)_2004.경상보수공사(상반기)--_점검발판-최종" xfId="9140" xr:uid="{00000000-0005-0000-0000-0000CB0E0000}"/>
    <cellStyle name="_2002. 댐 및 부대시설 유지보수공사(홍수후)설계서(2.일위대가)_골프장(비계설치)_낙석방지망설계내역(최종)_203초소 바리케이트제작설치_2004.경상보수공사(상반기)--_2004.경상보수공사(상반기)--_점검발판-최종" xfId="9141" xr:uid="{00000000-0005-0000-0000-0000CC0E0000}"/>
    <cellStyle name="_2002. 댐 및 부대시설 유지보수공사(홍수후)설계서(2.일위대가)_골프장(비계설치)_낙석방지망설계내역(최종)_203초소 바리케이트제작설치_2004.경상보수공사(상반기)_2004.경상보수공사(상반기)--_착공계" xfId="9142" xr:uid="{00000000-0005-0000-0000-0000CD0E0000}"/>
    <cellStyle name="_2002. 댐 및 부대시설 유지보수공사(홍수후)설계서(2.일위대가)_골프장(비계설치)_낙석방지망설계내역(최종)_203초소 바리케이트제작설치_2004.경상보수공사(상반기)--_2004.경상보수공사(상반기)--_착공계" xfId="9143" xr:uid="{00000000-0005-0000-0000-0000CE0E0000}"/>
    <cellStyle name="_2002. 댐 및 부대시설 유지보수공사(홍수후)설계서(2.일위대가)_골프장(비계설치)_낙석방지망설계내역(최종)_203초소 바리케이트제작설치_2004.경상보수공사(상반기)_2004.경상보수공사(상반기)--_착공계_점검발판-최종" xfId="9144" xr:uid="{00000000-0005-0000-0000-0000CF0E0000}"/>
    <cellStyle name="_2002. 댐 및 부대시설 유지보수공사(홍수후)설계서(2.일위대가)_골프장(비계설치)_낙석방지망설계내역(최종)_203초소 바리케이트제작설치_2004.경상보수공사(상반기)--_2004.경상보수공사(상반기)--_착공계_점검발판-최종" xfId="9145" xr:uid="{00000000-0005-0000-0000-0000D00E0000}"/>
    <cellStyle name="_2002. 댐 및 부대시설 유지보수공사(홍수후)설계서(2.일위대가)_골프장(비계설치)_낙석방지망설계내역(최종)_203초소 바리케이트제작설치_2004.경상보수공사(상반기)_2004.경상보수공사(상반기)--_착공내역" xfId="9146" xr:uid="{00000000-0005-0000-0000-0000D10E0000}"/>
    <cellStyle name="_2002. 댐 및 부대시설 유지보수공사(홍수후)설계서(2.일위대가)_골프장(비계설치)_낙석방지망설계내역(최종)_203초소 바리케이트제작설치_2004.경상보수공사(상반기)--_2004.경상보수공사(상반기)--_착공내역" xfId="9147" xr:uid="{00000000-0005-0000-0000-0000D20E0000}"/>
    <cellStyle name="_2002. 댐 및 부대시설 유지보수공사(홍수후)설계서(2.일위대가)_골프장(비계설치)_낙석방지망설계내역(최종)_203초소 바리케이트제작설치_2004.경상보수공사(상반기)_2004.경상보수공사(상반기)--_착공내역_점검발판-최종" xfId="9148" xr:uid="{00000000-0005-0000-0000-0000D30E0000}"/>
    <cellStyle name="_2002. 댐 및 부대시설 유지보수공사(홍수후)설계서(2.일위대가)_골프장(비계설치)_낙석방지망설계내역(최종)_203초소 바리케이트제작설치_2004.경상보수공사(상반기)--_2004.경상보수공사(상반기)--_착공내역_점검발판-최종" xfId="9149" xr:uid="{00000000-0005-0000-0000-0000D40E0000}"/>
    <cellStyle name="_2002. 댐 및 부대시설 유지보수공사(홍수후)설계서(2.일위대가)_골프장(비계설치)_낙석방지망설계내역(최종)_203초소 바리케이트제작설치_2004.경상보수공사(상반기)_점검발판-최종" xfId="9150" xr:uid="{00000000-0005-0000-0000-0000D50E0000}"/>
    <cellStyle name="_2002. 댐 및 부대시설 유지보수공사(홍수후)설계서(2.일위대가)_골프장(비계설치)_낙석방지망설계내역(최종)_203초소 바리케이트제작설치_2004.경상보수공사(상반기)--_점검발판-최종" xfId="9151" xr:uid="{00000000-0005-0000-0000-0000D60E0000}"/>
    <cellStyle name="_2002. 댐 및 부대시설 유지보수공사(홍수후)설계서(2.일위대가)_골프장(비계설치)_낙석방지망설계내역(최종)_203초소 바리케이트제작설치_도장작업" xfId="9152" xr:uid="{00000000-0005-0000-0000-0000D70E0000}"/>
    <cellStyle name="_2002. 댐 및 부대시설 유지보수공사(홍수후)설계서(2.일위대가)_골프장(비계설치)_낙석방지망설계내역(최종)_203초소 바리케이트제작설치_도장작업_점검발판-최종" xfId="9153" xr:uid="{00000000-0005-0000-0000-0000D80E0000}"/>
    <cellStyle name="_2002. 댐 및 부대시설 유지보수공사(홍수후)설계서(2.일위대가)_골프장(비계설치)_낙석방지망설계내역(최종)_203초소 바리케이트제작설치_점검발판-최종" xfId="9154" xr:uid="{00000000-0005-0000-0000-0000D90E0000}"/>
    <cellStyle name="_2002. 댐 및 부대시설 유지보수공사(홍수후)설계서(2.일위대가)_골프장(비계설치)_낙석방지망설계내역(최종)_203초소 바리케이트제작설치_착공계" xfId="9155" xr:uid="{00000000-0005-0000-0000-0000DA0E0000}"/>
    <cellStyle name="_2002. 댐 및 부대시설 유지보수공사(홍수후)설계서(2.일위대가)_골프장(비계설치)_낙석방지망설계내역(최종)_203초소 바리케이트제작설치_착공계_점검발판-최종" xfId="9156" xr:uid="{00000000-0005-0000-0000-0000DB0E0000}"/>
    <cellStyle name="_2002. 댐 및 부대시설 유지보수공사(홍수후)설계서(2.일위대가)_골프장(비계설치)_낙석방지망설계내역(최종)_203초소 바리케이트제작설치_착공내역" xfId="9157" xr:uid="{00000000-0005-0000-0000-0000DC0E0000}"/>
    <cellStyle name="_2002. 댐 및 부대시설 유지보수공사(홍수후)설계서(2.일위대가)_골프장(비계설치)_낙석방지망설계내역(최종)_203초소 바리케이트제작설치_착공내역_점검발판-최종" xfId="9158" xr:uid="{00000000-0005-0000-0000-0000DD0E0000}"/>
    <cellStyle name="_2002. 댐 및 부대시설 유지보수공사(홍수후)설계서(2.일위대가)_골프장(비계설치)_낙석방지망설계내역(최종)_Book1" xfId="9159" xr:uid="{00000000-0005-0000-0000-0000DE0E0000}"/>
    <cellStyle name="_2002. 댐 및 부대시설 유지보수공사(홍수후)설계서(2.일위대가)_골프장(비계설치)_낙석방지망설계내역(최종)_Book1_2004.경상보수공사(상반기)--" xfId="9160" xr:uid="{00000000-0005-0000-0000-0000DF0E0000}"/>
    <cellStyle name="_2002. 댐 및 부대시설 유지보수공사(홍수후)설계서(2.일위대가)_골프장(비계설치)_낙석방지망설계내역(최종)_Book1_2004.경상보수공사(상반기)--_2004(1).경상보수공사(설계변경자료)--" xfId="9161" xr:uid="{00000000-0005-0000-0000-0000E00E0000}"/>
    <cellStyle name="_2002. 댐 및 부대시설 유지보수공사(홍수후)설계서(2.일위대가)_골프장(비계설치)_낙석방지망설계내역(최종)_Book1_2004.경상보수공사(상반기)--_2004(1).경상보수공사(설계변경자료)--_점검발판-최종" xfId="9162" xr:uid="{00000000-0005-0000-0000-0000E10E0000}"/>
    <cellStyle name="_2002. 댐 및 부대시설 유지보수공사(홍수후)설계서(2.일위대가)_골프장(비계설치)_낙석방지망설계내역(최종)_Book1_2004.경상보수공사(상반기)--_도장작업" xfId="9163" xr:uid="{00000000-0005-0000-0000-0000E20E0000}"/>
    <cellStyle name="_2002. 댐 및 부대시설 유지보수공사(홍수후)설계서(2.일위대가)_골프장(비계설치)_낙석방지망설계내역(최종)_Book1_2004.경상보수공사(상반기)--_도장작업_점검발판-최종" xfId="9164" xr:uid="{00000000-0005-0000-0000-0000E30E0000}"/>
    <cellStyle name="_2002. 댐 및 부대시설 유지보수공사(홍수후)설계서(2.일위대가)_골프장(비계설치)_낙석방지망설계내역(최종)_Book1_2004.경상보수공사(상반기)--_점검발판-최종" xfId="9165" xr:uid="{00000000-0005-0000-0000-0000E40E0000}"/>
    <cellStyle name="_2002. 댐 및 부대시설 유지보수공사(홍수후)설계서(2.일위대가)_골프장(비계설치)_낙석방지망설계내역(최종)_Book1_2004.경상보수공사(상반기)--_착공계" xfId="9166" xr:uid="{00000000-0005-0000-0000-0000E50E0000}"/>
    <cellStyle name="_2002. 댐 및 부대시설 유지보수공사(홍수후)설계서(2.일위대가)_골프장(비계설치)_낙석방지망설계내역(최종)_Book1_2004.경상보수공사(상반기)--_착공계_점검발판-최종" xfId="9167" xr:uid="{00000000-0005-0000-0000-0000E60E0000}"/>
    <cellStyle name="_2002. 댐 및 부대시설 유지보수공사(홍수후)설계서(2.일위대가)_골프장(비계설치)_낙석방지망설계내역(최종)_Book1_2004.경상보수공사(상반기)--_착공내역" xfId="9168" xr:uid="{00000000-0005-0000-0000-0000E70E0000}"/>
    <cellStyle name="_2002. 댐 및 부대시설 유지보수공사(홍수후)설계서(2.일위대가)_골프장(비계설치)_낙석방지망설계내역(최종)_Book1_2004.경상보수공사(상반기)--_착공내역_점검발판-최종" xfId="9169" xr:uid="{00000000-0005-0000-0000-0000E80E0000}"/>
    <cellStyle name="_2002. 댐 및 부대시설 유지보수공사(홍수후)설계서(2.일위대가)_골프장(비계설치)_낙석방지망설계내역(최종)_Book1_203초소 바리케이트제작설치" xfId="9170" xr:uid="{00000000-0005-0000-0000-0000E90E0000}"/>
    <cellStyle name="_2002. 댐 및 부대시설 유지보수공사(홍수후)설계서(2.일위대가)_골프장(비계설치)_낙석방지망설계내역(최종)_Book1_203초소 바리케이트제작설치_2004(1).경상보수공사(설계변경자료)--" xfId="9171" xr:uid="{00000000-0005-0000-0000-0000EA0E0000}"/>
    <cellStyle name="_2002. 댐 및 부대시설 유지보수공사(홍수후)설계서(2.일위대가)_골프장(비계설치)_낙석방지망설계내역(최종)_Book1_203초소 바리케이트제작설치_2004(1).경상보수공사(설계변경자료)--_점검발판-최종" xfId="9172" xr:uid="{00000000-0005-0000-0000-0000EB0E0000}"/>
    <cellStyle name="_2002. 댐 및 부대시설 유지보수공사(홍수후)설계서(2.일위대가)_골프장(비계설치)_낙석방지망설계내역(최종)_Book1_203초소 바리케이트제작설치_2004(2).경상보수공사(상반기)" xfId="9173" xr:uid="{00000000-0005-0000-0000-0000EC0E0000}"/>
    <cellStyle name="_2002. 댐 및 부대시설 유지보수공사(홍수후)설계서(2.일위대가)_골프장(비계설치)_낙석방지망설계내역(최종)_Book1_203초소 바리케이트제작설치_2004(2).경상보수공사(상반기)_2004.경상보수공사(상반기)--" xfId="9174" xr:uid="{00000000-0005-0000-0000-0000ED0E0000}"/>
    <cellStyle name="_2002. 댐 및 부대시설 유지보수공사(홍수후)설계서(2.일위대가)_골프장(비계설치)_낙석방지망설계내역(최종)_Book1_203초소 바리케이트제작설치_2004(2).경상보수공사(상반기)_2004.경상보수공사(상반기)--_2004(1).경상보수공사(설계변경자료)--" xfId="9175" xr:uid="{00000000-0005-0000-0000-0000EE0E0000}"/>
    <cellStyle name="_2002. 댐 및 부대시설 유지보수공사(홍수후)설계서(2.일위대가)_골프장(비계설치)_낙석방지망설계내역(최종)_Book1_203초소 바리케이트제작설치_2004(2).경상보수공사(상반기)_2004.경상보수공사(상반기)--_2004(1).경상보수공사(설계변경자료)--_점검발판-최종" xfId="9176" xr:uid="{00000000-0005-0000-0000-0000EF0E0000}"/>
    <cellStyle name="_2002. 댐 및 부대시설 유지보수공사(홍수후)설계서(2.일위대가)_골프장(비계설치)_낙석방지망설계내역(최종)_Book1_203초소 바리케이트제작설치_2004(2).경상보수공사(상반기)_2004.경상보수공사(상반기)--_도장작업" xfId="9177" xr:uid="{00000000-0005-0000-0000-0000F00E0000}"/>
    <cellStyle name="_2002. 댐 및 부대시설 유지보수공사(홍수후)설계서(2.일위대가)_골프장(비계설치)_낙석방지망설계내역(최종)_Book1_203초소 바리케이트제작설치_2004(2).경상보수공사(상반기)_2004.경상보수공사(상반기)--_도장작업_점검발판-최종" xfId="9178" xr:uid="{00000000-0005-0000-0000-0000F10E0000}"/>
    <cellStyle name="_2002. 댐 및 부대시설 유지보수공사(홍수후)설계서(2.일위대가)_골프장(비계설치)_낙석방지망설계내역(최종)_Book1_203초소 바리케이트제작설치_2004(2).경상보수공사(상반기)_2004.경상보수공사(상반기)--_점검발판-최종" xfId="9179" xr:uid="{00000000-0005-0000-0000-0000F20E0000}"/>
    <cellStyle name="_2002. 댐 및 부대시설 유지보수공사(홍수후)설계서(2.일위대가)_골프장(비계설치)_낙석방지망설계내역(최종)_Book1_203초소 바리케이트제작설치_2004(2).경상보수공사(상반기)_2004.경상보수공사(상반기)--_착공계" xfId="9180" xr:uid="{00000000-0005-0000-0000-0000F30E0000}"/>
    <cellStyle name="_2002. 댐 및 부대시설 유지보수공사(홍수후)설계서(2.일위대가)_골프장(비계설치)_낙석방지망설계내역(최종)_Book1_203초소 바리케이트제작설치_2004(2).경상보수공사(상반기)_2004.경상보수공사(상반기)--_착공계_점검발판-최종" xfId="9181" xr:uid="{00000000-0005-0000-0000-0000F40E0000}"/>
    <cellStyle name="_2002. 댐 및 부대시설 유지보수공사(홍수후)설계서(2.일위대가)_골프장(비계설치)_낙석방지망설계내역(최종)_Book1_203초소 바리케이트제작설치_2004(2).경상보수공사(상반기)_2004.경상보수공사(상반기)--_착공내역" xfId="9182" xr:uid="{00000000-0005-0000-0000-0000F50E0000}"/>
    <cellStyle name="_2002. 댐 및 부대시설 유지보수공사(홍수후)설계서(2.일위대가)_골프장(비계설치)_낙석방지망설계내역(최종)_Book1_203초소 바리케이트제작설치_2004(2).경상보수공사(상반기)_2004.경상보수공사(상반기)--_착공내역_점검발판-최종" xfId="9183" xr:uid="{00000000-0005-0000-0000-0000F60E0000}"/>
    <cellStyle name="_2002. 댐 및 부대시설 유지보수공사(홍수후)설계서(2.일위대가)_골프장(비계설치)_낙석방지망설계내역(최종)_Book1_203초소 바리케이트제작설치_2004(2).경상보수공사(상반기)_점검발판-최종" xfId="9184" xr:uid="{00000000-0005-0000-0000-0000F70E0000}"/>
    <cellStyle name="_2002. 댐 및 부대시설 유지보수공사(홍수후)설계서(2.일위대가)_골프장(비계설치)_낙석방지망설계내역(최종)_Book1_203초소 바리케이트제작설치_2004.경상보수공사(상반기)" xfId="9185" xr:uid="{00000000-0005-0000-0000-0000F80E0000}"/>
    <cellStyle name="_2002. 댐 및 부대시설 유지보수공사(홍수후)설계서(2.일위대가)_골프장(비계설치)_낙석방지망설계내역(최종)_Book1_203초소 바리케이트제작설치_2004.경상보수공사(상반기)--" xfId="9186" xr:uid="{00000000-0005-0000-0000-0000F90E0000}"/>
    <cellStyle name="_2002. 댐 및 부대시설 유지보수공사(홍수후)설계서(2.일위대가)_골프장(비계설치)_낙석방지망설계내역(최종)_Book1_203초소 바리케이트제작설치_2004.경상보수공사(상반기)_2004.경상보수공사(상반기)--" xfId="9187" xr:uid="{00000000-0005-0000-0000-0000FA0E0000}"/>
    <cellStyle name="_2002. 댐 및 부대시설 유지보수공사(홍수후)설계서(2.일위대가)_골프장(비계설치)_낙석방지망설계내역(최종)_Book1_203초소 바리케이트제작설치_2004.경상보수공사(상반기)--_2004.경상보수공사(상반기)--" xfId="9188" xr:uid="{00000000-0005-0000-0000-0000FB0E0000}"/>
    <cellStyle name="_2002. 댐 및 부대시설 유지보수공사(홍수후)설계서(2.일위대가)_골프장(비계설치)_낙석방지망설계내역(최종)_Book1_203초소 바리케이트제작설치_2004.경상보수공사(상반기)_2004.경상보수공사(상반기)--_2004(1).경상보수공사(설계변경자료)--" xfId="9189" xr:uid="{00000000-0005-0000-0000-0000FC0E0000}"/>
    <cellStyle name="_2002. 댐 및 부대시설 유지보수공사(홍수후)설계서(2.일위대가)_골프장(비계설치)_낙석방지망설계내역(최종)_Book1_203초소 바리케이트제작설치_2004.경상보수공사(상반기)--_2004.경상보수공사(상반기)--_2004(1).경상보수공사(설계변경자료)--" xfId="9190" xr:uid="{00000000-0005-0000-0000-0000FD0E0000}"/>
    <cellStyle name="_2002. 댐 및 부대시설 유지보수공사(홍수후)설계서(2.일위대가)_골프장(비계설치)_낙석방지망설계내역(최종)_Book1_203초소 바리케이트제작설치_2004.경상보수공사(상반기)_2004.경상보수공사(상반기)--_2004(1).경상보수공사(설계변경자료)--_점검발판-최종" xfId="9191" xr:uid="{00000000-0005-0000-0000-0000FE0E0000}"/>
    <cellStyle name="_2002. 댐 및 부대시설 유지보수공사(홍수후)설계서(2.일위대가)_골프장(비계설치)_낙석방지망설계내역(최종)_Book1_203초소 바리케이트제작설치_2004.경상보수공사(상반기)--_2004.경상보수공사(상반기)--_2004(1).경상보수공사(설계변경자료)--_점검발판-최종" xfId="9192" xr:uid="{00000000-0005-0000-0000-0000FF0E0000}"/>
    <cellStyle name="_2002. 댐 및 부대시설 유지보수공사(홍수후)설계서(2.일위대가)_골프장(비계설치)_낙석방지망설계내역(최종)_Book1_203초소 바리케이트제작설치_2004.경상보수공사(상반기)_2004.경상보수공사(상반기)--_도장작업" xfId="9193" xr:uid="{00000000-0005-0000-0000-0000000F0000}"/>
    <cellStyle name="_2002. 댐 및 부대시설 유지보수공사(홍수후)설계서(2.일위대가)_골프장(비계설치)_낙석방지망설계내역(최종)_Book1_203초소 바리케이트제작설치_2004.경상보수공사(상반기)--_2004.경상보수공사(상반기)--_도장작업" xfId="9194" xr:uid="{00000000-0005-0000-0000-0000010F0000}"/>
    <cellStyle name="_2002. 댐 및 부대시설 유지보수공사(홍수후)설계서(2.일위대가)_골프장(비계설치)_낙석방지망설계내역(최종)_Book1_203초소 바리케이트제작설치_2004.경상보수공사(상반기)_2004.경상보수공사(상반기)--_도장작업_점검발판-최종" xfId="9195" xr:uid="{00000000-0005-0000-0000-0000020F0000}"/>
    <cellStyle name="_2002. 댐 및 부대시설 유지보수공사(홍수후)설계서(2.일위대가)_골프장(비계설치)_낙석방지망설계내역(최종)_Book1_203초소 바리케이트제작설치_2004.경상보수공사(상반기)--_2004.경상보수공사(상반기)--_도장작업_점검발판-최종" xfId="9196" xr:uid="{00000000-0005-0000-0000-0000030F0000}"/>
    <cellStyle name="_2002. 댐 및 부대시설 유지보수공사(홍수후)설계서(2.일위대가)_골프장(비계설치)_낙석방지망설계내역(최종)_Book1_203초소 바리케이트제작설치_2004.경상보수공사(상반기)_2004.경상보수공사(상반기)--_점검발판-최종" xfId="9197" xr:uid="{00000000-0005-0000-0000-0000040F0000}"/>
    <cellStyle name="_2002. 댐 및 부대시설 유지보수공사(홍수후)설계서(2.일위대가)_골프장(비계설치)_낙석방지망설계내역(최종)_Book1_203초소 바리케이트제작설치_2004.경상보수공사(상반기)--_2004.경상보수공사(상반기)--_점검발판-최종" xfId="9198" xr:uid="{00000000-0005-0000-0000-0000050F0000}"/>
    <cellStyle name="_2002. 댐 및 부대시설 유지보수공사(홍수후)설계서(2.일위대가)_골프장(비계설치)_낙석방지망설계내역(최종)_Book1_203초소 바리케이트제작설치_2004.경상보수공사(상반기)_2004.경상보수공사(상반기)--_착공계" xfId="9199" xr:uid="{00000000-0005-0000-0000-0000060F0000}"/>
    <cellStyle name="_2002. 댐 및 부대시설 유지보수공사(홍수후)설계서(2.일위대가)_골프장(비계설치)_낙석방지망설계내역(최종)_Book1_203초소 바리케이트제작설치_2004.경상보수공사(상반기)--_2004.경상보수공사(상반기)--_착공계" xfId="9200" xr:uid="{00000000-0005-0000-0000-0000070F0000}"/>
    <cellStyle name="_2002. 댐 및 부대시설 유지보수공사(홍수후)설계서(2.일위대가)_골프장(비계설치)_낙석방지망설계내역(최종)_Book1_203초소 바리케이트제작설치_2004.경상보수공사(상반기)_2004.경상보수공사(상반기)--_착공계_점검발판-최종" xfId="9201" xr:uid="{00000000-0005-0000-0000-0000080F0000}"/>
    <cellStyle name="_2002. 댐 및 부대시설 유지보수공사(홍수후)설계서(2.일위대가)_골프장(비계설치)_낙석방지망설계내역(최종)_Book1_203초소 바리케이트제작설치_2004.경상보수공사(상반기)--_2004.경상보수공사(상반기)--_착공계_점검발판-최종" xfId="9202" xr:uid="{00000000-0005-0000-0000-0000090F0000}"/>
    <cellStyle name="_2002. 댐 및 부대시설 유지보수공사(홍수후)설계서(2.일위대가)_골프장(비계설치)_낙석방지망설계내역(최종)_Book1_203초소 바리케이트제작설치_2004.경상보수공사(상반기)_2004.경상보수공사(상반기)--_착공내역" xfId="9203" xr:uid="{00000000-0005-0000-0000-00000A0F0000}"/>
    <cellStyle name="_2002. 댐 및 부대시설 유지보수공사(홍수후)설계서(2.일위대가)_골프장(비계설치)_낙석방지망설계내역(최종)_Book1_203초소 바리케이트제작설치_2004.경상보수공사(상반기)--_2004.경상보수공사(상반기)--_착공내역" xfId="9204" xr:uid="{00000000-0005-0000-0000-00000B0F0000}"/>
    <cellStyle name="_2002. 댐 및 부대시설 유지보수공사(홍수후)설계서(2.일위대가)_골프장(비계설치)_낙석방지망설계내역(최종)_Book1_203초소 바리케이트제작설치_2004.경상보수공사(상반기)_2004.경상보수공사(상반기)--_착공내역_점검발판-최종" xfId="9205" xr:uid="{00000000-0005-0000-0000-00000C0F0000}"/>
    <cellStyle name="_2002. 댐 및 부대시설 유지보수공사(홍수후)설계서(2.일위대가)_골프장(비계설치)_낙석방지망설계내역(최종)_Book1_203초소 바리케이트제작설치_2004.경상보수공사(상반기)--_2004.경상보수공사(상반기)--_착공내역_점검발판-최종" xfId="9206" xr:uid="{00000000-0005-0000-0000-00000D0F0000}"/>
    <cellStyle name="_2002. 댐 및 부대시설 유지보수공사(홍수후)설계서(2.일위대가)_골프장(비계설치)_낙석방지망설계내역(최종)_Book1_203초소 바리케이트제작설치_2004.경상보수공사(상반기)_점검발판-최종" xfId="9207" xr:uid="{00000000-0005-0000-0000-00000E0F0000}"/>
    <cellStyle name="_2002. 댐 및 부대시설 유지보수공사(홍수후)설계서(2.일위대가)_골프장(비계설치)_낙석방지망설계내역(최종)_Book1_203초소 바리케이트제작설치_2004.경상보수공사(상반기)--_점검발판-최종" xfId="9208" xr:uid="{00000000-0005-0000-0000-00000F0F0000}"/>
    <cellStyle name="_2002. 댐 및 부대시설 유지보수공사(홍수후)설계서(2.일위대가)_골프장(비계설치)_낙석방지망설계내역(최종)_Book1_203초소 바리케이트제작설치_도장작업" xfId="9209" xr:uid="{00000000-0005-0000-0000-0000100F0000}"/>
    <cellStyle name="_2002. 댐 및 부대시설 유지보수공사(홍수후)설계서(2.일위대가)_골프장(비계설치)_낙석방지망설계내역(최종)_Book1_203초소 바리케이트제작설치_도장작업_점검발판-최종" xfId="9210" xr:uid="{00000000-0005-0000-0000-0000110F0000}"/>
    <cellStyle name="_2002. 댐 및 부대시설 유지보수공사(홍수후)설계서(2.일위대가)_골프장(비계설치)_낙석방지망설계내역(최종)_Book1_203초소 바리케이트제작설치_점검발판-최종" xfId="9211" xr:uid="{00000000-0005-0000-0000-0000120F0000}"/>
    <cellStyle name="_2002. 댐 및 부대시설 유지보수공사(홍수후)설계서(2.일위대가)_골프장(비계설치)_낙석방지망설계내역(최종)_Book1_203초소 바리케이트제작설치_착공계" xfId="9212" xr:uid="{00000000-0005-0000-0000-0000130F0000}"/>
    <cellStyle name="_2002. 댐 및 부대시설 유지보수공사(홍수후)설계서(2.일위대가)_골프장(비계설치)_낙석방지망설계내역(최종)_Book1_203초소 바리케이트제작설치_착공계_점검발판-최종" xfId="9213" xr:uid="{00000000-0005-0000-0000-0000140F0000}"/>
    <cellStyle name="_2002. 댐 및 부대시설 유지보수공사(홍수후)설계서(2.일위대가)_골프장(비계설치)_낙석방지망설계내역(최종)_Book1_203초소 바리케이트제작설치_착공내역" xfId="9214" xr:uid="{00000000-0005-0000-0000-0000150F0000}"/>
    <cellStyle name="_2002. 댐 및 부대시설 유지보수공사(홍수후)설계서(2.일위대가)_골프장(비계설치)_낙석방지망설계내역(최종)_Book1_203초소 바리케이트제작설치_착공내역_점검발판-최종" xfId="9215" xr:uid="{00000000-0005-0000-0000-0000160F0000}"/>
    <cellStyle name="_2002. 댐 및 부대시설 유지보수공사(홍수후)설계서(2.일위대가)_골프장(비계설치)_낙석방지망설계내역(최종)_Book1_점검발판-최종" xfId="9216" xr:uid="{00000000-0005-0000-0000-0000170F0000}"/>
    <cellStyle name="_2002. 댐 및 부대시설 유지보수공사(홍수후)설계서(2.일위대가)_골프장(비계설치)_낙석방지망설계내역(최종)_점검발판-최종" xfId="9217" xr:uid="{00000000-0005-0000-0000-0000180F0000}"/>
    <cellStyle name="_2002. 댐 및 부대시설 유지보수공사(홍수후)설계서(2.일위대가)_골프장(비계설치)_점검발판-최종" xfId="9218" xr:uid="{00000000-0005-0000-0000-0000190F0000}"/>
    <cellStyle name="_2002. 댐 및 부대시설 유지보수공사(홍수후)설계서(2.일위대가)_골프장(비계설치10m)" xfId="9219" xr:uid="{00000000-0005-0000-0000-00001A0F0000}"/>
    <cellStyle name="_2002. 댐 및 부대시설 유지보수공사(홍수후)설계서(2.일위대가)_골프장(비계설치10m)_2004.경상보수공사(상반기)--" xfId="9220" xr:uid="{00000000-0005-0000-0000-00001B0F0000}"/>
    <cellStyle name="_2002. 댐 및 부대시설 유지보수공사(홍수후)설계서(2.일위대가)_골프장(비계설치10m)_2004.경상보수공사(상반기)--_2004(1).경상보수공사(설계변경자료)--" xfId="9221" xr:uid="{00000000-0005-0000-0000-00001C0F0000}"/>
    <cellStyle name="_2002. 댐 및 부대시설 유지보수공사(홍수후)설계서(2.일위대가)_골프장(비계설치10m)_2004.경상보수공사(상반기)--_2004(1).경상보수공사(설계변경자료)--_점검발판-최종" xfId="9222" xr:uid="{00000000-0005-0000-0000-00001D0F0000}"/>
    <cellStyle name="_2002. 댐 및 부대시설 유지보수공사(홍수후)설계서(2.일위대가)_골프장(비계설치10m)_2004.경상보수공사(상반기)--_도장작업" xfId="9223" xr:uid="{00000000-0005-0000-0000-00001E0F0000}"/>
    <cellStyle name="_2002. 댐 및 부대시설 유지보수공사(홍수후)설계서(2.일위대가)_골프장(비계설치10m)_2004.경상보수공사(상반기)--_도장작업_점검발판-최종" xfId="9224" xr:uid="{00000000-0005-0000-0000-00001F0F0000}"/>
    <cellStyle name="_2002. 댐 및 부대시설 유지보수공사(홍수후)설계서(2.일위대가)_골프장(비계설치10m)_2004.경상보수공사(상반기)--_점검발판-최종" xfId="9225" xr:uid="{00000000-0005-0000-0000-0000200F0000}"/>
    <cellStyle name="_2002. 댐 및 부대시설 유지보수공사(홍수후)설계서(2.일위대가)_골프장(비계설치10m)_2004.경상보수공사(상반기)--_착공계" xfId="9226" xr:uid="{00000000-0005-0000-0000-0000210F0000}"/>
    <cellStyle name="_2002. 댐 및 부대시설 유지보수공사(홍수후)설계서(2.일위대가)_골프장(비계설치10m)_2004.경상보수공사(상반기)--_착공계_점검발판-최종" xfId="9227" xr:uid="{00000000-0005-0000-0000-0000220F0000}"/>
    <cellStyle name="_2002. 댐 및 부대시설 유지보수공사(홍수후)설계서(2.일위대가)_골프장(비계설치10m)_2004.경상보수공사(상반기)--_착공내역" xfId="9228" xr:uid="{00000000-0005-0000-0000-0000230F0000}"/>
    <cellStyle name="_2002. 댐 및 부대시설 유지보수공사(홍수후)설계서(2.일위대가)_골프장(비계설치10m)_2004.경상보수공사(상반기)--_착공내역_점검발판-최종" xfId="9229" xr:uid="{00000000-0005-0000-0000-0000240F0000}"/>
    <cellStyle name="_2002. 댐 및 부대시설 유지보수공사(홍수후)설계서(2.일위대가)_골프장(비계설치10m)_203초소 바리케이트제작설치" xfId="9230" xr:uid="{00000000-0005-0000-0000-0000250F0000}"/>
    <cellStyle name="_2002. 댐 및 부대시설 유지보수공사(홍수후)설계서(2.일위대가)_골프장(비계설치10m)_203초소 바리케이트제작설치_2004(1).경상보수공사(설계변경자료)--" xfId="9231" xr:uid="{00000000-0005-0000-0000-0000260F0000}"/>
    <cellStyle name="_2002. 댐 및 부대시설 유지보수공사(홍수후)설계서(2.일위대가)_골프장(비계설치10m)_203초소 바리케이트제작설치_2004(1).경상보수공사(설계변경자료)--_점검발판-최종" xfId="9232" xr:uid="{00000000-0005-0000-0000-0000270F0000}"/>
    <cellStyle name="_2002. 댐 및 부대시설 유지보수공사(홍수후)설계서(2.일위대가)_골프장(비계설치10m)_203초소 바리케이트제작설치_2004(2).경상보수공사(상반기)" xfId="9233" xr:uid="{00000000-0005-0000-0000-0000280F0000}"/>
    <cellStyle name="_2002. 댐 및 부대시설 유지보수공사(홍수후)설계서(2.일위대가)_골프장(비계설치10m)_203초소 바리케이트제작설치_2004(2).경상보수공사(상반기)_2004.경상보수공사(상반기)--" xfId="9234" xr:uid="{00000000-0005-0000-0000-0000290F0000}"/>
    <cellStyle name="_2002. 댐 및 부대시설 유지보수공사(홍수후)설계서(2.일위대가)_골프장(비계설치10m)_203초소 바리케이트제작설치_2004(2).경상보수공사(상반기)_2004.경상보수공사(상반기)--_2004(1).경상보수공사(설계변경자료)--" xfId="9235" xr:uid="{00000000-0005-0000-0000-00002A0F0000}"/>
    <cellStyle name="_2002. 댐 및 부대시설 유지보수공사(홍수후)설계서(2.일위대가)_골프장(비계설치10m)_203초소 바리케이트제작설치_2004(2).경상보수공사(상반기)_2004.경상보수공사(상반기)--_2004(1).경상보수공사(설계변경자료)--_점검발판-최종" xfId="9236" xr:uid="{00000000-0005-0000-0000-00002B0F0000}"/>
    <cellStyle name="_2002. 댐 및 부대시설 유지보수공사(홍수후)설계서(2.일위대가)_골프장(비계설치10m)_203초소 바리케이트제작설치_2004(2).경상보수공사(상반기)_2004.경상보수공사(상반기)--_도장작업" xfId="9237" xr:uid="{00000000-0005-0000-0000-00002C0F0000}"/>
    <cellStyle name="_2002. 댐 및 부대시설 유지보수공사(홍수후)설계서(2.일위대가)_골프장(비계설치10m)_203초소 바리케이트제작설치_2004(2).경상보수공사(상반기)_2004.경상보수공사(상반기)--_도장작업_점검발판-최종" xfId="9238" xr:uid="{00000000-0005-0000-0000-00002D0F0000}"/>
    <cellStyle name="_2002. 댐 및 부대시설 유지보수공사(홍수후)설계서(2.일위대가)_골프장(비계설치10m)_203초소 바리케이트제작설치_2004(2).경상보수공사(상반기)_2004.경상보수공사(상반기)--_점검발판-최종" xfId="9239" xr:uid="{00000000-0005-0000-0000-00002E0F0000}"/>
    <cellStyle name="_2002. 댐 및 부대시설 유지보수공사(홍수후)설계서(2.일위대가)_골프장(비계설치10m)_203초소 바리케이트제작설치_2004(2).경상보수공사(상반기)_2004.경상보수공사(상반기)--_착공계" xfId="9240" xr:uid="{00000000-0005-0000-0000-00002F0F0000}"/>
    <cellStyle name="_2002. 댐 및 부대시설 유지보수공사(홍수후)설계서(2.일위대가)_골프장(비계설치10m)_203초소 바리케이트제작설치_2004(2).경상보수공사(상반기)_2004.경상보수공사(상반기)--_착공계_점검발판-최종" xfId="9241" xr:uid="{00000000-0005-0000-0000-0000300F0000}"/>
    <cellStyle name="_2002. 댐 및 부대시설 유지보수공사(홍수후)설계서(2.일위대가)_골프장(비계설치10m)_203초소 바리케이트제작설치_2004(2).경상보수공사(상반기)_2004.경상보수공사(상반기)--_착공내역" xfId="9242" xr:uid="{00000000-0005-0000-0000-0000310F0000}"/>
    <cellStyle name="_2002. 댐 및 부대시설 유지보수공사(홍수후)설계서(2.일위대가)_골프장(비계설치10m)_203초소 바리케이트제작설치_2004(2).경상보수공사(상반기)_2004.경상보수공사(상반기)--_착공내역_점검발판-최종" xfId="9243" xr:uid="{00000000-0005-0000-0000-0000320F0000}"/>
    <cellStyle name="_2002. 댐 및 부대시설 유지보수공사(홍수후)설계서(2.일위대가)_골프장(비계설치10m)_203초소 바리케이트제작설치_2004(2).경상보수공사(상반기)_점검발판-최종" xfId="9244" xr:uid="{00000000-0005-0000-0000-0000330F0000}"/>
    <cellStyle name="_2002. 댐 및 부대시설 유지보수공사(홍수후)설계서(2.일위대가)_골프장(비계설치10m)_203초소 바리케이트제작설치_2004.경상보수공사(상반기)" xfId="9245" xr:uid="{00000000-0005-0000-0000-0000340F0000}"/>
    <cellStyle name="_2002. 댐 및 부대시설 유지보수공사(홍수후)설계서(2.일위대가)_골프장(비계설치10m)_203초소 바리케이트제작설치_2004.경상보수공사(상반기)--" xfId="9246" xr:uid="{00000000-0005-0000-0000-0000350F0000}"/>
    <cellStyle name="_2002. 댐 및 부대시설 유지보수공사(홍수후)설계서(2.일위대가)_골프장(비계설치10m)_203초소 바리케이트제작설치_2004.경상보수공사(상반기)_2004.경상보수공사(상반기)--" xfId="9247" xr:uid="{00000000-0005-0000-0000-0000360F0000}"/>
    <cellStyle name="_2002. 댐 및 부대시설 유지보수공사(홍수후)설계서(2.일위대가)_골프장(비계설치10m)_203초소 바리케이트제작설치_2004.경상보수공사(상반기)--_2004.경상보수공사(상반기)--" xfId="9248" xr:uid="{00000000-0005-0000-0000-0000370F0000}"/>
    <cellStyle name="_2002. 댐 및 부대시설 유지보수공사(홍수후)설계서(2.일위대가)_골프장(비계설치10m)_203초소 바리케이트제작설치_2004.경상보수공사(상반기)_2004.경상보수공사(상반기)--_2004(1).경상보수공사(설계변경자료)--" xfId="9249" xr:uid="{00000000-0005-0000-0000-0000380F0000}"/>
    <cellStyle name="_2002. 댐 및 부대시설 유지보수공사(홍수후)설계서(2.일위대가)_골프장(비계설치10m)_203초소 바리케이트제작설치_2004.경상보수공사(상반기)--_2004.경상보수공사(상반기)--_2004(1).경상보수공사(설계변경자료)--" xfId="9250" xr:uid="{00000000-0005-0000-0000-0000390F0000}"/>
    <cellStyle name="_2002. 댐 및 부대시설 유지보수공사(홍수후)설계서(2.일위대가)_골프장(비계설치10m)_203초소 바리케이트제작설치_2004.경상보수공사(상반기)_2004.경상보수공사(상반기)--_2004(1).경상보수공사(설계변경자료)--_점검발판-최종" xfId="9251" xr:uid="{00000000-0005-0000-0000-00003A0F0000}"/>
    <cellStyle name="_2002. 댐 및 부대시설 유지보수공사(홍수후)설계서(2.일위대가)_골프장(비계설치10m)_203초소 바리케이트제작설치_2004.경상보수공사(상반기)--_2004.경상보수공사(상반기)--_2004(1).경상보수공사(설계변경자료)--_점검발판-최종" xfId="9252" xr:uid="{00000000-0005-0000-0000-00003B0F0000}"/>
    <cellStyle name="_2002. 댐 및 부대시설 유지보수공사(홍수후)설계서(2.일위대가)_골프장(비계설치10m)_203초소 바리케이트제작설치_2004.경상보수공사(상반기)_2004.경상보수공사(상반기)--_도장작업" xfId="9253" xr:uid="{00000000-0005-0000-0000-00003C0F0000}"/>
    <cellStyle name="_2002. 댐 및 부대시설 유지보수공사(홍수후)설계서(2.일위대가)_골프장(비계설치10m)_203초소 바리케이트제작설치_2004.경상보수공사(상반기)--_2004.경상보수공사(상반기)--_도장작업" xfId="9254" xr:uid="{00000000-0005-0000-0000-00003D0F0000}"/>
    <cellStyle name="_2002. 댐 및 부대시설 유지보수공사(홍수후)설계서(2.일위대가)_골프장(비계설치10m)_203초소 바리케이트제작설치_2004.경상보수공사(상반기)_2004.경상보수공사(상반기)--_도장작업_점검발판-최종" xfId="9255" xr:uid="{00000000-0005-0000-0000-00003E0F0000}"/>
    <cellStyle name="_2002. 댐 및 부대시설 유지보수공사(홍수후)설계서(2.일위대가)_골프장(비계설치10m)_203초소 바리케이트제작설치_2004.경상보수공사(상반기)--_2004.경상보수공사(상반기)--_도장작업_점검발판-최종" xfId="9256" xr:uid="{00000000-0005-0000-0000-00003F0F0000}"/>
    <cellStyle name="_2002. 댐 및 부대시설 유지보수공사(홍수후)설계서(2.일위대가)_골프장(비계설치10m)_203초소 바리케이트제작설치_2004.경상보수공사(상반기)_2004.경상보수공사(상반기)--_점검발판-최종" xfId="9257" xr:uid="{00000000-0005-0000-0000-0000400F0000}"/>
    <cellStyle name="_2002. 댐 및 부대시설 유지보수공사(홍수후)설계서(2.일위대가)_골프장(비계설치10m)_203초소 바리케이트제작설치_2004.경상보수공사(상반기)--_2004.경상보수공사(상반기)--_점검발판-최종" xfId="9258" xr:uid="{00000000-0005-0000-0000-0000410F0000}"/>
    <cellStyle name="_2002. 댐 및 부대시설 유지보수공사(홍수후)설계서(2.일위대가)_골프장(비계설치10m)_203초소 바리케이트제작설치_2004.경상보수공사(상반기)_2004.경상보수공사(상반기)--_착공계" xfId="9259" xr:uid="{00000000-0005-0000-0000-0000420F0000}"/>
    <cellStyle name="_2002. 댐 및 부대시설 유지보수공사(홍수후)설계서(2.일위대가)_골프장(비계설치10m)_203초소 바리케이트제작설치_2004.경상보수공사(상반기)--_2004.경상보수공사(상반기)--_착공계" xfId="9260" xr:uid="{00000000-0005-0000-0000-0000430F0000}"/>
    <cellStyle name="_2002. 댐 및 부대시설 유지보수공사(홍수후)설계서(2.일위대가)_골프장(비계설치10m)_203초소 바리케이트제작설치_2004.경상보수공사(상반기)_2004.경상보수공사(상반기)--_착공계_점검발판-최종" xfId="9261" xr:uid="{00000000-0005-0000-0000-0000440F0000}"/>
    <cellStyle name="_2002. 댐 및 부대시설 유지보수공사(홍수후)설계서(2.일위대가)_골프장(비계설치10m)_203초소 바리케이트제작설치_2004.경상보수공사(상반기)--_2004.경상보수공사(상반기)--_착공계_점검발판-최종" xfId="9262" xr:uid="{00000000-0005-0000-0000-0000450F0000}"/>
    <cellStyle name="_2002. 댐 및 부대시설 유지보수공사(홍수후)설계서(2.일위대가)_골프장(비계설치10m)_203초소 바리케이트제작설치_2004.경상보수공사(상반기)_2004.경상보수공사(상반기)--_착공내역" xfId="9263" xr:uid="{00000000-0005-0000-0000-0000460F0000}"/>
    <cellStyle name="_2002. 댐 및 부대시설 유지보수공사(홍수후)설계서(2.일위대가)_골프장(비계설치10m)_203초소 바리케이트제작설치_2004.경상보수공사(상반기)--_2004.경상보수공사(상반기)--_착공내역" xfId="9264" xr:uid="{00000000-0005-0000-0000-0000470F0000}"/>
    <cellStyle name="_2002. 댐 및 부대시설 유지보수공사(홍수후)설계서(2.일위대가)_골프장(비계설치10m)_203초소 바리케이트제작설치_2004.경상보수공사(상반기)_2004.경상보수공사(상반기)--_착공내역_점검발판-최종" xfId="9265" xr:uid="{00000000-0005-0000-0000-0000480F0000}"/>
    <cellStyle name="_2002. 댐 및 부대시설 유지보수공사(홍수후)설계서(2.일위대가)_골프장(비계설치10m)_203초소 바리케이트제작설치_2004.경상보수공사(상반기)--_2004.경상보수공사(상반기)--_착공내역_점검발판-최종" xfId="9266" xr:uid="{00000000-0005-0000-0000-0000490F0000}"/>
    <cellStyle name="_2002. 댐 및 부대시설 유지보수공사(홍수후)설계서(2.일위대가)_골프장(비계설치10m)_203초소 바리케이트제작설치_2004.경상보수공사(상반기)_점검발판-최종" xfId="9267" xr:uid="{00000000-0005-0000-0000-00004A0F0000}"/>
    <cellStyle name="_2002. 댐 및 부대시설 유지보수공사(홍수후)설계서(2.일위대가)_골프장(비계설치10m)_203초소 바리케이트제작설치_2004.경상보수공사(상반기)--_점검발판-최종" xfId="9268" xr:uid="{00000000-0005-0000-0000-00004B0F0000}"/>
    <cellStyle name="_2002. 댐 및 부대시설 유지보수공사(홍수후)설계서(2.일위대가)_골프장(비계설치10m)_203초소 바리케이트제작설치_도장작업" xfId="9269" xr:uid="{00000000-0005-0000-0000-00004C0F0000}"/>
    <cellStyle name="_2002. 댐 및 부대시설 유지보수공사(홍수후)설계서(2.일위대가)_골프장(비계설치10m)_203초소 바리케이트제작설치_도장작업_점검발판-최종" xfId="9270" xr:uid="{00000000-0005-0000-0000-00004D0F0000}"/>
    <cellStyle name="_2002. 댐 및 부대시설 유지보수공사(홍수후)설계서(2.일위대가)_골프장(비계설치10m)_203초소 바리케이트제작설치_점검발판-최종" xfId="9271" xr:uid="{00000000-0005-0000-0000-00004E0F0000}"/>
    <cellStyle name="_2002. 댐 및 부대시설 유지보수공사(홍수후)설계서(2.일위대가)_골프장(비계설치10m)_203초소 바리케이트제작설치_착공계" xfId="9272" xr:uid="{00000000-0005-0000-0000-00004F0F0000}"/>
    <cellStyle name="_2002. 댐 및 부대시설 유지보수공사(홍수후)설계서(2.일위대가)_골프장(비계설치10m)_203초소 바리케이트제작설치_착공계_점검발판-최종" xfId="9273" xr:uid="{00000000-0005-0000-0000-0000500F0000}"/>
    <cellStyle name="_2002. 댐 및 부대시설 유지보수공사(홍수후)설계서(2.일위대가)_골프장(비계설치10m)_203초소 바리케이트제작설치_착공내역" xfId="9274" xr:uid="{00000000-0005-0000-0000-0000510F0000}"/>
    <cellStyle name="_2002. 댐 및 부대시설 유지보수공사(홍수후)설계서(2.일위대가)_골프장(비계설치10m)_203초소 바리케이트제작설치_착공내역_점검발판-최종" xfId="9275" xr:uid="{00000000-0005-0000-0000-0000520F0000}"/>
    <cellStyle name="_2002. 댐 및 부대시설 유지보수공사(홍수후)설계서(2.일위대가)_골프장(비계설치10m)_낙석방지망설계내역(최종)" xfId="9276" xr:uid="{00000000-0005-0000-0000-0000530F0000}"/>
    <cellStyle name="_2002. 댐 및 부대시설 유지보수공사(홍수후)설계서(2.일위대가)_골프장(비계설치10m)_낙석방지망설계내역(최종)_2004.경상보수공사(상반기)--" xfId="9277" xr:uid="{00000000-0005-0000-0000-0000540F0000}"/>
    <cellStyle name="_2002. 댐 및 부대시설 유지보수공사(홍수후)설계서(2.일위대가)_골프장(비계설치10m)_낙석방지망설계내역(최종)_2004.경상보수공사(상반기)--_2004(1).경상보수공사(설계변경자료)--" xfId="9278" xr:uid="{00000000-0005-0000-0000-0000550F0000}"/>
    <cellStyle name="_2002. 댐 및 부대시설 유지보수공사(홍수후)설계서(2.일위대가)_골프장(비계설치10m)_낙석방지망설계내역(최종)_2004.경상보수공사(상반기)--_2004(1).경상보수공사(설계변경자료)--_점검발판-최종" xfId="9279" xr:uid="{00000000-0005-0000-0000-0000560F0000}"/>
    <cellStyle name="_2002. 댐 및 부대시설 유지보수공사(홍수후)설계서(2.일위대가)_골프장(비계설치10m)_낙석방지망설계내역(최종)_2004.경상보수공사(상반기)--_도장작업" xfId="9280" xr:uid="{00000000-0005-0000-0000-0000570F0000}"/>
    <cellStyle name="_2002. 댐 및 부대시설 유지보수공사(홍수후)설계서(2.일위대가)_골프장(비계설치10m)_낙석방지망설계내역(최종)_2004.경상보수공사(상반기)--_도장작업_점검발판-최종" xfId="9281" xr:uid="{00000000-0005-0000-0000-0000580F0000}"/>
    <cellStyle name="_2002. 댐 및 부대시설 유지보수공사(홍수후)설계서(2.일위대가)_골프장(비계설치10m)_낙석방지망설계내역(최종)_2004.경상보수공사(상반기)--_점검발판-최종" xfId="9282" xr:uid="{00000000-0005-0000-0000-0000590F0000}"/>
    <cellStyle name="_2002. 댐 및 부대시설 유지보수공사(홍수후)설계서(2.일위대가)_골프장(비계설치10m)_낙석방지망설계내역(최종)_2004.경상보수공사(상반기)--_착공계" xfId="9283" xr:uid="{00000000-0005-0000-0000-00005A0F0000}"/>
    <cellStyle name="_2002. 댐 및 부대시설 유지보수공사(홍수후)설계서(2.일위대가)_골프장(비계설치10m)_낙석방지망설계내역(최종)_2004.경상보수공사(상반기)--_착공계_점검발판-최종" xfId="9284" xr:uid="{00000000-0005-0000-0000-00005B0F0000}"/>
    <cellStyle name="_2002. 댐 및 부대시설 유지보수공사(홍수후)설계서(2.일위대가)_골프장(비계설치10m)_낙석방지망설계내역(최종)_2004.경상보수공사(상반기)--_착공내역" xfId="9285" xr:uid="{00000000-0005-0000-0000-00005C0F0000}"/>
    <cellStyle name="_2002. 댐 및 부대시설 유지보수공사(홍수후)설계서(2.일위대가)_골프장(비계설치10m)_낙석방지망설계내역(최종)_2004.경상보수공사(상반기)--_착공내역_점검발판-최종" xfId="9286" xr:uid="{00000000-0005-0000-0000-00005D0F0000}"/>
    <cellStyle name="_2002. 댐 및 부대시설 유지보수공사(홍수후)설계서(2.일위대가)_골프장(비계설치10m)_낙석방지망설계내역(최종)_203초소 바리케이트제작설치" xfId="9287" xr:uid="{00000000-0005-0000-0000-00005E0F0000}"/>
    <cellStyle name="_2002. 댐 및 부대시설 유지보수공사(홍수후)설계서(2.일위대가)_골프장(비계설치10m)_낙석방지망설계내역(최종)_203초소 바리케이트제작설치_2004(1).경상보수공사(설계변경자료)--" xfId="9288" xr:uid="{00000000-0005-0000-0000-00005F0F0000}"/>
    <cellStyle name="_2002. 댐 및 부대시설 유지보수공사(홍수후)설계서(2.일위대가)_골프장(비계설치10m)_낙석방지망설계내역(최종)_203초소 바리케이트제작설치_2004(1).경상보수공사(설계변경자료)--_점검발판-최종" xfId="9289" xr:uid="{00000000-0005-0000-0000-0000600F0000}"/>
    <cellStyle name="_2002. 댐 및 부대시설 유지보수공사(홍수후)설계서(2.일위대가)_골프장(비계설치10m)_낙석방지망설계내역(최종)_203초소 바리케이트제작설치_2004(2).경상보수공사(상반기)" xfId="9290" xr:uid="{00000000-0005-0000-0000-0000610F0000}"/>
    <cellStyle name="_2002. 댐 및 부대시설 유지보수공사(홍수후)설계서(2.일위대가)_골프장(비계설치10m)_낙석방지망설계내역(최종)_203초소 바리케이트제작설치_2004(2).경상보수공사(상반기)_2004.경상보수공사(상반기)--" xfId="9291" xr:uid="{00000000-0005-0000-0000-0000620F0000}"/>
    <cellStyle name="_2002. 댐 및 부대시설 유지보수공사(홍수후)설계서(2.일위대가)_골프장(비계설치10m)_낙석방지망설계내역(최종)_203초소 바리케이트제작설치_2004(2).경상보수공사(상반기)_2004.경상보수공사(상반기)--_2004(1).경상보수공사(설계변경자료)--" xfId="9292" xr:uid="{00000000-0005-0000-0000-0000630F0000}"/>
    <cellStyle name="_2002. 댐 및 부대시설 유지보수공사(홍수후)설계서(2.일위대가)_골프장(비계설치10m)_낙석방지망설계내역(최종)_203초소 바리케이트제작설치_2004(2).경상보수공사(상반기)_2004.경상보수공사(상반기)--_2004(1).경상보수공사(설계변경자료)--_점검발판-최종" xfId="9293" xr:uid="{00000000-0005-0000-0000-0000640F0000}"/>
    <cellStyle name="_2002. 댐 및 부대시설 유지보수공사(홍수후)설계서(2.일위대가)_골프장(비계설치10m)_낙석방지망설계내역(최종)_203초소 바리케이트제작설치_2004(2).경상보수공사(상반기)_2004.경상보수공사(상반기)--_도장작업" xfId="9294" xr:uid="{00000000-0005-0000-0000-0000650F0000}"/>
    <cellStyle name="_2002. 댐 및 부대시설 유지보수공사(홍수후)설계서(2.일위대가)_골프장(비계설치10m)_낙석방지망설계내역(최종)_203초소 바리케이트제작설치_2004(2).경상보수공사(상반기)_2004.경상보수공사(상반기)--_도장작업_점검발판-최종" xfId="9295" xr:uid="{00000000-0005-0000-0000-0000660F0000}"/>
    <cellStyle name="_2002. 댐 및 부대시설 유지보수공사(홍수후)설계서(2.일위대가)_골프장(비계설치10m)_낙석방지망설계내역(최종)_203초소 바리케이트제작설치_2004(2).경상보수공사(상반기)_2004.경상보수공사(상반기)--_점검발판-최종" xfId="9296" xr:uid="{00000000-0005-0000-0000-0000670F0000}"/>
    <cellStyle name="_2002. 댐 및 부대시설 유지보수공사(홍수후)설계서(2.일위대가)_골프장(비계설치10m)_낙석방지망설계내역(최종)_203초소 바리케이트제작설치_2004(2).경상보수공사(상반기)_2004.경상보수공사(상반기)--_착공계" xfId="9297" xr:uid="{00000000-0005-0000-0000-0000680F0000}"/>
    <cellStyle name="_2002. 댐 및 부대시설 유지보수공사(홍수후)설계서(2.일위대가)_골프장(비계설치10m)_낙석방지망설계내역(최종)_203초소 바리케이트제작설치_2004(2).경상보수공사(상반기)_2004.경상보수공사(상반기)--_착공계_점검발판-최종" xfId="9298" xr:uid="{00000000-0005-0000-0000-0000690F0000}"/>
    <cellStyle name="_2002. 댐 및 부대시설 유지보수공사(홍수후)설계서(2.일위대가)_골프장(비계설치10m)_낙석방지망설계내역(최종)_203초소 바리케이트제작설치_2004(2).경상보수공사(상반기)_2004.경상보수공사(상반기)--_착공내역" xfId="9299" xr:uid="{00000000-0005-0000-0000-00006A0F0000}"/>
    <cellStyle name="_2002. 댐 및 부대시설 유지보수공사(홍수후)설계서(2.일위대가)_골프장(비계설치10m)_낙석방지망설계내역(최종)_203초소 바리케이트제작설치_2004(2).경상보수공사(상반기)_2004.경상보수공사(상반기)--_착공내역_점검발판-최종" xfId="9300" xr:uid="{00000000-0005-0000-0000-00006B0F0000}"/>
    <cellStyle name="_2002. 댐 및 부대시설 유지보수공사(홍수후)설계서(2.일위대가)_골프장(비계설치10m)_낙석방지망설계내역(최종)_203초소 바리케이트제작설치_2004(2).경상보수공사(상반기)_점검발판-최종" xfId="9301" xr:uid="{00000000-0005-0000-0000-00006C0F0000}"/>
    <cellStyle name="_2002. 댐 및 부대시설 유지보수공사(홍수후)설계서(2.일위대가)_골프장(비계설치10m)_낙석방지망설계내역(최종)_203초소 바리케이트제작설치_2004.경상보수공사(상반기)" xfId="9302" xr:uid="{00000000-0005-0000-0000-00006D0F0000}"/>
    <cellStyle name="_2002. 댐 및 부대시설 유지보수공사(홍수후)설계서(2.일위대가)_골프장(비계설치10m)_낙석방지망설계내역(최종)_203초소 바리케이트제작설치_2004.경상보수공사(상반기)--" xfId="9303" xr:uid="{00000000-0005-0000-0000-00006E0F0000}"/>
    <cellStyle name="_2002. 댐 및 부대시설 유지보수공사(홍수후)설계서(2.일위대가)_골프장(비계설치10m)_낙석방지망설계내역(최종)_203초소 바리케이트제작설치_2004.경상보수공사(상반기)_2004.경상보수공사(상반기)--" xfId="9304" xr:uid="{00000000-0005-0000-0000-00006F0F0000}"/>
    <cellStyle name="_2002. 댐 및 부대시설 유지보수공사(홍수후)설계서(2.일위대가)_골프장(비계설치10m)_낙석방지망설계내역(최종)_203초소 바리케이트제작설치_2004.경상보수공사(상반기)--_2004.경상보수공사(상반기)--" xfId="9305" xr:uid="{00000000-0005-0000-0000-0000700F0000}"/>
    <cellStyle name="_2002. 댐 및 부대시설 유지보수공사(홍수후)설계서(2.일위대가)_골프장(비계설치10m)_낙석방지망설계내역(최종)_203초소 바리케이트제작설치_2004.경상보수공사(상반기)_2004.경상보수공사(상반기)--_2004(1).경상보수공사(설계변경자료)--" xfId="9306" xr:uid="{00000000-0005-0000-0000-0000710F0000}"/>
    <cellStyle name="_2002. 댐 및 부대시설 유지보수공사(홍수후)설계서(2.일위대가)_골프장(비계설치10m)_낙석방지망설계내역(최종)_203초소 바리케이트제작설치_2004.경상보수공사(상반기)--_2004.경상보수공사(상반기)--_2004(1).경상보수공사(설계변경자료)--" xfId="9307" xr:uid="{00000000-0005-0000-0000-0000720F0000}"/>
    <cellStyle name="_2002. 댐 및 부대시설 유지보수공사(홍수후)설계서(2.일위대가)_골프장(비계설치10m)_낙석방지망설계내역(최종)_203초소 바리케이트제작설치_2004.경상보수공사(상반기)_2004.경상보수공사(상반기)--_2004(1).경상보수공사(설계변경자료)--_점검발판-최종" xfId="9308" xr:uid="{00000000-0005-0000-0000-0000730F0000}"/>
    <cellStyle name="_2002. 댐 및 부대시설 유지보수공사(홍수후)설계서(2.일위대가)_골프장(비계설치10m)_낙석방지망설계내역(최종)_203초소 바리케이트제작설치_2004.경상보수공사(상반기)--_2004.경상보수공사(상반기)--_2004(1).경상보수공사(설계변경자료)--_점검발판-최종" xfId="9309" xr:uid="{00000000-0005-0000-0000-0000740F0000}"/>
    <cellStyle name="_2002. 댐 및 부대시설 유지보수공사(홍수후)설계서(2.일위대가)_골프장(비계설치10m)_낙석방지망설계내역(최종)_203초소 바리케이트제작설치_2004.경상보수공사(상반기)_2004.경상보수공사(상반기)--_도장작업" xfId="9310" xr:uid="{00000000-0005-0000-0000-0000750F0000}"/>
    <cellStyle name="_2002. 댐 및 부대시설 유지보수공사(홍수후)설계서(2.일위대가)_골프장(비계설치10m)_낙석방지망설계내역(최종)_203초소 바리케이트제작설치_2004.경상보수공사(상반기)--_2004.경상보수공사(상반기)--_도장작업" xfId="9311" xr:uid="{00000000-0005-0000-0000-0000760F0000}"/>
    <cellStyle name="_2002. 댐 및 부대시설 유지보수공사(홍수후)설계서(2.일위대가)_골프장(비계설치10m)_낙석방지망설계내역(최종)_203초소 바리케이트제작설치_2004.경상보수공사(상반기)_2004.경상보수공사(상반기)--_도장작업_점검발판-최종" xfId="9312" xr:uid="{00000000-0005-0000-0000-0000770F0000}"/>
    <cellStyle name="_2002. 댐 및 부대시설 유지보수공사(홍수후)설계서(2.일위대가)_골프장(비계설치10m)_낙석방지망설계내역(최종)_203초소 바리케이트제작설치_2004.경상보수공사(상반기)--_2004.경상보수공사(상반기)--_도장작업_점검발판-최종" xfId="9313" xr:uid="{00000000-0005-0000-0000-0000780F0000}"/>
    <cellStyle name="_2002. 댐 및 부대시설 유지보수공사(홍수후)설계서(2.일위대가)_골프장(비계설치10m)_낙석방지망설계내역(최종)_203초소 바리케이트제작설치_2004.경상보수공사(상반기)_2004.경상보수공사(상반기)--_점검발판-최종" xfId="9314" xr:uid="{00000000-0005-0000-0000-0000790F0000}"/>
    <cellStyle name="_2002. 댐 및 부대시설 유지보수공사(홍수후)설계서(2.일위대가)_골프장(비계설치10m)_낙석방지망설계내역(최종)_203초소 바리케이트제작설치_2004.경상보수공사(상반기)--_2004.경상보수공사(상반기)--_점검발판-최종" xfId="9315" xr:uid="{00000000-0005-0000-0000-00007A0F0000}"/>
    <cellStyle name="_2002. 댐 및 부대시설 유지보수공사(홍수후)설계서(2.일위대가)_골프장(비계설치10m)_낙석방지망설계내역(최종)_203초소 바리케이트제작설치_2004.경상보수공사(상반기)_2004.경상보수공사(상반기)--_착공계" xfId="9316" xr:uid="{00000000-0005-0000-0000-00007B0F0000}"/>
    <cellStyle name="_2002. 댐 및 부대시설 유지보수공사(홍수후)설계서(2.일위대가)_골프장(비계설치10m)_낙석방지망설계내역(최종)_203초소 바리케이트제작설치_2004.경상보수공사(상반기)--_2004.경상보수공사(상반기)--_착공계" xfId="9317" xr:uid="{00000000-0005-0000-0000-00007C0F0000}"/>
    <cellStyle name="_2002. 댐 및 부대시설 유지보수공사(홍수후)설계서(2.일위대가)_골프장(비계설치10m)_낙석방지망설계내역(최종)_203초소 바리케이트제작설치_2004.경상보수공사(상반기)_2004.경상보수공사(상반기)--_착공계_점검발판-최종" xfId="9318" xr:uid="{00000000-0005-0000-0000-00007D0F0000}"/>
    <cellStyle name="_2002. 댐 및 부대시설 유지보수공사(홍수후)설계서(2.일위대가)_골프장(비계설치10m)_낙석방지망설계내역(최종)_203초소 바리케이트제작설치_2004.경상보수공사(상반기)--_2004.경상보수공사(상반기)--_착공계_점검발판-최종" xfId="9319" xr:uid="{00000000-0005-0000-0000-00007E0F0000}"/>
    <cellStyle name="_2002. 댐 및 부대시설 유지보수공사(홍수후)설계서(2.일위대가)_골프장(비계설치10m)_낙석방지망설계내역(최종)_203초소 바리케이트제작설치_2004.경상보수공사(상반기)_2004.경상보수공사(상반기)--_착공내역" xfId="9320" xr:uid="{00000000-0005-0000-0000-00007F0F0000}"/>
    <cellStyle name="_2002. 댐 및 부대시설 유지보수공사(홍수후)설계서(2.일위대가)_골프장(비계설치10m)_낙석방지망설계내역(최종)_203초소 바리케이트제작설치_2004.경상보수공사(상반기)--_2004.경상보수공사(상반기)--_착공내역" xfId="9321" xr:uid="{00000000-0005-0000-0000-0000800F0000}"/>
    <cellStyle name="_2002. 댐 및 부대시설 유지보수공사(홍수후)설계서(2.일위대가)_골프장(비계설치10m)_낙석방지망설계내역(최종)_203초소 바리케이트제작설치_2004.경상보수공사(상반기)_2004.경상보수공사(상반기)--_착공내역_점검발판-최종" xfId="9322" xr:uid="{00000000-0005-0000-0000-0000810F0000}"/>
    <cellStyle name="_2002. 댐 및 부대시설 유지보수공사(홍수후)설계서(2.일위대가)_골프장(비계설치10m)_낙석방지망설계내역(최종)_203초소 바리케이트제작설치_2004.경상보수공사(상반기)--_2004.경상보수공사(상반기)--_착공내역_점검발판-최종" xfId="9323" xr:uid="{00000000-0005-0000-0000-0000820F0000}"/>
    <cellStyle name="_2002. 댐 및 부대시설 유지보수공사(홍수후)설계서(2.일위대가)_골프장(비계설치10m)_낙석방지망설계내역(최종)_203초소 바리케이트제작설치_2004.경상보수공사(상반기)_점검발판-최종" xfId="9324" xr:uid="{00000000-0005-0000-0000-0000830F0000}"/>
    <cellStyle name="_2002. 댐 및 부대시설 유지보수공사(홍수후)설계서(2.일위대가)_골프장(비계설치10m)_낙석방지망설계내역(최종)_203초소 바리케이트제작설치_2004.경상보수공사(상반기)--_점검발판-최종" xfId="9325" xr:uid="{00000000-0005-0000-0000-0000840F0000}"/>
    <cellStyle name="_2002. 댐 및 부대시설 유지보수공사(홍수후)설계서(2.일위대가)_골프장(비계설치10m)_낙석방지망설계내역(최종)_203초소 바리케이트제작설치_도장작업" xfId="9326" xr:uid="{00000000-0005-0000-0000-0000850F0000}"/>
    <cellStyle name="_2002. 댐 및 부대시설 유지보수공사(홍수후)설계서(2.일위대가)_골프장(비계설치10m)_낙석방지망설계내역(최종)_203초소 바리케이트제작설치_도장작업_점검발판-최종" xfId="9327" xr:uid="{00000000-0005-0000-0000-0000860F0000}"/>
    <cellStyle name="_2002. 댐 및 부대시설 유지보수공사(홍수후)설계서(2.일위대가)_골프장(비계설치10m)_낙석방지망설계내역(최종)_203초소 바리케이트제작설치_점검발판-최종" xfId="9328" xr:uid="{00000000-0005-0000-0000-0000870F0000}"/>
    <cellStyle name="_2002. 댐 및 부대시설 유지보수공사(홍수후)설계서(2.일위대가)_골프장(비계설치10m)_낙석방지망설계내역(최종)_203초소 바리케이트제작설치_착공계" xfId="9329" xr:uid="{00000000-0005-0000-0000-0000880F0000}"/>
    <cellStyle name="_2002. 댐 및 부대시설 유지보수공사(홍수후)설계서(2.일위대가)_골프장(비계설치10m)_낙석방지망설계내역(최종)_203초소 바리케이트제작설치_착공계_점검발판-최종" xfId="9330" xr:uid="{00000000-0005-0000-0000-0000890F0000}"/>
    <cellStyle name="_2002. 댐 및 부대시설 유지보수공사(홍수후)설계서(2.일위대가)_골프장(비계설치10m)_낙석방지망설계내역(최종)_203초소 바리케이트제작설치_착공내역" xfId="9331" xr:uid="{00000000-0005-0000-0000-00008A0F0000}"/>
    <cellStyle name="_2002. 댐 및 부대시설 유지보수공사(홍수후)설계서(2.일위대가)_골프장(비계설치10m)_낙석방지망설계내역(최종)_203초소 바리케이트제작설치_착공내역_점검발판-최종" xfId="9332" xr:uid="{00000000-0005-0000-0000-00008B0F0000}"/>
    <cellStyle name="_2002. 댐 및 부대시설 유지보수공사(홍수후)설계서(2.일위대가)_골프장(비계설치10m)_낙석방지망설계내역(최종)_Book1" xfId="9333" xr:uid="{00000000-0005-0000-0000-00008C0F0000}"/>
    <cellStyle name="_2002. 댐 및 부대시설 유지보수공사(홍수후)설계서(2.일위대가)_골프장(비계설치10m)_낙석방지망설계내역(최종)_Book1_2004.경상보수공사(상반기)--" xfId="9334" xr:uid="{00000000-0005-0000-0000-00008D0F0000}"/>
    <cellStyle name="_2002. 댐 및 부대시설 유지보수공사(홍수후)설계서(2.일위대가)_골프장(비계설치10m)_낙석방지망설계내역(최종)_Book1_2004.경상보수공사(상반기)--_2004(1).경상보수공사(설계변경자료)--" xfId="9335" xr:uid="{00000000-0005-0000-0000-00008E0F0000}"/>
    <cellStyle name="_2002. 댐 및 부대시설 유지보수공사(홍수후)설계서(2.일위대가)_골프장(비계설치10m)_낙석방지망설계내역(최종)_Book1_2004.경상보수공사(상반기)--_2004(1).경상보수공사(설계변경자료)--_점검발판-최종" xfId="9336" xr:uid="{00000000-0005-0000-0000-00008F0F0000}"/>
    <cellStyle name="_2002. 댐 및 부대시설 유지보수공사(홍수후)설계서(2.일위대가)_골프장(비계설치10m)_낙석방지망설계내역(최종)_Book1_2004.경상보수공사(상반기)--_도장작업" xfId="9337" xr:uid="{00000000-0005-0000-0000-0000900F0000}"/>
    <cellStyle name="_2002. 댐 및 부대시설 유지보수공사(홍수후)설계서(2.일위대가)_골프장(비계설치10m)_낙석방지망설계내역(최종)_Book1_2004.경상보수공사(상반기)--_도장작업_점검발판-최종" xfId="9338" xr:uid="{00000000-0005-0000-0000-0000910F0000}"/>
    <cellStyle name="_2002. 댐 및 부대시설 유지보수공사(홍수후)설계서(2.일위대가)_골프장(비계설치10m)_낙석방지망설계내역(최종)_Book1_2004.경상보수공사(상반기)--_점검발판-최종" xfId="9339" xr:uid="{00000000-0005-0000-0000-0000920F0000}"/>
    <cellStyle name="_2002. 댐 및 부대시설 유지보수공사(홍수후)설계서(2.일위대가)_골프장(비계설치10m)_낙석방지망설계내역(최종)_Book1_2004.경상보수공사(상반기)--_착공계" xfId="9340" xr:uid="{00000000-0005-0000-0000-0000930F0000}"/>
    <cellStyle name="_2002. 댐 및 부대시설 유지보수공사(홍수후)설계서(2.일위대가)_골프장(비계설치10m)_낙석방지망설계내역(최종)_Book1_2004.경상보수공사(상반기)--_착공계_점검발판-최종" xfId="9341" xr:uid="{00000000-0005-0000-0000-0000940F0000}"/>
    <cellStyle name="_2002. 댐 및 부대시설 유지보수공사(홍수후)설계서(2.일위대가)_골프장(비계설치10m)_낙석방지망설계내역(최종)_Book1_2004.경상보수공사(상반기)--_착공내역" xfId="9342" xr:uid="{00000000-0005-0000-0000-0000950F0000}"/>
    <cellStyle name="_2002. 댐 및 부대시설 유지보수공사(홍수후)설계서(2.일위대가)_골프장(비계설치10m)_낙석방지망설계내역(최종)_Book1_2004.경상보수공사(상반기)--_착공내역_점검발판-최종" xfId="9343" xr:uid="{00000000-0005-0000-0000-0000960F0000}"/>
    <cellStyle name="_2002. 댐 및 부대시설 유지보수공사(홍수후)설계서(2.일위대가)_골프장(비계설치10m)_낙석방지망설계내역(최종)_Book1_203초소 바리케이트제작설치" xfId="9344" xr:uid="{00000000-0005-0000-0000-0000970F0000}"/>
    <cellStyle name="_2002. 댐 및 부대시설 유지보수공사(홍수후)설계서(2.일위대가)_골프장(비계설치10m)_낙석방지망설계내역(최종)_Book1_203초소 바리케이트제작설치_2004(1).경상보수공사(설계변경자료)--" xfId="9345" xr:uid="{00000000-0005-0000-0000-0000980F0000}"/>
    <cellStyle name="_2002. 댐 및 부대시설 유지보수공사(홍수후)설계서(2.일위대가)_골프장(비계설치10m)_낙석방지망설계내역(최종)_Book1_203초소 바리케이트제작설치_2004(1).경상보수공사(설계변경자료)--_점검발판-최종" xfId="9346" xr:uid="{00000000-0005-0000-0000-0000990F0000}"/>
    <cellStyle name="_2002. 댐 및 부대시설 유지보수공사(홍수후)설계서(2.일위대가)_골프장(비계설치10m)_낙석방지망설계내역(최종)_Book1_203초소 바리케이트제작설치_2004(2).경상보수공사(상반기)" xfId="9347" xr:uid="{00000000-0005-0000-0000-00009A0F0000}"/>
    <cellStyle name="_2002. 댐 및 부대시설 유지보수공사(홍수후)설계서(2.일위대가)_골프장(비계설치10m)_낙석방지망설계내역(최종)_Book1_203초소 바리케이트제작설치_2004(2).경상보수공사(상반기)_2004.경상보수공사(상반기)--" xfId="9348" xr:uid="{00000000-0005-0000-0000-00009B0F0000}"/>
    <cellStyle name="_2002. 댐 및 부대시설 유지보수공사(홍수후)설계서(2.일위대가)_골프장(비계설치10m)_낙석방지망설계내역(최종)_Book1_203초소 바리케이트제작설치_2004(2).경상보수공사(상반기)_2004.경상보수공사(상반기)--_2004(1).경상보수공사(설계변경자료)--" xfId="9349" xr:uid="{00000000-0005-0000-0000-00009C0F0000}"/>
    <cellStyle name="_2002. 댐 및 부대시설 유지보수공사(홍수후)설계서(2.일위대가)_골프장(비계설치10m)_낙석방지망설계내역(최종)_Book1_203초소 바리케이트제작설치_2004(2).경상보수공사(상반기)_2004.경상보수공사(상반기)--_2004(1).경상보수공사(설계변경자료)--_점검발판-최종" xfId="9350" xr:uid="{00000000-0005-0000-0000-00009D0F0000}"/>
    <cellStyle name="_2002. 댐 및 부대시설 유지보수공사(홍수후)설계서(2.일위대가)_골프장(비계설치10m)_낙석방지망설계내역(최종)_Book1_203초소 바리케이트제작설치_2004(2).경상보수공사(상반기)_2004.경상보수공사(상반기)--_도장작업" xfId="9351" xr:uid="{00000000-0005-0000-0000-00009E0F0000}"/>
    <cellStyle name="_2002. 댐 및 부대시설 유지보수공사(홍수후)설계서(2.일위대가)_골프장(비계설치10m)_낙석방지망설계내역(최종)_Book1_203초소 바리케이트제작설치_2004(2).경상보수공사(상반기)_2004.경상보수공사(상반기)--_도장작업_점검발판-최종" xfId="9352" xr:uid="{00000000-0005-0000-0000-00009F0F0000}"/>
    <cellStyle name="_2002. 댐 및 부대시설 유지보수공사(홍수후)설계서(2.일위대가)_골프장(비계설치10m)_낙석방지망설계내역(최종)_Book1_203초소 바리케이트제작설치_2004(2).경상보수공사(상반기)_2004.경상보수공사(상반기)--_점검발판-최종" xfId="9353" xr:uid="{00000000-0005-0000-0000-0000A00F0000}"/>
    <cellStyle name="_2002. 댐 및 부대시설 유지보수공사(홍수후)설계서(2.일위대가)_골프장(비계설치10m)_낙석방지망설계내역(최종)_Book1_203초소 바리케이트제작설치_2004(2).경상보수공사(상반기)_2004.경상보수공사(상반기)--_착공계" xfId="9354" xr:uid="{00000000-0005-0000-0000-0000A10F0000}"/>
    <cellStyle name="_2002. 댐 및 부대시설 유지보수공사(홍수후)설계서(2.일위대가)_골프장(비계설치10m)_낙석방지망설계내역(최종)_Book1_203초소 바리케이트제작설치_2004(2).경상보수공사(상반기)_2004.경상보수공사(상반기)--_착공계_점검발판-최종" xfId="9355" xr:uid="{00000000-0005-0000-0000-0000A20F0000}"/>
    <cellStyle name="_2002. 댐 및 부대시설 유지보수공사(홍수후)설계서(2.일위대가)_골프장(비계설치10m)_낙석방지망설계내역(최종)_Book1_203초소 바리케이트제작설치_2004(2).경상보수공사(상반기)_2004.경상보수공사(상반기)--_착공내역" xfId="9356" xr:uid="{00000000-0005-0000-0000-0000A30F0000}"/>
    <cellStyle name="_2002. 댐 및 부대시설 유지보수공사(홍수후)설계서(2.일위대가)_골프장(비계설치10m)_낙석방지망설계내역(최종)_Book1_203초소 바리케이트제작설치_2004(2).경상보수공사(상반기)_2004.경상보수공사(상반기)--_착공내역_점검발판-최종" xfId="9357" xr:uid="{00000000-0005-0000-0000-0000A40F0000}"/>
    <cellStyle name="_2002. 댐 및 부대시설 유지보수공사(홍수후)설계서(2.일위대가)_골프장(비계설치10m)_낙석방지망설계내역(최종)_Book1_203초소 바리케이트제작설치_2004(2).경상보수공사(상반기)_점검발판-최종" xfId="9358" xr:uid="{00000000-0005-0000-0000-0000A50F0000}"/>
    <cellStyle name="_2002. 댐 및 부대시설 유지보수공사(홍수후)설계서(2.일위대가)_골프장(비계설치10m)_낙석방지망설계내역(최종)_Book1_203초소 바리케이트제작설치_2004.경상보수공사(상반기)" xfId="9359" xr:uid="{00000000-0005-0000-0000-0000A60F0000}"/>
    <cellStyle name="_2002. 댐 및 부대시설 유지보수공사(홍수후)설계서(2.일위대가)_골프장(비계설치10m)_낙석방지망설계내역(최종)_Book1_203초소 바리케이트제작설치_2004.경상보수공사(상반기)--" xfId="9360" xr:uid="{00000000-0005-0000-0000-0000A70F0000}"/>
    <cellStyle name="_2002. 댐 및 부대시설 유지보수공사(홍수후)설계서(2.일위대가)_골프장(비계설치10m)_낙석방지망설계내역(최종)_Book1_203초소 바리케이트제작설치_2004.경상보수공사(상반기)_2004.경상보수공사(상반기)--" xfId="9361" xr:uid="{00000000-0005-0000-0000-0000A80F0000}"/>
    <cellStyle name="_2002. 댐 및 부대시설 유지보수공사(홍수후)설계서(2.일위대가)_골프장(비계설치10m)_낙석방지망설계내역(최종)_Book1_203초소 바리케이트제작설치_2004.경상보수공사(상반기)--_2004.경상보수공사(상반기)--" xfId="9362" xr:uid="{00000000-0005-0000-0000-0000A90F0000}"/>
    <cellStyle name="_2002. 댐 및 부대시설 유지보수공사(홍수후)설계서(2.일위대가)_골프장(비계설치10m)_낙석방지망설계내역(최종)_Book1_203초소 바리케이트제작설치_2004.경상보수공사(상반기)_2004.경상보수공사(상반기)--_2004(1).경상보수공사(설계변경자료)--" xfId="9363" xr:uid="{00000000-0005-0000-0000-0000AA0F0000}"/>
    <cellStyle name="_2002. 댐 및 부대시설 유지보수공사(홍수후)설계서(2.일위대가)_골프장(비계설치10m)_낙석방지망설계내역(최종)_Book1_203초소 바리케이트제작설치_2004.경상보수공사(상반기)--_2004.경상보수공사(상반기)--_2004(1).경상보수공사(설계변경자료)--" xfId="9364" xr:uid="{00000000-0005-0000-0000-0000AB0F0000}"/>
    <cellStyle name="_2002. 댐 및 부대시설 유지보수공사(홍수후)설계서(2.일위대가)_골프장(비계설치10m)_낙석방지망설계내역(최종)_Book1_203초소 바리케이트제작설치_2004.경상보수공사(상반기)_2004.경상보수공사(상반기)--_2004(1).경상보수공사(설계변경자료)--_점검발판-최종" xfId="9365" xr:uid="{00000000-0005-0000-0000-0000AC0F0000}"/>
    <cellStyle name="_2002. 댐 및 부대시설 유지보수공사(홍수후)설계서(2.일위대가)_골프장(비계설치10m)_낙석방지망설계내역(최종)_Book1_203초소 바리케이트제작설치_2004.경상보수공사(상반기)--_2004.경상보수공사(상반기)--_2004(1).경상보수공사(설계변경자료)--_점검발판-최종" xfId="9366" xr:uid="{00000000-0005-0000-0000-0000AD0F0000}"/>
    <cellStyle name="_2002. 댐 및 부대시설 유지보수공사(홍수후)설계서(2.일위대가)_골프장(비계설치10m)_낙석방지망설계내역(최종)_Book1_203초소 바리케이트제작설치_2004.경상보수공사(상반기)_2004.경상보수공사(상반기)--_도장작업" xfId="9367" xr:uid="{00000000-0005-0000-0000-0000AE0F0000}"/>
    <cellStyle name="_2002. 댐 및 부대시설 유지보수공사(홍수후)설계서(2.일위대가)_골프장(비계설치10m)_낙석방지망설계내역(최종)_Book1_203초소 바리케이트제작설치_2004.경상보수공사(상반기)--_2004.경상보수공사(상반기)--_도장작업" xfId="9368" xr:uid="{00000000-0005-0000-0000-0000AF0F0000}"/>
    <cellStyle name="_2002. 댐 및 부대시설 유지보수공사(홍수후)설계서(2.일위대가)_골프장(비계설치10m)_낙석방지망설계내역(최종)_Book1_203초소 바리케이트제작설치_2004.경상보수공사(상반기)_2004.경상보수공사(상반기)--_도장작업_점검발판-최종" xfId="9369" xr:uid="{00000000-0005-0000-0000-0000B00F0000}"/>
    <cellStyle name="_2002. 댐 및 부대시설 유지보수공사(홍수후)설계서(2.일위대가)_골프장(비계설치10m)_낙석방지망설계내역(최종)_Book1_203초소 바리케이트제작설치_2004.경상보수공사(상반기)--_2004.경상보수공사(상반기)--_도장작업_점검발판-최종" xfId="9370" xr:uid="{00000000-0005-0000-0000-0000B10F0000}"/>
    <cellStyle name="_2002. 댐 및 부대시설 유지보수공사(홍수후)설계서(2.일위대가)_골프장(비계설치10m)_낙석방지망설계내역(최종)_Book1_203초소 바리케이트제작설치_2004.경상보수공사(상반기)_2004.경상보수공사(상반기)--_점검발판-최종" xfId="9371" xr:uid="{00000000-0005-0000-0000-0000B20F0000}"/>
    <cellStyle name="_2002. 댐 및 부대시설 유지보수공사(홍수후)설계서(2.일위대가)_골프장(비계설치10m)_낙석방지망설계내역(최종)_Book1_203초소 바리케이트제작설치_2004.경상보수공사(상반기)--_2004.경상보수공사(상반기)--_점검발판-최종" xfId="9372" xr:uid="{00000000-0005-0000-0000-0000B30F0000}"/>
    <cellStyle name="_2002. 댐 및 부대시설 유지보수공사(홍수후)설계서(2.일위대가)_골프장(비계설치10m)_낙석방지망설계내역(최종)_Book1_203초소 바리케이트제작설치_2004.경상보수공사(상반기)_2004.경상보수공사(상반기)--_착공계" xfId="9373" xr:uid="{00000000-0005-0000-0000-0000B40F0000}"/>
    <cellStyle name="_2002. 댐 및 부대시설 유지보수공사(홍수후)설계서(2.일위대가)_골프장(비계설치10m)_낙석방지망설계내역(최종)_Book1_203초소 바리케이트제작설치_2004.경상보수공사(상반기)--_2004.경상보수공사(상반기)--_착공계" xfId="9374" xr:uid="{00000000-0005-0000-0000-0000B50F0000}"/>
    <cellStyle name="_2002. 댐 및 부대시설 유지보수공사(홍수후)설계서(2.일위대가)_골프장(비계설치10m)_낙석방지망설계내역(최종)_Book1_203초소 바리케이트제작설치_2004.경상보수공사(상반기)_2004.경상보수공사(상반기)--_착공계_점검발판-최종" xfId="9375" xr:uid="{00000000-0005-0000-0000-0000B60F0000}"/>
    <cellStyle name="_2002. 댐 및 부대시설 유지보수공사(홍수후)설계서(2.일위대가)_골프장(비계설치10m)_낙석방지망설계내역(최종)_Book1_203초소 바리케이트제작설치_2004.경상보수공사(상반기)--_2004.경상보수공사(상반기)--_착공계_점검발판-최종" xfId="9376" xr:uid="{00000000-0005-0000-0000-0000B70F0000}"/>
    <cellStyle name="_2002. 댐 및 부대시설 유지보수공사(홍수후)설계서(2.일위대가)_골프장(비계설치10m)_낙석방지망설계내역(최종)_Book1_203초소 바리케이트제작설치_2004.경상보수공사(상반기)_2004.경상보수공사(상반기)--_착공내역" xfId="9377" xr:uid="{00000000-0005-0000-0000-0000B80F0000}"/>
    <cellStyle name="_2002. 댐 및 부대시설 유지보수공사(홍수후)설계서(2.일위대가)_골프장(비계설치10m)_낙석방지망설계내역(최종)_Book1_203초소 바리케이트제작설치_2004.경상보수공사(상반기)--_2004.경상보수공사(상반기)--_착공내역" xfId="9378" xr:uid="{00000000-0005-0000-0000-0000B90F0000}"/>
    <cellStyle name="_2002. 댐 및 부대시설 유지보수공사(홍수후)설계서(2.일위대가)_골프장(비계설치10m)_낙석방지망설계내역(최종)_Book1_203초소 바리케이트제작설치_2004.경상보수공사(상반기)_2004.경상보수공사(상반기)--_착공내역_점검발판-최종" xfId="9379" xr:uid="{00000000-0005-0000-0000-0000BA0F0000}"/>
    <cellStyle name="_2002. 댐 및 부대시설 유지보수공사(홍수후)설계서(2.일위대가)_골프장(비계설치10m)_낙석방지망설계내역(최종)_Book1_203초소 바리케이트제작설치_2004.경상보수공사(상반기)--_2004.경상보수공사(상반기)--_착공내역_점검발판-최종" xfId="9380" xr:uid="{00000000-0005-0000-0000-0000BB0F0000}"/>
    <cellStyle name="_2002. 댐 및 부대시설 유지보수공사(홍수후)설계서(2.일위대가)_골프장(비계설치10m)_낙석방지망설계내역(최종)_Book1_203초소 바리케이트제작설치_2004.경상보수공사(상반기)_점검발판-최종" xfId="9381" xr:uid="{00000000-0005-0000-0000-0000BC0F0000}"/>
    <cellStyle name="_2002. 댐 및 부대시설 유지보수공사(홍수후)설계서(2.일위대가)_골프장(비계설치10m)_낙석방지망설계내역(최종)_Book1_203초소 바리케이트제작설치_2004.경상보수공사(상반기)--_점검발판-최종" xfId="9382" xr:uid="{00000000-0005-0000-0000-0000BD0F0000}"/>
    <cellStyle name="_2002. 댐 및 부대시설 유지보수공사(홍수후)설계서(2.일위대가)_골프장(비계설치10m)_낙석방지망설계내역(최종)_Book1_203초소 바리케이트제작설치_도장작업" xfId="9383" xr:uid="{00000000-0005-0000-0000-0000BE0F0000}"/>
    <cellStyle name="_2002. 댐 및 부대시설 유지보수공사(홍수후)설계서(2.일위대가)_골프장(비계설치10m)_낙석방지망설계내역(최종)_Book1_203초소 바리케이트제작설치_도장작업_점검발판-최종" xfId="9384" xr:uid="{00000000-0005-0000-0000-0000BF0F0000}"/>
    <cellStyle name="_2002. 댐 및 부대시설 유지보수공사(홍수후)설계서(2.일위대가)_골프장(비계설치10m)_낙석방지망설계내역(최종)_Book1_203초소 바리케이트제작설치_점검발판-최종" xfId="9385" xr:uid="{00000000-0005-0000-0000-0000C00F0000}"/>
    <cellStyle name="_2002. 댐 및 부대시설 유지보수공사(홍수후)설계서(2.일위대가)_골프장(비계설치10m)_낙석방지망설계내역(최종)_Book1_203초소 바리케이트제작설치_착공계" xfId="9386" xr:uid="{00000000-0005-0000-0000-0000C10F0000}"/>
    <cellStyle name="_2002. 댐 및 부대시설 유지보수공사(홍수후)설계서(2.일위대가)_골프장(비계설치10m)_낙석방지망설계내역(최종)_Book1_203초소 바리케이트제작설치_착공계_점검발판-최종" xfId="9387" xr:uid="{00000000-0005-0000-0000-0000C20F0000}"/>
    <cellStyle name="_2002. 댐 및 부대시설 유지보수공사(홍수후)설계서(2.일위대가)_골프장(비계설치10m)_낙석방지망설계내역(최종)_Book1_203초소 바리케이트제작설치_착공내역" xfId="9388" xr:uid="{00000000-0005-0000-0000-0000C30F0000}"/>
    <cellStyle name="_2002. 댐 및 부대시설 유지보수공사(홍수후)설계서(2.일위대가)_골프장(비계설치10m)_낙석방지망설계내역(최종)_Book1_203초소 바리케이트제작설치_착공내역_점검발판-최종" xfId="9389" xr:uid="{00000000-0005-0000-0000-0000C40F0000}"/>
    <cellStyle name="_2002. 댐 및 부대시설 유지보수공사(홍수후)설계서(2.일위대가)_골프장(비계설치10m)_낙석방지망설계내역(최종)_Book1_점검발판-최종" xfId="9390" xr:uid="{00000000-0005-0000-0000-0000C50F0000}"/>
    <cellStyle name="_2002. 댐 및 부대시설 유지보수공사(홍수후)설계서(2.일위대가)_골프장(비계설치10m)_낙석방지망설계내역(최종)_점검발판-최종" xfId="9391" xr:uid="{00000000-0005-0000-0000-0000C60F0000}"/>
    <cellStyle name="_2002. 댐 및 부대시설 유지보수공사(홍수후)설계서(2.일위대가)_골프장(비계설치10m)_점검발판-최종" xfId="9392" xr:uid="{00000000-0005-0000-0000-0000C70F0000}"/>
    <cellStyle name="_2002. 댐 및 부대시설 유지보수공사(홍수후)설계서(2.일위대가)_골프장(수기주변경)" xfId="9393" xr:uid="{00000000-0005-0000-0000-0000C80F0000}"/>
    <cellStyle name="_2002. 댐 및 부대시설 유지보수공사(홍수후)설계서(2.일위대가)_골프장(수기주변경)_2004.경상보수공사(상반기)--" xfId="9394" xr:uid="{00000000-0005-0000-0000-0000C90F0000}"/>
    <cellStyle name="_2002. 댐 및 부대시설 유지보수공사(홍수후)설계서(2.일위대가)_골프장(수기주변경)_2004.경상보수공사(상반기)--_2004(1).경상보수공사(설계변경자료)--" xfId="9395" xr:uid="{00000000-0005-0000-0000-0000CA0F0000}"/>
    <cellStyle name="_2002. 댐 및 부대시설 유지보수공사(홍수후)설계서(2.일위대가)_골프장(수기주변경)_2004.경상보수공사(상반기)--_2004(1).경상보수공사(설계변경자료)--_점검발판-최종" xfId="9396" xr:uid="{00000000-0005-0000-0000-0000CB0F0000}"/>
    <cellStyle name="_2002. 댐 및 부대시설 유지보수공사(홍수후)설계서(2.일위대가)_골프장(수기주변경)_2004.경상보수공사(상반기)--_도장작업" xfId="9397" xr:uid="{00000000-0005-0000-0000-0000CC0F0000}"/>
    <cellStyle name="_2002. 댐 및 부대시설 유지보수공사(홍수후)설계서(2.일위대가)_골프장(수기주변경)_2004.경상보수공사(상반기)--_도장작업_점검발판-최종" xfId="9398" xr:uid="{00000000-0005-0000-0000-0000CD0F0000}"/>
    <cellStyle name="_2002. 댐 및 부대시설 유지보수공사(홍수후)설계서(2.일위대가)_골프장(수기주변경)_2004.경상보수공사(상반기)--_점검발판-최종" xfId="9399" xr:uid="{00000000-0005-0000-0000-0000CE0F0000}"/>
    <cellStyle name="_2002. 댐 및 부대시설 유지보수공사(홍수후)설계서(2.일위대가)_골프장(수기주변경)_2004.경상보수공사(상반기)--_착공계" xfId="9400" xr:uid="{00000000-0005-0000-0000-0000CF0F0000}"/>
    <cellStyle name="_2002. 댐 및 부대시설 유지보수공사(홍수후)설계서(2.일위대가)_골프장(수기주변경)_2004.경상보수공사(상반기)--_착공계_점검발판-최종" xfId="9401" xr:uid="{00000000-0005-0000-0000-0000D00F0000}"/>
    <cellStyle name="_2002. 댐 및 부대시설 유지보수공사(홍수후)설계서(2.일위대가)_골프장(수기주변경)_2004.경상보수공사(상반기)--_착공내역" xfId="9402" xr:uid="{00000000-0005-0000-0000-0000D10F0000}"/>
    <cellStyle name="_2002. 댐 및 부대시설 유지보수공사(홍수후)설계서(2.일위대가)_골프장(수기주변경)_2004.경상보수공사(상반기)--_착공내역_점검발판-최종" xfId="9403" xr:uid="{00000000-0005-0000-0000-0000D20F0000}"/>
    <cellStyle name="_2002. 댐 및 부대시설 유지보수공사(홍수후)설계서(2.일위대가)_골프장(수기주변경)_203초소 바리케이트제작설치" xfId="9404" xr:uid="{00000000-0005-0000-0000-0000D30F0000}"/>
    <cellStyle name="_2002. 댐 및 부대시설 유지보수공사(홍수후)설계서(2.일위대가)_골프장(수기주변경)_203초소 바리케이트제작설치_2004(1).경상보수공사(설계변경자료)--" xfId="9405" xr:uid="{00000000-0005-0000-0000-0000D40F0000}"/>
    <cellStyle name="_2002. 댐 및 부대시설 유지보수공사(홍수후)설계서(2.일위대가)_골프장(수기주변경)_203초소 바리케이트제작설치_2004(1).경상보수공사(설계변경자료)--_점검발판-최종" xfId="9406" xr:uid="{00000000-0005-0000-0000-0000D50F0000}"/>
    <cellStyle name="_2002. 댐 및 부대시설 유지보수공사(홍수후)설계서(2.일위대가)_골프장(수기주변경)_203초소 바리케이트제작설치_2004(2).경상보수공사(상반기)" xfId="9407" xr:uid="{00000000-0005-0000-0000-0000D60F0000}"/>
    <cellStyle name="_2002. 댐 및 부대시설 유지보수공사(홍수후)설계서(2.일위대가)_골프장(수기주변경)_203초소 바리케이트제작설치_2004(2).경상보수공사(상반기)_2004.경상보수공사(상반기)--" xfId="9408" xr:uid="{00000000-0005-0000-0000-0000D70F0000}"/>
    <cellStyle name="_2002. 댐 및 부대시설 유지보수공사(홍수후)설계서(2.일위대가)_골프장(수기주변경)_203초소 바리케이트제작설치_2004(2).경상보수공사(상반기)_2004.경상보수공사(상반기)--_2004(1).경상보수공사(설계변경자료)--" xfId="9409" xr:uid="{00000000-0005-0000-0000-0000D80F0000}"/>
    <cellStyle name="_2002. 댐 및 부대시설 유지보수공사(홍수후)설계서(2.일위대가)_골프장(수기주변경)_203초소 바리케이트제작설치_2004(2).경상보수공사(상반기)_2004.경상보수공사(상반기)--_2004(1).경상보수공사(설계변경자료)--_점검발판-최종" xfId="9410" xr:uid="{00000000-0005-0000-0000-0000D90F0000}"/>
    <cellStyle name="_2002. 댐 및 부대시설 유지보수공사(홍수후)설계서(2.일위대가)_골프장(수기주변경)_203초소 바리케이트제작설치_2004(2).경상보수공사(상반기)_2004.경상보수공사(상반기)--_도장작업" xfId="9411" xr:uid="{00000000-0005-0000-0000-0000DA0F0000}"/>
    <cellStyle name="_2002. 댐 및 부대시설 유지보수공사(홍수후)설계서(2.일위대가)_골프장(수기주변경)_203초소 바리케이트제작설치_2004(2).경상보수공사(상반기)_2004.경상보수공사(상반기)--_도장작업_점검발판-최종" xfId="9412" xr:uid="{00000000-0005-0000-0000-0000DB0F0000}"/>
    <cellStyle name="_2002. 댐 및 부대시설 유지보수공사(홍수후)설계서(2.일위대가)_골프장(수기주변경)_203초소 바리케이트제작설치_2004(2).경상보수공사(상반기)_2004.경상보수공사(상반기)--_점검발판-최종" xfId="9413" xr:uid="{00000000-0005-0000-0000-0000DC0F0000}"/>
    <cellStyle name="_2002. 댐 및 부대시설 유지보수공사(홍수후)설계서(2.일위대가)_골프장(수기주변경)_203초소 바리케이트제작설치_2004(2).경상보수공사(상반기)_2004.경상보수공사(상반기)--_착공계" xfId="9414" xr:uid="{00000000-0005-0000-0000-0000DD0F0000}"/>
    <cellStyle name="_2002. 댐 및 부대시설 유지보수공사(홍수후)설계서(2.일위대가)_골프장(수기주변경)_203초소 바리케이트제작설치_2004(2).경상보수공사(상반기)_2004.경상보수공사(상반기)--_착공계_점검발판-최종" xfId="9415" xr:uid="{00000000-0005-0000-0000-0000DE0F0000}"/>
    <cellStyle name="_2002. 댐 및 부대시설 유지보수공사(홍수후)설계서(2.일위대가)_골프장(수기주변경)_203초소 바리케이트제작설치_2004(2).경상보수공사(상반기)_2004.경상보수공사(상반기)--_착공내역" xfId="9416" xr:uid="{00000000-0005-0000-0000-0000DF0F0000}"/>
    <cellStyle name="_2002. 댐 및 부대시설 유지보수공사(홍수후)설계서(2.일위대가)_골프장(수기주변경)_203초소 바리케이트제작설치_2004(2).경상보수공사(상반기)_2004.경상보수공사(상반기)--_착공내역_점검발판-최종" xfId="9417" xr:uid="{00000000-0005-0000-0000-0000E00F0000}"/>
    <cellStyle name="_2002. 댐 및 부대시설 유지보수공사(홍수후)설계서(2.일위대가)_골프장(수기주변경)_203초소 바리케이트제작설치_2004(2).경상보수공사(상반기)_점검발판-최종" xfId="9418" xr:uid="{00000000-0005-0000-0000-0000E10F0000}"/>
    <cellStyle name="_2002. 댐 및 부대시설 유지보수공사(홍수후)설계서(2.일위대가)_골프장(수기주변경)_203초소 바리케이트제작설치_2004.경상보수공사(상반기)" xfId="9419" xr:uid="{00000000-0005-0000-0000-0000E20F0000}"/>
    <cellStyle name="_2002. 댐 및 부대시설 유지보수공사(홍수후)설계서(2.일위대가)_골프장(수기주변경)_203초소 바리케이트제작설치_2004.경상보수공사(상반기)--" xfId="9420" xr:uid="{00000000-0005-0000-0000-0000E30F0000}"/>
    <cellStyle name="_2002. 댐 및 부대시설 유지보수공사(홍수후)설계서(2.일위대가)_골프장(수기주변경)_203초소 바리케이트제작설치_2004.경상보수공사(상반기)_2004.경상보수공사(상반기)--" xfId="9421" xr:uid="{00000000-0005-0000-0000-0000E40F0000}"/>
    <cellStyle name="_2002. 댐 및 부대시설 유지보수공사(홍수후)설계서(2.일위대가)_골프장(수기주변경)_203초소 바리케이트제작설치_2004.경상보수공사(상반기)--_2004.경상보수공사(상반기)--" xfId="9422" xr:uid="{00000000-0005-0000-0000-0000E50F0000}"/>
    <cellStyle name="_2002. 댐 및 부대시설 유지보수공사(홍수후)설계서(2.일위대가)_골프장(수기주변경)_203초소 바리케이트제작설치_2004.경상보수공사(상반기)_2004.경상보수공사(상반기)--_2004(1).경상보수공사(설계변경자료)--" xfId="9423" xr:uid="{00000000-0005-0000-0000-0000E60F0000}"/>
    <cellStyle name="_2002. 댐 및 부대시설 유지보수공사(홍수후)설계서(2.일위대가)_골프장(수기주변경)_203초소 바리케이트제작설치_2004.경상보수공사(상반기)--_2004.경상보수공사(상반기)--_2004(1).경상보수공사(설계변경자료)--" xfId="9424" xr:uid="{00000000-0005-0000-0000-0000E70F0000}"/>
    <cellStyle name="_2002. 댐 및 부대시설 유지보수공사(홍수후)설계서(2.일위대가)_골프장(수기주변경)_203초소 바리케이트제작설치_2004.경상보수공사(상반기)_2004.경상보수공사(상반기)--_2004(1).경상보수공사(설계변경자료)--_점검발판-최종" xfId="9425" xr:uid="{00000000-0005-0000-0000-0000E80F0000}"/>
    <cellStyle name="_2002. 댐 및 부대시설 유지보수공사(홍수후)설계서(2.일위대가)_골프장(수기주변경)_203초소 바리케이트제작설치_2004.경상보수공사(상반기)--_2004.경상보수공사(상반기)--_2004(1).경상보수공사(설계변경자료)--_점검발판-최종" xfId="9426" xr:uid="{00000000-0005-0000-0000-0000E90F0000}"/>
    <cellStyle name="_2002. 댐 및 부대시설 유지보수공사(홍수후)설계서(2.일위대가)_골프장(수기주변경)_203초소 바리케이트제작설치_2004.경상보수공사(상반기)_2004.경상보수공사(상반기)--_도장작업" xfId="9427" xr:uid="{00000000-0005-0000-0000-0000EA0F0000}"/>
    <cellStyle name="_2002. 댐 및 부대시설 유지보수공사(홍수후)설계서(2.일위대가)_골프장(수기주변경)_203초소 바리케이트제작설치_2004.경상보수공사(상반기)--_2004.경상보수공사(상반기)--_도장작업" xfId="9428" xr:uid="{00000000-0005-0000-0000-0000EB0F0000}"/>
    <cellStyle name="_2002. 댐 및 부대시설 유지보수공사(홍수후)설계서(2.일위대가)_골프장(수기주변경)_203초소 바리케이트제작설치_2004.경상보수공사(상반기)_2004.경상보수공사(상반기)--_도장작업_점검발판-최종" xfId="9429" xr:uid="{00000000-0005-0000-0000-0000EC0F0000}"/>
    <cellStyle name="_2002. 댐 및 부대시설 유지보수공사(홍수후)설계서(2.일위대가)_골프장(수기주변경)_203초소 바리케이트제작설치_2004.경상보수공사(상반기)--_2004.경상보수공사(상반기)--_도장작업_점검발판-최종" xfId="9430" xr:uid="{00000000-0005-0000-0000-0000ED0F0000}"/>
    <cellStyle name="_2002. 댐 및 부대시설 유지보수공사(홍수후)설계서(2.일위대가)_골프장(수기주변경)_203초소 바리케이트제작설치_2004.경상보수공사(상반기)_2004.경상보수공사(상반기)--_점검발판-최종" xfId="9431" xr:uid="{00000000-0005-0000-0000-0000EE0F0000}"/>
    <cellStyle name="_2002. 댐 및 부대시설 유지보수공사(홍수후)설계서(2.일위대가)_골프장(수기주변경)_203초소 바리케이트제작설치_2004.경상보수공사(상반기)--_2004.경상보수공사(상반기)--_점검발판-최종" xfId="9432" xr:uid="{00000000-0005-0000-0000-0000EF0F0000}"/>
    <cellStyle name="_2002. 댐 및 부대시설 유지보수공사(홍수후)설계서(2.일위대가)_골프장(수기주변경)_203초소 바리케이트제작설치_2004.경상보수공사(상반기)_2004.경상보수공사(상반기)--_착공계" xfId="9433" xr:uid="{00000000-0005-0000-0000-0000F00F0000}"/>
    <cellStyle name="_2002. 댐 및 부대시설 유지보수공사(홍수후)설계서(2.일위대가)_골프장(수기주변경)_203초소 바리케이트제작설치_2004.경상보수공사(상반기)--_2004.경상보수공사(상반기)--_착공계" xfId="9434" xr:uid="{00000000-0005-0000-0000-0000F10F0000}"/>
    <cellStyle name="_2002. 댐 및 부대시설 유지보수공사(홍수후)설계서(2.일위대가)_골프장(수기주변경)_203초소 바리케이트제작설치_2004.경상보수공사(상반기)_2004.경상보수공사(상반기)--_착공계_점검발판-최종" xfId="9435" xr:uid="{00000000-0005-0000-0000-0000F20F0000}"/>
    <cellStyle name="_2002. 댐 및 부대시설 유지보수공사(홍수후)설계서(2.일위대가)_골프장(수기주변경)_203초소 바리케이트제작설치_2004.경상보수공사(상반기)--_2004.경상보수공사(상반기)--_착공계_점검발판-최종" xfId="9436" xr:uid="{00000000-0005-0000-0000-0000F30F0000}"/>
    <cellStyle name="_2002. 댐 및 부대시설 유지보수공사(홍수후)설계서(2.일위대가)_골프장(수기주변경)_203초소 바리케이트제작설치_2004.경상보수공사(상반기)_2004.경상보수공사(상반기)--_착공내역" xfId="9437" xr:uid="{00000000-0005-0000-0000-0000F40F0000}"/>
    <cellStyle name="_2002. 댐 및 부대시설 유지보수공사(홍수후)설계서(2.일위대가)_골프장(수기주변경)_203초소 바리케이트제작설치_2004.경상보수공사(상반기)--_2004.경상보수공사(상반기)--_착공내역" xfId="9438" xr:uid="{00000000-0005-0000-0000-0000F50F0000}"/>
    <cellStyle name="_2002. 댐 및 부대시설 유지보수공사(홍수후)설계서(2.일위대가)_골프장(수기주변경)_203초소 바리케이트제작설치_2004.경상보수공사(상반기)_2004.경상보수공사(상반기)--_착공내역_점검발판-최종" xfId="9439" xr:uid="{00000000-0005-0000-0000-0000F60F0000}"/>
    <cellStyle name="_2002. 댐 및 부대시설 유지보수공사(홍수후)설계서(2.일위대가)_골프장(수기주변경)_203초소 바리케이트제작설치_2004.경상보수공사(상반기)--_2004.경상보수공사(상반기)--_착공내역_점검발판-최종" xfId="9440" xr:uid="{00000000-0005-0000-0000-0000F70F0000}"/>
    <cellStyle name="_2002. 댐 및 부대시설 유지보수공사(홍수후)설계서(2.일위대가)_골프장(수기주변경)_203초소 바리케이트제작설치_2004.경상보수공사(상반기)_점검발판-최종" xfId="9441" xr:uid="{00000000-0005-0000-0000-0000F80F0000}"/>
    <cellStyle name="_2002. 댐 및 부대시설 유지보수공사(홍수후)설계서(2.일위대가)_골프장(수기주변경)_203초소 바리케이트제작설치_2004.경상보수공사(상반기)--_점검발판-최종" xfId="9442" xr:uid="{00000000-0005-0000-0000-0000F90F0000}"/>
    <cellStyle name="_2002. 댐 및 부대시설 유지보수공사(홍수후)설계서(2.일위대가)_골프장(수기주변경)_203초소 바리케이트제작설치_도장작업" xfId="9443" xr:uid="{00000000-0005-0000-0000-0000FA0F0000}"/>
    <cellStyle name="_2002. 댐 및 부대시설 유지보수공사(홍수후)설계서(2.일위대가)_골프장(수기주변경)_203초소 바리케이트제작설치_도장작업_점검발판-최종" xfId="9444" xr:uid="{00000000-0005-0000-0000-0000FB0F0000}"/>
    <cellStyle name="_2002. 댐 및 부대시설 유지보수공사(홍수후)설계서(2.일위대가)_골프장(수기주변경)_203초소 바리케이트제작설치_점검발판-최종" xfId="9445" xr:uid="{00000000-0005-0000-0000-0000FC0F0000}"/>
    <cellStyle name="_2002. 댐 및 부대시설 유지보수공사(홍수후)설계서(2.일위대가)_골프장(수기주변경)_203초소 바리케이트제작설치_착공계" xfId="9446" xr:uid="{00000000-0005-0000-0000-0000FD0F0000}"/>
    <cellStyle name="_2002. 댐 및 부대시설 유지보수공사(홍수후)설계서(2.일위대가)_골프장(수기주변경)_203초소 바리케이트제작설치_착공계_점검발판-최종" xfId="9447" xr:uid="{00000000-0005-0000-0000-0000FE0F0000}"/>
    <cellStyle name="_2002. 댐 및 부대시설 유지보수공사(홍수후)설계서(2.일위대가)_골프장(수기주변경)_203초소 바리케이트제작설치_착공내역" xfId="9448" xr:uid="{00000000-0005-0000-0000-0000FF0F0000}"/>
    <cellStyle name="_2002. 댐 및 부대시설 유지보수공사(홍수후)설계서(2.일위대가)_골프장(수기주변경)_203초소 바리케이트제작설치_착공내역_점검발판-최종" xfId="9449" xr:uid="{00000000-0005-0000-0000-000000100000}"/>
    <cellStyle name="_2002. 댐 및 부대시설 유지보수공사(홍수후)설계서(2.일위대가)_골프장(수기주변경)_낙석방지망설계내역(최종)" xfId="9450" xr:uid="{00000000-0005-0000-0000-000001100000}"/>
    <cellStyle name="_2002. 댐 및 부대시설 유지보수공사(홍수후)설계서(2.일위대가)_골프장(수기주변경)_낙석방지망설계내역(최종)_2004.경상보수공사(상반기)--" xfId="9451" xr:uid="{00000000-0005-0000-0000-000002100000}"/>
    <cellStyle name="_2002. 댐 및 부대시설 유지보수공사(홍수후)설계서(2.일위대가)_골프장(수기주변경)_낙석방지망설계내역(최종)_2004.경상보수공사(상반기)--_2004(1).경상보수공사(설계변경자료)--" xfId="9452" xr:uid="{00000000-0005-0000-0000-000003100000}"/>
    <cellStyle name="_2002. 댐 및 부대시설 유지보수공사(홍수후)설계서(2.일위대가)_골프장(수기주변경)_낙석방지망설계내역(최종)_2004.경상보수공사(상반기)--_2004(1).경상보수공사(설계변경자료)--_점검발판-최종" xfId="9453" xr:uid="{00000000-0005-0000-0000-000004100000}"/>
    <cellStyle name="_2002. 댐 및 부대시설 유지보수공사(홍수후)설계서(2.일위대가)_골프장(수기주변경)_낙석방지망설계내역(최종)_2004.경상보수공사(상반기)--_도장작업" xfId="9454" xr:uid="{00000000-0005-0000-0000-000005100000}"/>
    <cellStyle name="_2002. 댐 및 부대시설 유지보수공사(홍수후)설계서(2.일위대가)_골프장(수기주변경)_낙석방지망설계내역(최종)_2004.경상보수공사(상반기)--_도장작업_점검발판-최종" xfId="9455" xr:uid="{00000000-0005-0000-0000-000006100000}"/>
    <cellStyle name="_2002. 댐 및 부대시설 유지보수공사(홍수후)설계서(2.일위대가)_골프장(수기주변경)_낙석방지망설계내역(최종)_2004.경상보수공사(상반기)--_점검발판-최종" xfId="9456" xr:uid="{00000000-0005-0000-0000-000007100000}"/>
    <cellStyle name="_2002. 댐 및 부대시설 유지보수공사(홍수후)설계서(2.일위대가)_골프장(수기주변경)_낙석방지망설계내역(최종)_2004.경상보수공사(상반기)--_착공계" xfId="9457" xr:uid="{00000000-0005-0000-0000-000008100000}"/>
    <cellStyle name="_2002. 댐 및 부대시설 유지보수공사(홍수후)설계서(2.일위대가)_골프장(수기주변경)_낙석방지망설계내역(최종)_2004.경상보수공사(상반기)--_착공계_점검발판-최종" xfId="9458" xr:uid="{00000000-0005-0000-0000-000009100000}"/>
    <cellStyle name="_2002. 댐 및 부대시설 유지보수공사(홍수후)설계서(2.일위대가)_골프장(수기주변경)_낙석방지망설계내역(최종)_2004.경상보수공사(상반기)--_착공내역" xfId="9459" xr:uid="{00000000-0005-0000-0000-00000A100000}"/>
    <cellStyle name="_2002. 댐 및 부대시설 유지보수공사(홍수후)설계서(2.일위대가)_골프장(수기주변경)_낙석방지망설계내역(최종)_2004.경상보수공사(상반기)--_착공내역_점검발판-최종" xfId="9460" xr:uid="{00000000-0005-0000-0000-00000B100000}"/>
    <cellStyle name="_2002. 댐 및 부대시설 유지보수공사(홍수후)설계서(2.일위대가)_골프장(수기주변경)_낙석방지망설계내역(최종)_203초소 바리케이트제작설치" xfId="9461" xr:uid="{00000000-0005-0000-0000-00000C100000}"/>
    <cellStyle name="_2002. 댐 및 부대시설 유지보수공사(홍수후)설계서(2.일위대가)_골프장(수기주변경)_낙석방지망설계내역(최종)_203초소 바리케이트제작설치_2004(1).경상보수공사(설계변경자료)--" xfId="9462" xr:uid="{00000000-0005-0000-0000-00000D100000}"/>
    <cellStyle name="_2002. 댐 및 부대시설 유지보수공사(홍수후)설계서(2.일위대가)_골프장(수기주변경)_낙석방지망설계내역(최종)_203초소 바리케이트제작설치_2004(1).경상보수공사(설계변경자료)--_점검발판-최종" xfId="9463" xr:uid="{00000000-0005-0000-0000-00000E100000}"/>
    <cellStyle name="_2002. 댐 및 부대시설 유지보수공사(홍수후)설계서(2.일위대가)_골프장(수기주변경)_낙석방지망설계내역(최종)_203초소 바리케이트제작설치_2004(2).경상보수공사(상반기)" xfId="9464" xr:uid="{00000000-0005-0000-0000-00000F100000}"/>
    <cellStyle name="_2002. 댐 및 부대시설 유지보수공사(홍수후)설계서(2.일위대가)_골프장(수기주변경)_낙석방지망설계내역(최종)_203초소 바리케이트제작설치_2004(2).경상보수공사(상반기)_2004.경상보수공사(상반기)--" xfId="9465" xr:uid="{00000000-0005-0000-0000-000010100000}"/>
    <cellStyle name="_2002. 댐 및 부대시설 유지보수공사(홍수후)설계서(2.일위대가)_골프장(수기주변경)_낙석방지망설계내역(최종)_203초소 바리케이트제작설치_2004(2).경상보수공사(상반기)_2004.경상보수공사(상반기)--_2004(1).경상보수공사(설계변경자료)--" xfId="9466" xr:uid="{00000000-0005-0000-0000-000011100000}"/>
    <cellStyle name="_2002. 댐 및 부대시설 유지보수공사(홍수후)설계서(2.일위대가)_골프장(수기주변경)_낙석방지망설계내역(최종)_203초소 바리케이트제작설치_2004(2).경상보수공사(상반기)_2004.경상보수공사(상반기)--_2004(1).경상보수공사(설계변경자료)--_점검발판-최종" xfId="9467" xr:uid="{00000000-0005-0000-0000-000012100000}"/>
    <cellStyle name="_2002. 댐 및 부대시설 유지보수공사(홍수후)설계서(2.일위대가)_골프장(수기주변경)_낙석방지망설계내역(최종)_203초소 바리케이트제작설치_2004(2).경상보수공사(상반기)_2004.경상보수공사(상반기)--_도장작업" xfId="9468" xr:uid="{00000000-0005-0000-0000-000013100000}"/>
    <cellStyle name="_2002. 댐 및 부대시설 유지보수공사(홍수후)설계서(2.일위대가)_골프장(수기주변경)_낙석방지망설계내역(최종)_203초소 바리케이트제작설치_2004(2).경상보수공사(상반기)_2004.경상보수공사(상반기)--_도장작업_점검발판-최종" xfId="9469" xr:uid="{00000000-0005-0000-0000-000014100000}"/>
    <cellStyle name="_2002. 댐 및 부대시설 유지보수공사(홍수후)설계서(2.일위대가)_골프장(수기주변경)_낙석방지망설계내역(최종)_203초소 바리케이트제작설치_2004(2).경상보수공사(상반기)_2004.경상보수공사(상반기)--_점검발판-최종" xfId="9470" xr:uid="{00000000-0005-0000-0000-000015100000}"/>
    <cellStyle name="_2002. 댐 및 부대시설 유지보수공사(홍수후)설계서(2.일위대가)_골프장(수기주변경)_낙석방지망설계내역(최종)_203초소 바리케이트제작설치_2004(2).경상보수공사(상반기)_2004.경상보수공사(상반기)--_착공계" xfId="9471" xr:uid="{00000000-0005-0000-0000-000016100000}"/>
    <cellStyle name="_2002. 댐 및 부대시설 유지보수공사(홍수후)설계서(2.일위대가)_골프장(수기주변경)_낙석방지망설계내역(최종)_203초소 바리케이트제작설치_2004(2).경상보수공사(상반기)_2004.경상보수공사(상반기)--_착공계_점검발판-최종" xfId="9472" xr:uid="{00000000-0005-0000-0000-000017100000}"/>
    <cellStyle name="_2002. 댐 및 부대시설 유지보수공사(홍수후)설계서(2.일위대가)_골프장(수기주변경)_낙석방지망설계내역(최종)_203초소 바리케이트제작설치_2004(2).경상보수공사(상반기)_2004.경상보수공사(상반기)--_착공내역" xfId="9473" xr:uid="{00000000-0005-0000-0000-000018100000}"/>
    <cellStyle name="_2002. 댐 및 부대시설 유지보수공사(홍수후)설계서(2.일위대가)_골프장(수기주변경)_낙석방지망설계내역(최종)_203초소 바리케이트제작설치_2004(2).경상보수공사(상반기)_2004.경상보수공사(상반기)--_착공내역_점검발판-최종" xfId="9474" xr:uid="{00000000-0005-0000-0000-000019100000}"/>
    <cellStyle name="_2002. 댐 및 부대시설 유지보수공사(홍수후)설계서(2.일위대가)_골프장(수기주변경)_낙석방지망설계내역(최종)_203초소 바리케이트제작설치_2004(2).경상보수공사(상반기)_점검발판-최종" xfId="9475" xr:uid="{00000000-0005-0000-0000-00001A100000}"/>
    <cellStyle name="_2002. 댐 및 부대시설 유지보수공사(홍수후)설계서(2.일위대가)_골프장(수기주변경)_낙석방지망설계내역(최종)_203초소 바리케이트제작설치_2004.경상보수공사(상반기)" xfId="9476" xr:uid="{00000000-0005-0000-0000-00001B100000}"/>
    <cellStyle name="_2002. 댐 및 부대시설 유지보수공사(홍수후)설계서(2.일위대가)_골프장(수기주변경)_낙석방지망설계내역(최종)_203초소 바리케이트제작설치_2004.경상보수공사(상반기)--" xfId="9477" xr:uid="{00000000-0005-0000-0000-00001C100000}"/>
    <cellStyle name="_2002. 댐 및 부대시설 유지보수공사(홍수후)설계서(2.일위대가)_골프장(수기주변경)_낙석방지망설계내역(최종)_203초소 바리케이트제작설치_2004.경상보수공사(상반기)_2004.경상보수공사(상반기)--" xfId="9478" xr:uid="{00000000-0005-0000-0000-00001D100000}"/>
    <cellStyle name="_2002. 댐 및 부대시설 유지보수공사(홍수후)설계서(2.일위대가)_골프장(수기주변경)_낙석방지망설계내역(최종)_203초소 바리케이트제작설치_2004.경상보수공사(상반기)--_2004.경상보수공사(상반기)--" xfId="9479" xr:uid="{00000000-0005-0000-0000-00001E100000}"/>
    <cellStyle name="_2002. 댐 및 부대시설 유지보수공사(홍수후)설계서(2.일위대가)_골프장(수기주변경)_낙석방지망설계내역(최종)_203초소 바리케이트제작설치_2004.경상보수공사(상반기)_2004.경상보수공사(상반기)--_2004(1).경상보수공사(설계변경자료)--" xfId="9480" xr:uid="{00000000-0005-0000-0000-00001F100000}"/>
    <cellStyle name="_2002. 댐 및 부대시설 유지보수공사(홍수후)설계서(2.일위대가)_골프장(수기주변경)_낙석방지망설계내역(최종)_203초소 바리케이트제작설치_2004.경상보수공사(상반기)--_2004.경상보수공사(상반기)--_2004(1).경상보수공사(설계변경자료)--" xfId="9481" xr:uid="{00000000-0005-0000-0000-000020100000}"/>
    <cellStyle name="_2002. 댐 및 부대시설 유지보수공사(홍수후)설계서(2.일위대가)_골프장(수기주변경)_낙석방지망설계내역(최종)_203초소 바리케이트제작설치_2004.경상보수공사(상반기)_2004.경상보수공사(상반기)--_2004(1).경상보수공사(설계변경자료)--_점검발판-최종" xfId="9482" xr:uid="{00000000-0005-0000-0000-000021100000}"/>
    <cellStyle name="_2002. 댐 및 부대시설 유지보수공사(홍수후)설계서(2.일위대가)_골프장(수기주변경)_낙석방지망설계내역(최종)_203초소 바리케이트제작설치_2004.경상보수공사(상반기)--_2004.경상보수공사(상반기)--_2004(1).경상보수공사(설계변경자료)--_점검발판-최종" xfId="9483" xr:uid="{00000000-0005-0000-0000-000022100000}"/>
    <cellStyle name="_2002. 댐 및 부대시설 유지보수공사(홍수후)설계서(2.일위대가)_골프장(수기주변경)_낙석방지망설계내역(최종)_203초소 바리케이트제작설치_2004.경상보수공사(상반기)_2004.경상보수공사(상반기)--_도장작업" xfId="9484" xr:uid="{00000000-0005-0000-0000-000023100000}"/>
    <cellStyle name="_2002. 댐 및 부대시설 유지보수공사(홍수후)설계서(2.일위대가)_골프장(수기주변경)_낙석방지망설계내역(최종)_203초소 바리케이트제작설치_2004.경상보수공사(상반기)--_2004.경상보수공사(상반기)--_도장작업" xfId="9485" xr:uid="{00000000-0005-0000-0000-000024100000}"/>
    <cellStyle name="_2002. 댐 및 부대시설 유지보수공사(홍수후)설계서(2.일위대가)_골프장(수기주변경)_낙석방지망설계내역(최종)_203초소 바리케이트제작설치_2004.경상보수공사(상반기)_2004.경상보수공사(상반기)--_도장작업_점검발판-최종" xfId="9486" xr:uid="{00000000-0005-0000-0000-000025100000}"/>
    <cellStyle name="_2002. 댐 및 부대시설 유지보수공사(홍수후)설계서(2.일위대가)_골프장(수기주변경)_낙석방지망설계내역(최종)_203초소 바리케이트제작설치_2004.경상보수공사(상반기)--_2004.경상보수공사(상반기)--_도장작업_점검발판-최종" xfId="9487" xr:uid="{00000000-0005-0000-0000-000026100000}"/>
    <cellStyle name="_2002. 댐 및 부대시설 유지보수공사(홍수후)설계서(2.일위대가)_골프장(수기주변경)_낙석방지망설계내역(최종)_203초소 바리케이트제작설치_2004.경상보수공사(상반기)_2004.경상보수공사(상반기)--_점검발판-최종" xfId="9488" xr:uid="{00000000-0005-0000-0000-000027100000}"/>
    <cellStyle name="_2002. 댐 및 부대시설 유지보수공사(홍수후)설계서(2.일위대가)_골프장(수기주변경)_낙석방지망설계내역(최종)_203초소 바리케이트제작설치_2004.경상보수공사(상반기)--_2004.경상보수공사(상반기)--_점검발판-최종" xfId="9489" xr:uid="{00000000-0005-0000-0000-000028100000}"/>
    <cellStyle name="_2002. 댐 및 부대시설 유지보수공사(홍수후)설계서(2.일위대가)_골프장(수기주변경)_낙석방지망설계내역(최종)_203초소 바리케이트제작설치_2004.경상보수공사(상반기)_2004.경상보수공사(상반기)--_착공계" xfId="9490" xr:uid="{00000000-0005-0000-0000-000029100000}"/>
    <cellStyle name="_2002. 댐 및 부대시설 유지보수공사(홍수후)설계서(2.일위대가)_골프장(수기주변경)_낙석방지망설계내역(최종)_203초소 바리케이트제작설치_2004.경상보수공사(상반기)--_2004.경상보수공사(상반기)--_착공계" xfId="9491" xr:uid="{00000000-0005-0000-0000-00002A100000}"/>
    <cellStyle name="_2002. 댐 및 부대시설 유지보수공사(홍수후)설계서(2.일위대가)_골프장(수기주변경)_낙석방지망설계내역(최종)_203초소 바리케이트제작설치_2004.경상보수공사(상반기)_2004.경상보수공사(상반기)--_착공계_점검발판-최종" xfId="9492" xr:uid="{00000000-0005-0000-0000-00002B100000}"/>
    <cellStyle name="_2002. 댐 및 부대시설 유지보수공사(홍수후)설계서(2.일위대가)_골프장(수기주변경)_낙석방지망설계내역(최종)_203초소 바리케이트제작설치_2004.경상보수공사(상반기)--_2004.경상보수공사(상반기)--_착공계_점검발판-최종" xfId="9493" xr:uid="{00000000-0005-0000-0000-00002C100000}"/>
    <cellStyle name="_2002. 댐 및 부대시설 유지보수공사(홍수후)설계서(2.일위대가)_골프장(수기주변경)_낙석방지망설계내역(최종)_203초소 바리케이트제작설치_2004.경상보수공사(상반기)_2004.경상보수공사(상반기)--_착공내역" xfId="9494" xr:uid="{00000000-0005-0000-0000-00002D100000}"/>
    <cellStyle name="_2002. 댐 및 부대시설 유지보수공사(홍수후)설계서(2.일위대가)_골프장(수기주변경)_낙석방지망설계내역(최종)_203초소 바리케이트제작설치_2004.경상보수공사(상반기)--_2004.경상보수공사(상반기)--_착공내역" xfId="9495" xr:uid="{00000000-0005-0000-0000-00002E100000}"/>
    <cellStyle name="_2002. 댐 및 부대시설 유지보수공사(홍수후)설계서(2.일위대가)_골프장(수기주변경)_낙석방지망설계내역(최종)_203초소 바리케이트제작설치_2004.경상보수공사(상반기)_2004.경상보수공사(상반기)--_착공내역_점검발판-최종" xfId="9496" xr:uid="{00000000-0005-0000-0000-00002F100000}"/>
    <cellStyle name="_2002. 댐 및 부대시설 유지보수공사(홍수후)설계서(2.일위대가)_골프장(수기주변경)_낙석방지망설계내역(최종)_203초소 바리케이트제작설치_2004.경상보수공사(상반기)--_2004.경상보수공사(상반기)--_착공내역_점검발판-최종" xfId="9497" xr:uid="{00000000-0005-0000-0000-000030100000}"/>
    <cellStyle name="_2002. 댐 및 부대시설 유지보수공사(홍수후)설계서(2.일위대가)_골프장(수기주변경)_낙석방지망설계내역(최종)_203초소 바리케이트제작설치_2004.경상보수공사(상반기)_점검발판-최종" xfId="9498" xr:uid="{00000000-0005-0000-0000-000031100000}"/>
    <cellStyle name="_2002. 댐 및 부대시설 유지보수공사(홍수후)설계서(2.일위대가)_골프장(수기주변경)_낙석방지망설계내역(최종)_203초소 바리케이트제작설치_2004.경상보수공사(상반기)--_점검발판-최종" xfId="9499" xr:uid="{00000000-0005-0000-0000-000032100000}"/>
    <cellStyle name="_2002. 댐 및 부대시설 유지보수공사(홍수후)설계서(2.일위대가)_골프장(수기주변경)_낙석방지망설계내역(최종)_203초소 바리케이트제작설치_도장작업" xfId="9500" xr:uid="{00000000-0005-0000-0000-000033100000}"/>
    <cellStyle name="_2002. 댐 및 부대시설 유지보수공사(홍수후)설계서(2.일위대가)_골프장(수기주변경)_낙석방지망설계내역(최종)_203초소 바리케이트제작설치_도장작업_점검발판-최종" xfId="9501" xr:uid="{00000000-0005-0000-0000-000034100000}"/>
    <cellStyle name="_2002. 댐 및 부대시설 유지보수공사(홍수후)설계서(2.일위대가)_골프장(수기주변경)_낙석방지망설계내역(최종)_203초소 바리케이트제작설치_점검발판-최종" xfId="9502" xr:uid="{00000000-0005-0000-0000-000035100000}"/>
    <cellStyle name="_2002. 댐 및 부대시설 유지보수공사(홍수후)설계서(2.일위대가)_골프장(수기주변경)_낙석방지망설계내역(최종)_203초소 바리케이트제작설치_착공계" xfId="9503" xr:uid="{00000000-0005-0000-0000-000036100000}"/>
    <cellStyle name="_2002. 댐 및 부대시설 유지보수공사(홍수후)설계서(2.일위대가)_골프장(수기주변경)_낙석방지망설계내역(최종)_203초소 바리케이트제작설치_착공계_점검발판-최종" xfId="9504" xr:uid="{00000000-0005-0000-0000-000037100000}"/>
    <cellStyle name="_2002. 댐 및 부대시설 유지보수공사(홍수후)설계서(2.일위대가)_골프장(수기주변경)_낙석방지망설계내역(최종)_203초소 바리케이트제작설치_착공내역" xfId="9505" xr:uid="{00000000-0005-0000-0000-000038100000}"/>
    <cellStyle name="_2002. 댐 및 부대시설 유지보수공사(홍수후)설계서(2.일위대가)_골프장(수기주변경)_낙석방지망설계내역(최종)_203초소 바리케이트제작설치_착공내역_점검발판-최종" xfId="9506" xr:uid="{00000000-0005-0000-0000-000039100000}"/>
    <cellStyle name="_2002. 댐 및 부대시설 유지보수공사(홍수후)설계서(2.일위대가)_골프장(수기주변경)_낙석방지망설계내역(최종)_Book1" xfId="9507" xr:uid="{00000000-0005-0000-0000-00003A100000}"/>
    <cellStyle name="_2002. 댐 및 부대시설 유지보수공사(홍수후)설계서(2.일위대가)_골프장(수기주변경)_낙석방지망설계내역(최종)_Book1_2004.경상보수공사(상반기)--" xfId="9508" xr:uid="{00000000-0005-0000-0000-00003B100000}"/>
    <cellStyle name="_2002. 댐 및 부대시설 유지보수공사(홍수후)설계서(2.일위대가)_골프장(수기주변경)_낙석방지망설계내역(최종)_Book1_2004.경상보수공사(상반기)--_2004(1).경상보수공사(설계변경자료)--" xfId="9509" xr:uid="{00000000-0005-0000-0000-00003C100000}"/>
    <cellStyle name="_2002. 댐 및 부대시설 유지보수공사(홍수후)설계서(2.일위대가)_골프장(수기주변경)_낙석방지망설계내역(최종)_Book1_2004.경상보수공사(상반기)--_2004(1).경상보수공사(설계변경자료)--_점검발판-최종" xfId="9510" xr:uid="{00000000-0005-0000-0000-00003D100000}"/>
    <cellStyle name="_2002. 댐 및 부대시설 유지보수공사(홍수후)설계서(2.일위대가)_골프장(수기주변경)_낙석방지망설계내역(최종)_Book1_2004.경상보수공사(상반기)--_도장작업" xfId="9511" xr:uid="{00000000-0005-0000-0000-00003E100000}"/>
    <cellStyle name="_2002. 댐 및 부대시설 유지보수공사(홍수후)설계서(2.일위대가)_골프장(수기주변경)_낙석방지망설계내역(최종)_Book1_2004.경상보수공사(상반기)--_도장작업_점검발판-최종" xfId="9512" xr:uid="{00000000-0005-0000-0000-00003F100000}"/>
    <cellStyle name="_2002. 댐 및 부대시설 유지보수공사(홍수후)설계서(2.일위대가)_골프장(수기주변경)_낙석방지망설계내역(최종)_Book1_2004.경상보수공사(상반기)--_점검발판-최종" xfId="9513" xr:uid="{00000000-0005-0000-0000-000040100000}"/>
    <cellStyle name="_2002. 댐 및 부대시설 유지보수공사(홍수후)설계서(2.일위대가)_골프장(수기주변경)_낙석방지망설계내역(최종)_Book1_2004.경상보수공사(상반기)--_착공계" xfId="9514" xr:uid="{00000000-0005-0000-0000-000041100000}"/>
    <cellStyle name="_2002. 댐 및 부대시설 유지보수공사(홍수후)설계서(2.일위대가)_골프장(수기주변경)_낙석방지망설계내역(최종)_Book1_2004.경상보수공사(상반기)--_착공계_점검발판-최종" xfId="9515" xr:uid="{00000000-0005-0000-0000-000042100000}"/>
    <cellStyle name="_2002. 댐 및 부대시설 유지보수공사(홍수후)설계서(2.일위대가)_골프장(수기주변경)_낙석방지망설계내역(최종)_Book1_2004.경상보수공사(상반기)--_착공내역" xfId="9516" xr:uid="{00000000-0005-0000-0000-000043100000}"/>
    <cellStyle name="_2002. 댐 및 부대시설 유지보수공사(홍수후)설계서(2.일위대가)_골프장(수기주변경)_낙석방지망설계내역(최종)_Book1_2004.경상보수공사(상반기)--_착공내역_점검발판-최종" xfId="9517" xr:uid="{00000000-0005-0000-0000-000044100000}"/>
    <cellStyle name="_2002. 댐 및 부대시설 유지보수공사(홍수후)설계서(2.일위대가)_골프장(수기주변경)_낙석방지망설계내역(최종)_Book1_203초소 바리케이트제작설치" xfId="9518" xr:uid="{00000000-0005-0000-0000-000045100000}"/>
    <cellStyle name="_2002. 댐 및 부대시설 유지보수공사(홍수후)설계서(2.일위대가)_골프장(수기주변경)_낙석방지망설계내역(최종)_Book1_203초소 바리케이트제작설치_2004(1).경상보수공사(설계변경자료)--" xfId="9519" xr:uid="{00000000-0005-0000-0000-000046100000}"/>
    <cellStyle name="_2002. 댐 및 부대시설 유지보수공사(홍수후)설계서(2.일위대가)_골프장(수기주변경)_낙석방지망설계내역(최종)_Book1_203초소 바리케이트제작설치_2004(1).경상보수공사(설계변경자료)--_점검발판-최종" xfId="9520" xr:uid="{00000000-0005-0000-0000-000047100000}"/>
    <cellStyle name="_2002. 댐 및 부대시설 유지보수공사(홍수후)설계서(2.일위대가)_골프장(수기주변경)_낙석방지망설계내역(최종)_Book1_203초소 바리케이트제작설치_2004(2).경상보수공사(상반기)" xfId="9521" xr:uid="{00000000-0005-0000-0000-000048100000}"/>
    <cellStyle name="_2002. 댐 및 부대시설 유지보수공사(홍수후)설계서(2.일위대가)_골프장(수기주변경)_낙석방지망설계내역(최종)_Book1_203초소 바리케이트제작설치_2004(2).경상보수공사(상반기)_2004.경상보수공사(상반기)--" xfId="9522" xr:uid="{00000000-0005-0000-0000-000049100000}"/>
    <cellStyle name="_2002. 댐 및 부대시설 유지보수공사(홍수후)설계서(2.일위대가)_골프장(수기주변경)_낙석방지망설계내역(최종)_Book1_203초소 바리케이트제작설치_2004(2).경상보수공사(상반기)_2004.경상보수공사(상반기)--_2004(1).경상보수공사(설계변경자료)--" xfId="9523" xr:uid="{00000000-0005-0000-0000-00004A100000}"/>
    <cellStyle name="_2002. 댐 및 부대시설 유지보수공사(홍수후)설계서(2.일위대가)_골프장(수기주변경)_낙석방지망설계내역(최종)_Book1_203초소 바리케이트제작설치_2004(2).경상보수공사(상반기)_2004.경상보수공사(상반기)--_2004(1).경상보수공사(설계변경자료)--_점검발판-최종" xfId="9524" xr:uid="{00000000-0005-0000-0000-00004B100000}"/>
    <cellStyle name="_2002. 댐 및 부대시설 유지보수공사(홍수후)설계서(2.일위대가)_골프장(수기주변경)_낙석방지망설계내역(최종)_Book1_203초소 바리케이트제작설치_2004(2).경상보수공사(상반기)_2004.경상보수공사(상반기)--_도장작업" xfId="9525" xr:uid="{00000000-0005-0000-0000-00004C100000}"/>
    <cellStyle name="_2002. 댐 및 부대시설 유지보수공사(홍수후)설계서(2.일위대가)_골프장(수기주변경)_낙석방지망설계내역(최종)_Book1_203초소 바리케이트제작설치_2004(2).경상보수공사(상반기)_2004.경상보수공사(상반기)--_도장작업_점검발판-최종" xfId="9526" xr:uid="{00000000-0005-0000-0000-00004D100000}"/>
    <cellStyle name="_2002. 댐 및 부대시설 유지보수공사(홍수후)설계서(2.일위대가)_골프장(수기주변경)_낙석방지망설계내역(최종)_Book1_203초소 바리케이트제작설치_2004(2).경상보수공사(상반기)_2004.경상보수공사(상반기)--_점검발판-최종" xfId="9527" xr:uid="{00000000-0005-0000-0000-00004E100000}"/>
    <cellStyle name="_2002. 댐 및 부대시설 유지보수공사(홍수후)설계서(2.일위대가)_골프장(수기주변경)_낙석방지망설계내역(최종)_Book1_203초소 바리케이트제작설치_2004(2).경상보수공사(상반기)_2004.경상보수공사(상반기)--_착공계" xfId="9528" xr:uid="{00000000-0005-0000-0000-00004F100000}"/>
    <cellStyle name="_2002. 댐 및 부대시설 유지보수공사(홍수후)설계서(2.일위대가)_골프장(수기주변경)_낙석방지망설계내역(최종)_Book1_203초소 바리케이트제작설치_2004(2).경상보수공사(상반기)_2004.경상보수공사(상반기)--_착공계_점검발판-최종" xfId="9529" xr:uid="{00000000-0005-0000-0000-000050100000}"/>
    <cellStyle name="_2002. 댐 및 부대시설 유지보수공사(홍수후)설계서(2.일위대가)_골프장(수기주변경)_낙석방지망설계내역(최종)_Book1_203초소 바리케이트제작설치_2004(2).경상보수공사(상반기)_2004.경상보수공사(상반기)--_착공내역" xfId="9530" xr:uid="{00000000-0005-0000-0000-000051100000}"/>
    <cellStyle name="_2002. 댐 및 부대시설 유지보수공사(홍수후)설계서(2.일위대가)_골프장(수기주변경)_낙석방지망설계내역(최종)_Book1_203초소 바리케이트제작설치_2004(2).경상보수공사(상반기)_2004.경상보수공사(상반기)--_착공내역_점검발판-최종" xfId="9531" xr:uid="{00000000-0005-0000-0000-000052100000}"/>
    <cellStyle name="_2002. 댐 및 부대시설 유지보수공사(홍수후)설계서(2.일위대가)_골프장(수기주변경)_낙석방지망설계내역(최종)_Book1_203초소 바리케이트제작설치_2004(2).경상보수공사(상반기)_점검발판-최종" xfId="9532" xr:uid="{00000000-0005-0000-0000-000053100000}"/>
    <cellStyle name="_2002. 댐 및 부대시설 유지보수공사(홍수후)설계서(2.일위대가)_골프장(수기주변경)_낙석방지망설계내역(최종)_Book1_203초소 바리케이트제작설치_2004.경상보수공사(상반기)" xfId="9533" xr:uid="{00000000-0005-0000-0000-000054100000}"/>
    <cellStyle name="_2002. 댐 및 부대시설 유지보수공사(홍수후)설계서(2.일위대가)_골프장(수기주변경)_낙석방지망설계내역(최종)_Book1_203초소 바리케이트제작설치_2004.경상보수공사(상반기)--" xfId="9534" xr:uid="{00000000-0005-0000-0000-000055100000}"/>
    <cellStyle name="_2002. 댐 및 부대시설 유지보수공사(홍수후)설계서(2.일위대가)_골프장(수기주변경)_낙석방지망설계내역(최종)_Book1_203초소 바리케이트제작설치_2004.경상보수공사(상반기)_2004.경상보수공사(상반기)--" xfId="9535" xr:uid="{00000000-0005-0000-0000-000056100000}"/>
    <cellStyle name="_2002. 댐 및 부대시설 유지보수공사(홍수후)설계서(2.일위대가)_골프장(수기주변경)_낙석방지망설계내역(최종)_Book1_203초소 바리케이트제작설치_2004.경상보수공사(상반기)--_2004.경상보수공사(상반기)--" xfId="9536" xr:uid="{00000000-0005-0000-0000-000057100000}"/>
    <cellStyle name="_2002. 댐 및 부대시설 유지보수공사(홍수후)설계서(2.일위대가)_골프장(수기주변경)_낙석방지망설계내역(최종)_Book1_203초소 바리케이트제작설치_2004.경상보수공사(상반기)_2004.경상보수공사(상반기)--_2004(1).경상보수공사(설계변경자료)--" xfId="9537" xr:uid="{00000000-0005-0000-0000-000058100000}"/>
    <cellStyle name="_2002. 댐 및 부대시설 유지보수공사(홍수후)설계서(2.일위대가)_골프장(수기주변경)_낙석방지망설계내역(최종)_Book1_203초소 바리케이트제작설치_2004.경상보수공사(상반기)--_2004.경상보수공사(상반기)--_2004(1).경상보수공사(설계변경자료)--" xfId="9538" xr:uid="{00000000-0005-0000-0000-000059100000}"/>
    <cellStyle name="_2002. 댐 및 부대시설 유지보수공사(홍수후)설계서(2.일위대가)_골프장(수기주변경)_낙석방지망설계내역(최종)_Book1_203초소 바리케이트제작설치_2004.경상보수공사(상반기)_2004.경상보수공사(상반기)--_2004(1).경상보수공사(설계변경자료)--_점검발판-최종" xfId="9539" xr:uid="{00000000-0005-0000-0000-00005A100000}"/>
    <cellStyle name="_2002. 댐 및 부대시설 유지보수공사(홍수후)설계서(2.일위대가)_골프장(수기주변경)_낙석방지망설계내역(최종)_Book1_203초소 바리케이트제작설치_2004.경상보수공사(상반기)--_2004.경상보수공사(상반기)--_2004(1).경상보수공사(설계변경자료)--_점검발판-최종" xfId="9540" xr:uid="{00000000-0005-0000-0000-00005B100000}"/>
    <cellStyle name="_2002. 댐 및 부대시설 유지보수공사(홍수후)설계서(2.일위대가)_골프장(수기주변경)_낙석방지망설계내역(최종)_Book1_203초소 바리케이트제작설치_2004.경상보수공사(상반기)_2004.경상보수공사(상반기)--_도장작업" xfId="9541" xr:uid="{00000000-0005-0000-0000-00005C100000}"/>
    <cellStyle name="_2002. 댐 및 부대시설 유지보수공사(홍수후)설계서(2.일위대가)_골프장(수기주변경)_낙석방지망설계내역(최종)_Book1_203초소 바리케이트제작설치_2004.경상보수공사(상반기)--_2004.경상보수공사(상반기)--_도장작업" xfId="9542" xr:uid="{00000000-0005-0000-0000-00005D100000}"/>
    <cellStyle name="_2002. 댐 및 부대시설 유지보수공사(홍수후)설계서(2.일위대가)_골프장(수기주변경)_낙석방지망설계내역(최종)_Book1_203초소 바리케이트제작설치_2004.경상보수공사(상반기)_2004.경상보수공사(상반기)--_도장작업_점검발판-최종" xfId="9543" xr:uid="{00000000-0005-0000-0000-00005E100000}"/>
    <cellStyle name="_2002. 댐 및 부대시설 유지보수공사(홍수후)설계서(2.일위대가)_골프장(수기주변경)_낙석방지망설계내역(최종)_Book1_203초소 바리케이트제작설치_2004.경상보수공사(상반기)--_2004.경상보수공사(상반기)--_도장작업_점검발판-최종" xfId="9544" xr:uid="{00000000-0005-0000-0000-00005F100000}"/>
    <cellStyle name="_2002. 댐 및 부대시설 유지보수공사(홍수후)설계서(2.일위대가)_골프장(수기주변경)_낙석방지망설계내역(최종)_Book1_203초소 바리케이트제작설치_2004.경상보수공사(상반기)_2004.경상보수공사(상반기)--_점검발판-최종" xfId="9545" xr:uid="{00000000-0005-0000-0000-000060100000}"/>
    <cellStyle name="_2002. 댐 및 부대시설 유지보수공사(홍수후)설계서(2.일위대가)_골프장(수기주변경)_낙석방지망설계내역(최종)_Book1_203초소 바리케이트제작설치_2004.경상보수공사(상반기)--_2004.경상보수공사(상반기)--_점검발판-최종" xfId="9546" xr:uid="{00000000-0005-0000-0000-000061100000}"/>
    <cellStyle name="_2002. 댐 및 부대시설 유지보수공사(홍수후)설계서(2.일위대가)_골프장(수기주변경)_낙석방지망설계내역(최종)_Book1_203초소 바리케이트제작설치_2004.경상보수공사(상반기)_2004.경상보수공사(상반기)--_착공계" xfId="9547" xr:uid="{00000000-0005-0000-0000-000062100000}"/>
    <cellStyle name="_2002. 댐 및 부대시설 유지보수공사(홍수후)설계서(2.일위대가)_골프장(수기주변경)_낙석방지망설계내역(최종)_Book1_203초소 바리케이트제작설치_2004.경상보수공사(상반기)--_2004.경상보수공사(상반기)--_착공계" xfId="9548" xr:uid="{00000000-0005-0000-0000-000063100000}"/>
    <cellStyle name="_2002. 댐 및 부대시설 유지보수공사(홍수후)설계서(2.일위대가)_골프장(수기주변경)_낙석방지망설계내역(최종)_Book1_203초소 바리케이트제작설치_2004.경상보수공사(상반기)_2004.경상보수공사(상반기)--_착공계_점검발판-최종" xfId="9549" xr:uid="{00000000-0005-0000-0000-000064100000}"/>
    <cellStyle name="_2002. 댐 및 부대시설 유지보수공사(홍수후)설계서(2.일위대가)_골프장(수기주변경)_낙석방지망설계내역(최종)_Book1_203초소 바리케이트제작설치_2004.경상보수공사(상반기)--_2004.경상보수공사(상반기)--_착공계_점검발판-최종" xfId="9550" xr:uid="{00000000-0005-0000-0000-000065100000}"/>
    <cellStyle name="_2002. 댐 및 부대시설 유지보수공사(홍수후)설계서(2.일위대가)_골프장(수기주변경)_낙석방지망설계내역(최종)_Book1_203초소 바리케이트제작설치_2004.경상보수공사(상반기)_2004.경상보수공사(상반기)--_착공내역" xfId="9551" xr:uid="{00000000-0005-0000-0000-000066100000}"/>
    <cellStyle name="_2002. 댐 및 부대시설 유지보수공사(홍수후)설계서(2.일위대가)_골프장(수기주변경)_낙석방지망설계내역(최종)_Book1_203초소 바리케이트제작설치_2004.경상보수공사(상반기)--_2004.경상보수공사(상반기)--_착공내역" xfId="9552" xr:uid="{00000000-0005-0000-0000-000067100000}"/>
    <cellStyle name="_2002. 댐 및 부대시설 유지보수공사(홍수후)설계서(2.일위대가)_골프장(수기주변경)_낙석방지망설계내역(최종)_Book1_203초소 바리케이트제작설치_2004.경상보수공사(상반기)_2004.경상보수공사(상반기)--_착공내역_점검발판-최종" xfId="9553" xr:uid="{00000000-0005-0000-0000-000068100000}"/>
    <cellStyle name="_2002. 댐 및 부대시설 유지보수공사(홍수후)설계서(2.일위대가)_골프장(수기주변경)_낙석방지망설계내역(최종)_Book1_203초소 바리케이트제작설치_2004.경상보수공사(상반기)--_2004.경상보수공사(상반기)--_착공내역_점검발판-최종" xfId="9554" xr:uid="{00000000-0005-0000-0000-000069100000}"/>
    <cellStyle name="_2002. 댐 및 부대시설 유지보수공사(홍수후)설계서(2.일위대가)_골프장(수기주변경)_낙석방지망설계내역(최종)_Book1_203초소 바리케이트제작설치_2004.경상보수공사(상반기)_점검발판-최종" xfId="9555" xr:uid="{00000000-0005-0000-0000-00006A100000}"/>
    <cellStyle name="_2002. 댐 및 부대시설 유지보수공사(홍수후)설계서(2.일위대가)_골프장(수기주변경)_낙석방지망설계내역(최종)_Book1_203초소 바리케이트제작설치_2004.경상보수공사(상반기)--_점검발판-최종" xfId="9556" xr:uid="{00000000-0005-0000-0000-00006B100000}"/>
    <cellStyle name="_2002. 댐 및 부대시설 유지보수공사(홍수후)설계서(2.일위대가)_골프장(수기주변경)_낙석방지망설계내역(최종)_Book1_203초소 바리케이트제작설치_도장작업" xfId="9557" xr:uid="{00000000-0005-0000-0000-00006C100000}"/>
    <cellStyle name="_2002. 댐 및 부대시설 유지보수공사(홍수후)설계서(2.일위대가)_골프장(수기주변경)_낙석방지망설계내역(최종)_Book1_203초소 바리케이트제작설치_도장작업_점검발판-최종" xfId="9558" xr:uid="{00000000-0005-0000-0000-00006D100000}"/>
    <cellStyle name="_2002. 댐 및 부대시설 유지보수공사(홍수후)설계서(2.일위대가)_골프장(수기주변경)_낙석방지망설계내역(최종)_Book1_203초소 바리케이트제작설치_점검발판-최종" xfId="9559" xr:uid="{00000000-0005-0000-0000-00006E100000}"/>
    <cellStyle name="_2002. 댐 및 부대시설 유지보수공사(홍수후)설계서(2.일위대가)_골프장(수기주변경)_낙석방지망설계내역(최종)_Book1_203초소 바리케이트제작설치_착공계" xfId="9560" xr:uid="{00000000-0005-0000-0000-00006F100000}"/>
    <cellStyle name="_2002. 댐 및 부대시설 유지보수공사(홍수후)설계서(2.일위대가)_골프장(수기주변경)_낙석방지망설계내역(최종)_Book1_203초소 바리케이트제작설치_착공계_점검발판-최종" xfId="9561" xr:uid="{00000000-0005-0000-0000-000070100000}"/>
    <cellStyle name="_2002. 댐 및 부대시설 유지보수공사(홍수후)설계서(2.일위대가)_골프장(수기주변경)_낙석방지망설계내역(최종)_Book1_203초소 바리케이트제작설치_착공내역" xfId="9562" xr:uid="{00000000-0005-0000-0000-000071100000}"/>
    <cellStyle name="_2002. 댐 및 부대시설 유지보수공사(홍수후)설계서(2.일위대가)_골프장(수기주변경)_낙석방지망설계내역(최종)_Book1_203초소 바리케이트제작설치_착공내역_점검발판-최종" xfId="9563" xr:uid="{00000000-0005-0000-0000-000072100000}"/>
    <cellStyle name="_2002. 댐 및 부대시설 유지보수공사(홍수후)설계서(2.일위대가)_골프장(수기주변경)_낙석방지망설계내역(최종)_Book1_점검발판-최종" xfId="9564" xr:uid="{00000000-0005-0000-0000-000073100000}"/>
    <cellStyle name="_2002. 댐 및 부대시설 유지보수공사(홍수후)설계서(2.일위대가)_골프장(수기주변경)_낙석방지망설계내역(최종)_점검발판-최종" xfId="9565" xr:uid="{00000000-0005-0000-0000-000074100000}"/>
    <cellStyle name="_2002. 댐 및 부대시설 유지보수공사(홍수후)설계서(2.일위대가)_골프장(수기주변경)_점검발판-최종" xfId="9566" xr:uid="{00000000-0005-0000-0000-000075100000}"/>
    <cellStyle name="_2002. 댐 및 부대시설 유지보수공사(홍수후)설계서(2.일위대가)_낙석방지망설계내역(2안)" xfId="9567" xr:uid="{00000000-0005-0000-0000-000076100000}"/>
    <cellStyle name="_2002. 댐 및 부대시설 유지보수공사(홍수후)설계서(2.일위대가)_낙석방지망설계내역(2안)_2004.경상보수공사(상반기)--" xfId="9568" xr:uid="{00000000-0005-0000-0000-000077100000}"/>
    <cellStyle name="_2002. 댐 및 부대시설 유지보수공사(홍수후)설계서(2.일위대가)_낙석방지망설계내역(2안)_2004.경상보수공사(상반기)--_2004(1).경상보수공사(설계변경자료)--" xfId="9569" xr:uid="{00000000-0005-0000-0000-000078100000}"/>
    <cellStyle name="_2002. 댐 및 부대시설 유지보수공사(홍수후)설계서(2.일위대가)_낙석방지망설계내역(2안)_2004.경상보수공사(상반기)--_2004(1).경상보수공사(설계변경자료)--_점검발판-최종" xfId="9570" xr:uid="{00000000-0005-0000-0000-000079100000}"/>
    <cellStyle name="_2002. 댐 및 부대시설 유지보수공사(홍수후)설계서(2.일위대가)_낙석방지망설계내역(2안)_2004.경상보수공사(상반기)--_도장작업" xfId="9571" xr:uid="{00000000-0005-0000-0000-00007A100000}"/>
    <cellStyle name="_2002. 댐 및 부대시설 유지보수공사(홍수후)설계서(2.일위대가)_낙석방지망설계내역(2안)_2004.경상보수공사(상반기)--_도장작업_점검발판-최종" xfId="9572" xr:uid="{00000000-0005-0000-0000-00007B100000}"/>
    <cellStyle name="_2002. 댐 및 부대시설 유지보수공사(홍수후)설계서(2.일위대가)_낙석방지망설계내역(2안)_2004.경상보수공사(상반기)--_점검발판-최종" xfId="9573" xr:uid="{00000000-0005-0000-0000-00007C100000}"/>
    <cellStyle name="_2002. 댐 및 부대시설 유지보수공사(홍수후)설계서(2.일위대가)_낙석방지망설계내역(2안)_2004.경상보수공사(상반기)--_착공계" xfId="9574" xr:uid="{00000000-0005-0000-0000-00007D100000}"/>
    <cellStyle name="_2002. 댐 및 부대시설 유지보수공사(홍수후)설계서(2.일위대가)_낙석방지망설계내역(2안)_2004.경상보수공사(상반기)--_착공계_점검발판-최종" xfId="9575" xr:uid="{00000000-0005-0000-0000-00007E100000}"/>
    <cellStyle name="_2002. 댐 및 부대시설 유지보수공사(홍수후)설계서(2.일위대가)_낙석방지망설계내역(2안)_2004.경상보수공사(상반기)--_착공내역" xfId="9576" xr:uid="{00000000-0005-0000-0000-00007F100000}"/>
    <cellStyle name="_2002. 댐 및 부대시설 유지보수공사(홍수후)설계서(2.일위대가)_낙석방지망설계내역(2안)_2004.경상보수공사(상반기)--_착공내역_점검발판-최종" xfId="9577" xr:uid="{00000000-0005-0000-0000-000080100000}"/>
    <cellStyle name="_2002. 댐 및 부대시설 유지보수공사(홍수후)설계서(2.일위대가)_낙석방지망설계내역(2안)_203초소 바리케이트제작설치" xfId="9578" xr:uid="{00000000-0005-0000-0000-000081100000}"/>
    <cellStyle name="_2002. 댐 및 부대시설 유지보수공사(홍수후)설계서(2.일위대가)_낙석방지망설계내역(2안)_203초소 바리케이트제작설치_2004(1).경상보수공사(설계변경자료)--" xfId="9579" xr:uid="{00000000-0005-0000-0000-000082100000}"/>
    <cellStyle name="_2002. 댐 및 부대시설 유지보수공사(홍수후)설계서(2.일위대가)_낙석방지망설계내역(2안)_203초소 바리케이트제작설치_2004(1).경상보수공사(설계변경자료)--_점검발판-최종" xfId="9580" xr:uid="{00000000-0005-0000-0000-000083100000}"/>
    <cellStyle name="_2002. 댐 및 부대시설 유지보수공사(홍수후)설계서(2.일위대가)_낙석방지망설계내역(2안)_203초소 바리케이트제작설치_2004(2).경상보수공사(상반기)" xfId="9581" xr:uid="{00000000-0005-0000-0000-000084100000}"/>
    <cellStyle name="_2002. 댐 및 부대시설 유지보수공사(홍수후)설계서(2.일위대가)_낙석방지망설계내역(2안)_203초소 바리케이트제작설치_2004(2).경상보수공사(상반기)_2004.경상보수공사(상반기)--" xfId="9582" xr:uid="{00000000-0005-0000-0000-000085100000}"/>
    <cellStyle name="_2002. 댐 및 부대시설 유지보수공사(홍수후)설계서(2.일위대가)_낙석방지망설계내역(2안)_203초소 바리케이트제작설치_2004(2).경상보수공사(상반기)_2004.경상보수공사(상반기)--_2004(1).경상보수공사(설계변경자료)--" xfId="9583" xr:uid="{00000000-0005-0000-0000-000086100000}"/>
    <cellStyle name="_2002. 댐 및 부대시설 유지보수공사(홍수후)설계서(2.일위대가)_낙석방지망설계내역(2안)_203초소 바리케이트제작설치_2004(2).경상보수공사(상반기)_2004.경상보수공사(상반기)--_2004(1).경상보수공사(설계변경자료)--_점검발판-최종" xfId="9584" xr:uid="{00000000-0005-0000-0000-000087100000}"/>
    <cellStyle name="_2002. 댐 및 부대시설 유지보수공사(홍수후)설계서(2.일위대가)_낙석방지망설계내역(2안)_203초소 바리케이트제작설치_2004(2).경상보수공사(상반기)_2004.경상보수공사(상반기)--_도장작업" xfId="9585" xr:uid="{00000000-0005-0000-0000-000088100000}"/>
    <cellStyle name="_2002. 댐 및 부대시설 유지보수공사(홍수후)설계서(2.일위대가)_낙석방지망설계내역(2안)_203초소 바리케이트제작설치_2004(2).경상보수공사(상반기)_2004.경상보수공사(상반기)--_도장작업_점검발판-최종" xfId="9586" xr:uid="{00000000-0005-0000-0000-000089100000}"/>
    <cellStyle name="_2002. 댐 및 부대시설 유지보수공사(홍수후)설계서(2.일위대가)_낙석방지망설계내역(2안)_203초소 바리케이트제작설치_2004(2).경상보수공사(상반기)_2004.경상보수공사(상반기)--_점검발판-최종" xfId="9587" xr:uid="{00000000-0005-0000-0000-00008A100000}"/>
    <cellStyle name="_2002. 댐 및 부대시설 유지보수공사(홍수후)설계서(2.일위대가)_낙석방지망설계내역(2안)_203초소 바리케이트제작설치_2004(2).경상보수공사(상반기)_2004.경상보수공사(상반기)--_착공계" xfId="9588" xr:uid="{00000000-0005-0000-0000-00008B100000}"/>
    <cellStyle name="_2002. 댐 및 부대시설 유지보수공사(홍수후)설계서(2.일위대가)_낙석방지망설계내역(2안)_203초소 바리케이트제작설치_2004(2).경상보수공사(상반기)_2004.경상보수공사(상반기)--_착공계_점검발판-최종" xfId="9589" xr:uid="{00000000-0005-0000-0000-00008C100000}"/>
    <cellStyle name="_2002. 댐 및 부대시설 유지보수공사(홍수후)설계서(2.일위대가)_낙석방지망설계내역(2안)_203초소 바리케이트제작설치_2004(2).경상보수공사(상반기)_2004.경상보수공사(상반기)--_착공내역" xfId="9590" xr:uid="{00000000-0005-0000-0000-00008D100000}"/>
    <cellStyle name="_2002. 댐 및 부대시설 유지보수공사(홍수후)설계서(2.일위대가)_낙석방지망설계내역(2안)_203초소 바리케이트제작설치_2004(2).경상보수공사(상반기)_2004.경상보수공사(상반기)--_착공내역_점검발판-최종" xfId="9591" xr:uid="{00000000-0005-0000-0000-00008E100000}"/>
    <cellStyle name="_2002. 댐 및 부대시설 유지보수공사(홍수후)설계서(2.일위대가)_낙석방지망설계내역(2안)_203초소 바리케이트제작설치_2004(2).경상보수공사(상반기)_점검발판-최종" xfId="9592" xr:uid="{00000000-0005-0000-0000-00008F100000}"/>
    <cellStyle name="_2002. 댐 및 부대시설 유지보수공사(홍수후)설계서(2.일위대가)_낙석방지망설계내역(2안)_203초소 바리케이트제작설치_2004.경상보수공사(상반기)" xfId="9593" xr:uid="{00000000-0005-0000-0000-000090100000}"/>
    <cellStyle name="_2002. 댐 및 부대시설 유지보수공사(홍수후)설계서(2.일위대가)_낙석방지망설계내역(2안)_203초소 바리케이트제작설치_2004.경상보수공사(상반기)--" xfId="9594" xr:uid="{00000000-0005-0000-0000-000091100000}"/>
    <cellStyle name="_2002. 댐 및 부대시설 유지보수공사(홍수후)설계서(2.일위대가)_낙석방지망설계내역(2안)_203초소 바리케이트제작설치_2004.경상보수공사(상반기)_2004.경상보수공사(상반기)--" xfId="9595" xr:uid="{00000000-0005-0000-0000-000092100000}"/>
    <cellStyle name="_2002. 댐 및 부대시설 유지보수공사(홍수후)설계서(2.일위대가)_낙석방지망설계내역(2안)_203초소 바리케이트제작설치_2004.경상보수공사(상반기)--_2004.경상보수공사(상반기)--" xfId="9596" xr:uid="{00000000-0005-0000-0000-000093100000}"/>
    <cellStyle name="_2002. 댐 및 부대시설 유지보수공사(홍수후)설계서(2.일위대가)_낙석방지망설계내역(2안)_203초소 바리케이트제작설치_2004.경상보수공사(상반기)_2004.경상보수공사(상반기)--_2004(1).경상보수공사(설계변경자료)--" xfId="9597" xr:uid="{00000000-0005-0000-0000-000094100000}"/>
    <cellStyle name="_2002. 댐 및 부대시설 유지보수공사(홍수후)설계서(2.일위대가)_낙석방지망설계내역(2안)_203초소 바리케이트제작설치_2004.경상보수공사(상반기)--_2004.경상보수공사(상반기)--_2004(1).경상보수공사(설계변경자료)--" xfId="9598" xr:uid="{00000000-0005-0000-0000-000095100000}"/>
    <cellStyle name="_2002. 댐 및 부대시설 유지보수공사(홍수후)설계서(2.일위대가)_낙석방지망설계내역(2안)_203초소 바리케이트제작설치_2004.경상보수공사(상반기)_2004.경상보수공사(상반기)--_2004(1).경상보수공사(설계변경자료)--_점검발판-최종" xfId="9599" xr:uid="{00000000-0005-0000-0000-000096100000}"/>
    <cellStyle name="_2002. 댐 및 부대시설 유지보수공사(홍수후)설계서(2.일위대가)_낙석방지망설계내역(2안)_203초소 바리케이트제작설치_2004.경상보수공사(상반기)--_2004.경상보수공사(상반기)--_2004(1).경상보수공사(설계변경자료)--_점검발판-최종" xfId="9600" xr:uid="{00000000-0005-0000-0000-000097100000}"/>
    <cellStyle name="_2002. 댐 및 부대시설 유지보수공사(홍수후)설계서(2.일위대가)_낙석방지망설계내역(2안)_203초소 바리케이트제작설치_2004.경상보수공사(상반기)_2004.경상보수공사(상반기)--_도장작업" xfId="9601" xr:uid="{00000000-0005-0000-0000-000098100000}"/>
    <cellStyle name="_2002. 댐 및 부대시설 유지보수공사(홍수후)설계서(2.일위대가)_낙석방지망설계내역(2안)_203초소 바리케이트제작설치_2004.경상보수공사(상반기)--_2004.경상보수공사(상반기)--_도장작업" xfId="9602" xr:uid="{00000000-0005-0000-0000-000099100000}"/>
    <cellStyle name="_2002. 댐 및 부대시설 유지보수공사(홍수후)설계서(2.일위대가)_낙석방지망설계내역(2안)_203초소 바리케이트제작설치_2004.경상보수공사(상반기)_2004.경상보수공사(상반기)--_도장작업_점검발판-최종" xfId="9603" xr:uid="{00000000-0005-0000-0000-00009A100000}"/>
    <cellStyle name="_2002. 댐 및 부대시설 유지보수공사(홍수후)설계서(2.일위대가)_낙석방지망설계내역(2안)_203초소 바리케이트제작설치_2004.경상보수공사(상반기)--_2004.경상보수공사(상반기)--_도장작업_점검발판-최종" xfId="9604" xr:uid="{00000000-0005-0000-0000-00009B100000}"/>
    <cellStyle name="_2002. 댐 및 부대시설 유지보수공사(홍수후)설계서(2.일위대가)_낙석방지망설계내역(2안)_203초소 바리케이트제작설치_2004.경상보수공사(상반기)_2004.경상보수공사(상반기)--_점검발판-최종" xfId="9605" xr:uid="{00000000-0005-0000-0000-00009C100000}"/>
    <cellStyle name="_2002. 댐 및 부대시설 유지보수공사(홍수후)설계서(2.일위대가)_낙석방지망설계내역(2안)_203초소 바리케이트제작설치_2004.경상보수공사(상반기)--_2004.경상보수공사(상반기)--_점검발판-최종" xfId="9606" xr:uid="{00000000-0005-0000-0000-00009D100000}"/>
    <cellStyle name="_2002. 댐 및 부대시설 유지보수공사(홍수후)설계서(2.일위대가)_낙석방지망설계내역(2안)_203초소 바리케이트제작설치_2004.경상보수공사(상반기)_2004.경상보수공사(상반기)--_착공계" xfId="9607" xr:uid="{00000000-0005-0000-0000-00009E100000}"/>
    <cellStyle name="_2002. 댐 및 부대시설 유지보수공사(홍수후)설계서(2.일위대가)_낙석방지망설계내역(2안)_203초소 바리케이트제작설치_2004.경상보수공사(상반기)--_2004.경상보수공사(상반기)--_착공계" xfId="9608" xr:uid="{00000000-0005-0000-0000-00009F100000}"/>
    <cellStyle name="_2002. 댐 및 부대시설 유지보수공사(홍수후)설계서(2.일위대가)_낙석방지망설계내역(2안)_203초소 바리케이트제작설치_2004.경상보수공사(상반기)_2004.경상보수공사(상반기)--_착공계_점검발판-최종" xfId="9609" xr:uid="{00000000-0005-0000-0000-0000A0100000}"/>
    <cellStyle name="_2002. 댐 및 부대시설 유지보수공사(홍수후)설계서(2.일위대가)_낙석방지망설계내역(2안)_203초소 바리케이트제작설치_2004.경상보수공사(상반기)--_2004.경상보수공사(상반기)--_착공계_점검발판-최종" xfId="9610" xr:uid="{00000000-0005-0000-0000-0000A1100000}"/>
    <cellStyle name="_2002. 댐 및 부대시설 유지보수공사(홍수후)설계서(2.일위대가)_낙석방지망설계내역(2안)_203초소 바리케이트제작설치_2004.경상보수공사(상반기)_2004.경상보수공사(상반기)--_착공내역" xfId="9611" xr:uid="{00000000-0005-0000-0000-0000A2100000}"/>
    <cellStyle name="_2002. 댐 및 부대시설 유지보수공사(홍수후)설계서(2.일위대가)_낙석방지망설계내역(2안)_203초소 바리케이트제작설치_2004.경상보수공사(상반기)--_2004.경상보수공사(상반기)--_착공내역" xfId="9612" xr:uid="{00000000-0005-0000-0000-0000A3100000}"/>
    <cellStyle name="_2002. 댐 및 부대시설 유지보수공사(홍수후)설계서(2.일위대가)_낙석방지망설계내역(2안)_203초소 바리케이트제작설치_2004.경상보수공사(상반기)_2004.경상보수공사(상반기)--_착공내역_점검발판-최종" xfId="9613" xr:uid="{00000000-0005-0000-0000-0000A4100000}"/>
    <cellStyle name="_2002. 댐 및 부대시설 유지보수공사(홍수후)설계서(2.일위대가)_낙석방지망설계내역(2안)_203초소 바리케이트제작설치_2004.경상보수공사(상반기)--_2004.경상보수공사(상반기)--_착공내역_점검발판-최종" xfId="9614" xr:uid="{00000000-0005-0000-0000-0000A5100000}"/>
    <cellStyle name="_2002. 댐 및 부대시설 유지보수공사(홍수후)설계서(2.일위대가)_낙석방지망설계내역(2안)_203초소 바리케이트제작설치_2004.경상보수공사(상반기)_점검발판-최종" xfId="9615" xr:uid="{00000000-0005-0000-0000-0000A6100000}"/>
    <cellStyle name="_2002. 댐 및 부대시설 유지보수공사(홍수후)설계서(2.일위대가)_낙석방지망설계내역(2안)_203초소 바리케이트제작설치_2004.경상보수공사(상반기)--_점검발판-최종" xfId="9616" xr:uid="{00000000-0005-0000-0000-0000A7100000}"/>
    <cellStyle name="_2002. 댐 및 부대시설 유지보수공사(홍수후)설계서(2.일위대가)_낙석방지망설계내역(2안)_203초소 바리케이트제작설치_도장작업" xfId="9617" xr:uid="{00000000-0005-0000-0000-0000A8100000}"/>
    <cellStyle name="_2002. 댐 및 부대시설 유지보수공사(홍수후)설계서(2.일위대가)_낙석방지망설계내역(2안)_203초소 바리케이트제작설치_도장작업_점검발판-최종" xfId="9618" xr:uid="{00000000-0005-0000-0000-0000A9100000}"/>
    <cellStyle name="_2002. 댐 및 부대시설 유지보수공사(홍수후)설계서(2.일위대가)_낙석방지망설계내역(2안)_203초소 바리케이트제작설치_점검발판-최종" xfId="9619" xr:uid="{00000000-0005-0000-0000-0000AA100000}"/>
    <cellStyle name="_2002. 댐 및 부대시설 유지보수공사(홍수후)설계서(2.일위대가)_낙석방지망설계내역(2안)_203초소 바리케이트제작설치_착공계" xfId="9620" xr:uid="{00000000-0005-0000-0000-0000AB100000}"/>
    <cellStyle name="_2002. 댐 및 부대시설 유지보수공사(홍수후)설계서(2.일위대가)_낙석방지망설계내역(2안)_203초소 바리케이트제작설치_착공계_점검발판-최종" xfId="9621" xr:uid="{00000000-0005-0000-0000-0000AC100000}"/>
    <cellStyle name="_2002. 댐 및 부대시설 유지보수공사(홍수후)설계서(2.일위대가)_낙석방지망설계내역(2안)_203초소 바리케이트제작설치_착공내역" xfId="9622" xr:uid="{00000000-0005-0000-0000-0000AD100000}"/>
    <cellStyle name="_2002. 댐 및 부대시설 유지보수공사(홍수후)설계서(2.일위대가)_낙석방지망설계내역(2안)_203초소 바리케이트제작설치_착공내역_점검발판-최종" xfId="9623" xr:uid="{00000000-0005-0000-0000-0000AE100000}"/>
    <cellStyle name="_2002. 댐 및 부대시설 유지보수공사(홍수후)설계서(2.일위대가)_낙석방지망설계내역(2안)_점검발판-최종" xfId="9624" xr:uid="{00000000-0005-0000-0000-0000AF100000}"/>
    <cellStyle name="_2002. 댐 및 부대시설 유지보수공사(홍수후)설계서(2.일위대가)_점검발판-최종" xfId="9625" xr:uid="{00000000-0005-0000-0000-0000B0100000}"/>
    <cellStyle name="_2002. 점검정비비 정산내역" xfId="9626" xr:uid="{00000000-0005-0000-0000-0000B1100000}"/>
    <cellStyle name="_2002.1~2월 기성청구액" xfId="9627" xr:uid="{00000000-0005-0000-0000-0000B2100000}"/>
    <cellStyle name="_2002.1~2월 기성청구액_2002. 1회(3월) 기성금청구" xfId="9628" xr:uid="{00000000-0005-0000-0000-0000B3100000}"/>
    <cellStyle name="_2002.1~2월 기성청구액_2002. 1회(3월) 기성금청구_2002. (4~5월) 기성청구액" xfId="9629" xr:uid="{00000000-0005-0000-0000-0000B4100000}"/>
    <cellStyle name="_2002.1~2월 기성청구액_2002. 1회(3월) 기성금청구_2002. (4~5월) 기성청구액_2002. 점검정비비 정산내역" xfId="9630" xr:uid="{00000000-0005-0000-0000-0000B5100000}"/>
    <cellStyle name="_2002.1~2월 기성청구액_2002. 1회(3월) 기성금청구_2002. (4~5월) 기성청구액_2003년도 점검비정산" xfId="9631" xr:uid="{00000000-0005-0000-0000-0000B6100000}"/>
    <cellStyle name="_2002.1~2월 기성청구액_2002. 1회(3월) 기성금청구_2002. (4~5월) 기성청구액_2004. 1회 기성금청구" xfId="9632" xr:uid="{00000000-0005-0000-0000-0000B7100000}"/>
    <cellStyle name="_2002.1~2월 기성청구액_2002. 1회(3월) 기성금청구_2002. (4~5월) 기성청구액_2004. 1회 기성금청구_2004. 1회(1~2월분) 기성금청구" xfId="9633" xr:uid="{00000000-0005-0000-0000-0000B8100000}"/>
    <cellStyle name="_2002.1~2월 기성청구액_2002. 1회(3월) 기성금청구_2002. (4~5월) 기성청구액_2004. 1회 기성금청구_2004. 1회(1~2월분) 기성금청구_2005. 1회(1~3월분) 기성금청구" xfId="9634" xr:uid="{00000000-0005-0000-0000-0000B9100000}"/>
    <cellStyle name="_2002.1~2월 기성청구액_2002. 1회(3월) 기성금청구_2002. (4~5월) 기성청구액_2004. 4회(6~7월분) 기성금청구" xfId="9635" xr:uid="{00000000-0005-0000-0000-0000BA100000}"/>
    <cellStyle name="_2002.1~2월 기성청구액_2002. 1회(3월) 기성금청구_2002. (4~5월) 기성청구액_2005. 1회(1~3월분) 기성금청구" xfId="9636" xr:uid="{00000000-0005-0000-0000-0000BB100000}"/>
    <cellStyle name="_2002.1~2월 기성청구액_2002. 1회(3월) 기성금청구_2002. (4~5월) 기성청구액_대청5월현장운영비" xfId="9637" xr:uid="{00000000-0005-0000-0000-0000BC100000}"/>
    <cellStyle name="_2002.1~2월 기성청구액_2002. 1회(3월) 기성금청구_2002. (4~5월) 기성청구액_합천 현장운영경비" xfId="9638" xr:uid="{00000000-0005-0000-0000-0000BD100000}"/>
    <cellStyle name="_2002.1~2월 기성청구액_2002. 1회(3월) 기성금청구_2002. 점검정비비 정산내역" xfId="9639" xr:uid="{00000000-0005-0000-0000-0000BE100000}"/>
    <cellStyle name="_2002.1~2월 기성청구액_2002. 1회(3월) 기성금청구_2003. 점검정비비 정산서" xfId="9640" xr:uid="{00000000-0005-0000-0000-0000BF100000}"/>
    <cellStyle name="_2002.1~2월 기성청구액_2002. 1회(3월) 기성금청구_2004. 1회(1~2월분) 기성금청구" xfId="9641" xr:uid="{00000000-0005-0000-0000-0000C0100000}"/>
    <cellStyle name="_2002.1~2월 기성청구액_2002. 1회(3월) 기성금청구_2004. 1회(1~2월분) 기성금청구_2005. 1회(1~3월분) 기성금청구" xfId="9642" xr:uid="{00000000-0005-0000-0000-0000C1100000}"/>
    <cellStyle name="_2002.1~2월 기성청구액_2002. 2회(1분기) 기성금청구" xfId="9643" xr:uid="{00000000-0005-0000-0000-0000C2100000}"/>
    <cellStyle name="_2002.1~2월 기성청구액_2002. 2회(1분기) 기성금청구_2003. 점검정비비 정산서" xfId="9644" xr:uid="{00000000-0005-0000-0000-0000C3100000}"/>
    <cellStyle name="_2002.1~2월 기성청구액_2002. 2회(1분기) 기성금청구_2004. 1회(1~2월분) 기성금청구" xfId="9645" xr:uid="{00000000-0005-0000-0000-0000C4100000}"/>
    <cellStyle name="_2002.1~2월 기성청구액_2002. 2회(1분기) 기성금청구_2004. 1회(1~2월분) 기성금청구_2005. 1회(1~3월분) 기성금청구" xfId="9646" xr:uid="{00000000-0005-0000-0000-0000C5100000}"/>
    <cellStyle name="_2002.1~2월 기성청구액_2002. 점검정비비 정산내역" xfId="9647" xr:uid="{00000000-0005-0000-0000-0000C6100000}"/>
    <cellStyle name="_2002.1~2월 기성청구액_2003년도 점검비정산" xfId="9648" xr:uid="{00000000-0005-0000-0000-0000C7100000}"/>
    <cellStyle name="_2002.1~2월 기성청구액_2004. 1회 기성금청구" xfId="9649" xr:uid="{00000000-0005-0000-0000-0000C8100000}"/>
    <cellStyle name="_2002.1~2월 기성청구액_2004. 1회 기성금청구_2004. 1회(1~2월분) 기성금청구" xfId="9650" xr:uid="{00000000-0005-0000-0000-0000C9100000}"/>
    <cellStyle name="_2002.1~2월 기성청구액_2004. 1회 기성금청구_2004. 1회(1~2월분) 기성금청구_2005. 1회(1~3월분) 기성금청구" xfId="9651" xr:uid="{00000000-0005-0000-0000-0000CA100000}"/>
    <cellStyle name="_2002.1~2월 기성청구액_2004. 4회(6~7월분) 기성금청구" xfId="9652" xr:uid="{00000000-0005-0000-0000-0000CB100000}"/>
    <cellStyle name="_2002.1~2월 기성청구액_2005. 1회(1~3월분) 기성금청구" xfId="9653" xr:uid="{00000000-0005-0000-0000-0000CC100000}"/>
    <cellStyle name="_2002.1~2월 기성청구액_대청5월현장운영비" xfId="9654" xr:uid="{00000000-0005-0000-0000-0000CD100000}"/>
    <cellStyle name="_2002.1~2월 기성청구액_합천 현장운영경비" xfId="9655" xr:uid="{00000000-0005-0000-0000-0000CE100000}"/>
    <cellStyle name="_2002도로상 밸브실 증고공사" xfId="2488" xr:uid="{00000000-0005-0000-0000-0000CF100000}"/>
    <cellStyle name="_2002도로상 밸브실 증고공사_1.2밸브교체설계서" xfId="9656" xr:uid="{00000000-0005-0000-0000-0000D0100000}"/>
    <cellStyle name="_2002도로상 밸브실 증고공사_1.2밸브교체설계서(최종)" xfId="9657" xr:uid="{00000000-0005-0000-0000-0000D1100000}"/>
    <cellStyle name="_2002도로상 밸브실 증고공사_1.2밸브교체설계서(최종)_1취보일러철거2" xfId="9658" xr:uid="{00000000-0005-0000-0000-0000D2100000}"/>
    <cellStyle name="_2002도로상 밸브실 증고공사_1.2밸브교체설계서(최종)_1취보일러철거2_보수보강설계도서" xfId="9659" xr:uid="{00000000-0005-0000-0000-0000D3100000}"/>
    <cellStyle name="_2002도로상 밸브실 증고공사_1.2밸브교체설계서(최종)_1취보일러철거2_보수보강설계도서_정수장 구내배관 교체공사(설계)" xfId="9660" xr:uid="{00000000-0005-0000-0000-0000D4100000}"/>
    <cellStyle name="_2002도로상 밸브실 증고공사_1.2밸브교체설계서(최종)_1취보일러철거2_정수장 구내배관 교체공사(설계)" xfId="9661" xr:uid="{00000000-0005-0000-0000-0000D5100000}"/>
    <cellStyle name="_2002도로상 밸브실 증고공사_1.2밸브교체설계서(최종)_1취보일러철거2_철개사다리(발주)" xfId="9662" xr:uid="{00000000-0005-0000-0000-0000D6100000}"/>
    <cellStyle name="_2002도로상 밸브실 증고공사_1.2밸브교체설계서(최종)_1취보일러철거2_철개사다리(발주)_정수장 구내배관 교체공사(설계)" xfId="9663" xr:uid="{00000000-0005-0000-0000-0000D7100000}"/>
    <cellStyle name="_2002도로상 밸브실 증고공사_1.2밸브교체설계서(최종)_HIServlet?SLET=AttView&amp;APP=1&amp;ID=0007smsio&amp;SEQ=0&amp;K=00GWF1IAR1&amp;FILENAME=설계서(20040310)" xfId="9664" xr:uid="{00000000-0005-0000-0000-0000D8100000}"/>
    <cellStyle name="_2002도로상 밸브실 증고공사_1.2밸브교체설계서(최종)_HIServlet?SLET=AttView&amp;APP=1&amp;ID=0007smsio&amp;SEQ=0&amp;K=00GWF1IAR1&amp;FILENAME=설계서(20040310)_보수보강설계도서" xfId="9665" xr:uid="{00000000-0005-0000-0000-0000D9100000}"/>
    <cellStyle name="_2002도로상 밸브실 증고공사_1.2밸브교체설계서(최종)_HIServlet?SLET=AttView&amp;APP=1&amp;ID=0007smsio&amp;SEQ=0&amp;K=00GWF1IAR1&amp;FILENAME=설계서(20040310)_보수보강설계도서_정수장 구내배관 교체공사(설계)" xfId="9666" xr:uid="{00000000-0005-0000-0000-0000DA100000}"/>
    <cellStyle name="_2002도로상 밸브실 증고공사_1.2밸브교체설계서(최종)_HIServlet?SLET=AttView&amp;APP=1&amp;ID=0007smsio&amp;SEQ=0&amp;K=00GWF1IAR1&amp;FILENAME=설계서(20040310)_정수장 구내배관 교체공사(설계)" xfId="9667" xr:uid="{00000000-0005-0000-0000-0000DB100000}"/>
    <cellStyle name="_2002도로상 밸브실 증고공사_1.2밸브교체설계서(최종)_HIServlet?SLET=AttView&amp;APP=1&amp;ID=0007smsio&amp;SEQ=0&amp;K=00GWF1IAR1&amp;FILENAME=설계서(20040310)_철개사다리(발주)" xfId="9668" xr:uid="{00000000-0005-0000-0000-0000DC100000}"/>
    <cellStyle name="_2002도로상 밸브실 증고공사_1.2밸브교체설계서(최종)_HIServlet?SLET=AttView&amp;APP=1&amp;ID=0007smsio&amp;SEQ=0&amp;K=00GWF1IAR1&amp;FILENAME=설계서(20040310)_철개사다리(발주)_정수장 구내배관 교체공사(설계)" xfId="9669" xr:uid="{00000000-0005-0000-0000-0000DD100000}"/>
    <cellStyle name="_2002도로상 밸브실 증고공사_1.2밸브교체설계서(최종)_공사변경" xfId="9670" xr:uid="{00000000-0005-0000-0000-0000DE100000}"/>
    <cellStyle name="_2002도로상 밸브실 증고공사_1.2밸브교체설계서(최종)_공사변경_보수보강설계도서" xfId="9671" xr:uid="{00000000-0005-0000-0000-0000DF100000}"/>
    <cellStyle name="_2002도로상 밸브실 증고공사_1.2밸브교체설계서(최종)_공사변경_보수보강설계도서_정수장 구내배관 교체공사(설계)" xfId="9672" xr:uid="{00000000-0005-0000-0000-0000E0100000}"/>
    <cellStyle name="_2002도로상 밸브실 증고공사_1.2밸브교체설계서(최종)_공사변경_정수장 구내배관 교체공사(설계)" xfId="9673" xr:uid="{00000000-0005-0000-0000-0000E1100000}"/>
    <cellStyle name="_2002도로상 밸브실 증고공사_1.2밸브교체설계서(최종)_공사변경_철개사다리(발주)" xfId="9674" xr:uid="{00000000-0005-0000-0000-0000E2100000}"/>
    <cellStyle name="_2002도로상 밸브실 증고공사_1.2밸브교체설계서(최종)_공사변경_철개사다리(발주)_정수장 구내배관 교체공사(설계)" xfId="9675" xr:uid="{00000000-0005-0000-0000-0000E3100000}"/>
    <cellStyle name="_2002도로상 밸브실 증고공사_1.2밸브교체설계서(최종)_설계서" xfId="9676" xr:uid="{00000000-0005-0000-0000-0000E4100000}"/>
    <cellStyle name="_2002도로상 밸브실 증고공사_1.2밸브교체설계서(최종)_설계서_보수보강설계도서" xfId="9677" xr:uid="{00000000-0005-0000-0000-0000E5100000}"/>
    <cellStyle name="_2002도로상 밸브실 증고공사_1.2밸브교체설계서(최종)_설계서_보수보강설계도서_정수장 구내배관 교체공사(설계)" xfId="9678" xr:uid="{00000000-0005-0000-0000-0000E6100000}"/>
    <cellStyle name="_2002도로상 밸브실 증고공사_1.2밸브교체설계서(최종)_설계서_정수장 구내배관 교체공사(설계)" xfId="9679" xr:uid="{00000000-0005-0000-0000-0000E7100000}"/>
    <cellStyle name="_2002도로상 밸브실 증고공사_1.2밸브교체설계서(최종)_설계서_철개사다리(발주)" xfId="9680" xr:uid="{00000000-0005-0000-0000-0000E8100000}"/>
    <cellStyle name="_2002도로상 밸브실 증고공사_1.2밸브교체설계서(최종)_설계서_철개사다리(발주)_정수장 구내배관 교체공사(설계)" xfId="9681" xr:uid="{00000000-0005-0000-0000-0000E9100000}"/>
    <cellStyle name="_2002도로상 밸브실 증고공사_1.2밸브교체설계서(최종)_설계서5" xfId="9682" xr:uid="{00000000-0005-0000-0000-0000EA100000}"/>
    <cellStyle name="_2002도로상 밸브실 증고공사_1.2밸브교체설계서(최종)_설계서5_보수보강설계도서" xfId="9683" xr:uid="{00000000-0005-0000-0000-0000EB100000}"/>
    <cellStyle name="_2002도로상 밸브실 증고공사_1.2밸브교체설계서(최종)_설계서5_보수보강설계도서_정수장 구내배관 교체공사(설계)" xfId="9684" xr:uid="{00000000-0005-0000-0000-0000EC100000}"/>
    <cellStyle name="_2002도로상 밸브실 증고공사_1.2밸브교체설계서(최종)_설계서5_정수장 구내배관 교체공사(설계)" xfId="9685" xr:uid="{00000000-0005-0000-0000-0000ED100000}"/>
    <cellStyle name="_2002도로상 밸브실 증고공사_1.2밸브교체설계서(최종)_설계서5_철개사다리(발주)" xfId="9686" xr:uid="{00000000-0005-0000-0000-0000EE100000}"/>
    <cellStyle name="_2002도로상 밸브실 증고공사_1.2밸브교체설계서(최종)_설계서5_철개사다리(발주)_정수장 구내배관 교체공사(설계)" xfId="9687" xr:uid="{00000000-0005-0000-0000-0000EF100000}"/>
    <cellStyle name="_2002도로상 밸브실 증고공사_1.2밸브교체설계서(최종)_정수장 구내배관 교체공사(설계)" xfId="9688" xr:uid="{00000000-0005-0000-0000-0000F0100000}"/>
    <cellStyle name="_2002도로상 밸브실 증고공사_1.2밸브교체설계서(최종)_철개사다리" xfId="9689" xr:uid="{00000000-0005-0000-0000-0000F1100000}"/>
    <cellStyle name="_2002도로상 밸브실 증고공사_1.2밸브교체설계서(최종)_철개사다리_보수보강설계도서" xfId="9690" xr:uid="{00000000-0005-0000-0000-0000F2100000}"/>
    <cellStyle name="_2002도로상 밸브실 증고공사_1.2밸브교체설계서(최종)_철개사다리_보수보강설계도서_정수장 구내배관 교체공사(설계)" xfId="9691" xr:uid="{00000000-0005-0000-0000-0000F3100000}"/>
    <cellStyle name="_2002도로상 밸브실 증고공사_1.2밸브교체설계서(최종)_철개사다리_정수장 구내배관 교체공사(설계)" xfId="9692" xr:uid="{00000000-0005-0000-0000-0000F4100000}"/>
    <cellStyle name="_2002도로상 밸브실 증고공사_1.2밸브교체설계서(최종)_철개사다리_철개사다리(발주)" xfId="9693" xr:uid="{00000000-0005-0000-0000-0000F5100000}"/>
    <cellStyle name="_2002도로상 밸브실 증고공사_1.2밸브교체설계서(최종)_철개사다리_철개사다리(발주)_정수장 구내배관 교체공사(설계)" xfId="9694" xr:uid="{00000000-0005-0000-0000-0000F6100000}"/>
    <cellStyle name="_2002도로상 밸브실 증고공사_1.2밸브교체설계서_1취보일러철거2" xfId="9695" xr:uid="{00000000-0005-0000-0000-0000F7100000}"/>
    <cellStyle name="_2002도로상 밸브실 증고공사_1.2밸브교체설계서_1취보일러철거2_보수보강설계도서" xfId="9696" xr:uid="{00000000-0005-0000-0000-0000F8100000}"/>
    <cellStyle name="_2002도로상 밸브실 증고공사_1.2밸브교체설계서_1취보일러철거2_보수보강설계도서_정수장 구내배관 교체공사(설계)" xfId="9697" xr:uid="{00000000-0005-0000-0000-0000F9100000}"/>
    <cellStyle name="_2002도로상 밸브실 증고공사_1.2밸브교체설계서_1취보일러철거2_정수장 구내배관 교체공사(설계)" xfId="9698" xr:uid="{00000000-0005-0000-0000-0000FA100000}"/>
    <cellStyle name="_2002도로상 밸브실 증고공사_1.2밸브교체설계서_1취보일러철거2_철개사다리(발주)" xfId="9699" xr:uid="{00000000-0005-0000-0000-0000FB100000}"/>
    <cellStyle name="_2002도로상 밸브실 증고공사_1.2밸브교체설계서_1취보일러철거2_철개사다리(발주)_정수장 구내배관 교체공사(설계)" xfId="9700" xr:uid="{00000000-0005-0000-0000-0000FC100000}"/>
    <cellStyle name="_2002도로상 밸브실 증고공사_1.2밸브교체설계서_HIServlet?SLET=AttView&amp;APP=1&amp;ID=0007smsio&amp;SEQ=0&amp;K=00GWF1IAR1&amp;FILENAME=설계서(20040310)" xfId="9701" xr:uid="{00000000-0005-0000-0000-0000FD100000}"/>
    <cellStyle name="_2002도로상 밸브실 증고공사_1.2밸브교체설계서_HIServlet?SLET=AttView&amp;APP=1&amp;ID=0007smsio&amp;SEQ=0&amp;K=00GWF1IAR1&amp;FILENAME=설계서(20040310)_보수보강설계도서" xfId="9702" xr:uid="{00000000-0005-0000-0000-0000FE100000}"/>
    <cellStyle name="_2002도로상 밸브실 증고공사_1.2밸브교체설계서_HIServlet?SLET=AttView&amp;APP=1&amp;ID=0007smsio&amp;SEQ=0&amp;K=00GWF1IAR1&amp;FILENAME=설계서(20040310)_보수보강설계도서_정수장 구내배관 교체공사(설계)" xfId="9703" xr:uid="{00000000-0005-0000-0000-0000FF100000}"/>
    <cellStyle name="_2002도로상 밸브실 증고공사_1.2밸브교체설계서_HIServlet?SLET=AttView&amp;APP=1&amp;ID=0007smsio&amp;SEQ=0&amp;K=00GWF1IAR1&amp;FILENAME=설계서(20040310)_정수장 구내배관 교체공사(설계)" xfId="9704" xr:uid="{00000000-0005-0000-0000-000000110000}"/>
    <cellStyle name="_2002도로상 밸브실 증고공사_1.2밸브교체설계서_HIServlet?SLET=AttView&amp;APP=1&amp;ID=0007smsio&amp;SEQ=0&amp;K=00GWF1IAR1&amp;FILENAME=설계서(20040310)_철개사다리(발주)" xfId="9705" xr:uid="{00000000-0005-0000-0000-000001110000}"/>
    <cellStyle name="_2002도로상 밸브실 증고공사_1.2밸브교체설계서_HIServlet?SLET=AttView&amp;APP=1&amp;ID=0007smsio&amp;SEQ=0&amp;K=00GWF1IAR1&amp;FILENAME=설계서(20040310)_철개사다리(발주)_정수장 구내배관 교체공사(설계)" xfId="9706" xr:uid="{00000000-0005-0000-0000-000002110000}"/>
    <cellStyle name="_2002도로상 밸브실 증고공사_1.2밸브교체설계서_공사변경" xfId="9707" xr:uid="{00000000-0005-0000-0000-000003110000}"/>
    <cellStyle name="_2002도로상 밸브실 증고공사_1.2밸브교체설계서_공사변경_보수보강설계도서" xfId="9708" xr:uid="{00000000-0005-0000-0000-000004110000}"/>
    <cellStyle name="_2002도로상 밸브실 증고공사_1.2밸브교체설계서_공사변경_보수보강설계도서_정수장 구내배관 교체공사(설계)" xfId="9709" xr:uid="{00000000-0005-0000-0000-000005110000}"/>
    <cellStyle name="_2002도로상 밸브실 증고공사_1.2밸브교체설계서_공사변경_정수장 구내배관 교체공사(설계)" xfId="9710" xr:uid="{00000000-0005-0000-0000-000006110000}"/>
    <cellStyle name="_2002도로상 밸브실 증고공사_1.2밸브교체설계서_공사변경_철개사다리(발주)" xfId="9711" xr:uid="{00000000-0005-0000-0000-000007110000}"/>
    <cellStyle name="_2002도로상 밸브실 증고공사_1.2밸브교체설계서_공사변경_철개사다리(발주)_정수장 구내배관 교체공사(설계)" xfId="9712" xr:uid="{00000000-0005-0000-0000-000008110000}"/>
    <cellStyle name="_2002도로상 밸브실 증고공사_1.2밸브교체설계서_설계서" xfId="9713" xr:uid="{00000000-0005-0000-0000-000009110000}"/>
    <cellStyle name="_2002도로상 밸브실 증고공사_1.2밸브교체설계서_설계서_보수보강설계도서" xfId="9714" xr:uid="{00000000-0005-0000-0000-00000A110000}"/>
    <cellStyle name="_2002도로상 밸브실 증고공사_1.2밸브교체설계서_설계서_보수보강설계도서_정수장 구내배관 교체공사(설계)" xfId="9715" xr:uid="{00000000-0005-0000-0000-00000B110000}"/>
    <cellStyle name="_2002도로상 밸브실 증고공사_1.2밸브교체설계서_설계서_정수장 구내배관 교체공사(설계)" xfId="9716" xr:uid="{00000000-0005-0000-0000-00000C110000}"/>
    <cellStyle name="_2002도로상 밸브실 증고공사_1.2밸브교체설계서_설계서_철개사다리(발주)" xfId="9717" xr:uid="{00000000-0005-0000-0000-00000D110000}"/>
    <cellStyle name="_2002도로상 밸브실 증고공사_1.2밸브교체설계서_설계서_철개사다리(발주)_정수장 구내배관 교체공사(설계)" xfId="9718" xr:uid="{00000000-0005-0000-0000-00000E110000}"/>
    <cellStyle name="_2002도로상 밸브실 증고공사_1.2밸브교체설계서_설계서5" xfId="9719" xr:uid="{00000000-0005-0000-0000-00000F110000}"/>
    <cellStyle name="_2002도로상 밸브실 증고공사_1.2밸브교체설계서_설계서5_보수보강설계도서" xfId="9720" xr:uid="{00000000-0005-0000-0000-000010110000}"/>
    <cellStyle name="_2002도로상 밸브실 증고공사_1.2밸브교체설계서_설계서5_보수보강설계도서_정수장 구내배관 교체공사(설계)" xfId="9721" xr:uid="{00000000-0005-0000-0000-000011110000}"/>
    <cellStyle name="_2002도로상 밸브실 증고공사_1.2밸브교체설계서_설계서5_정수장 구내배관 교체공사(설계)" xfId="9722" xr:uid="{00000000-0005-0000-0000-000012110000}"/>
    <cellStyle name="_2002도로상 밸브실 증고공사_1.2밸브교체설계서_설계서5_철개사다리(발주)" xfId="9723" xr:uid="{00000000-0005-0000-0000-000013110000}"/>
    <cellStyle name="_2002도로상 밸브실 증고공사_1.2밸브교체설계서_설계서5_철개사다리(발주)_정수장 구내배관 교체공사(설계)" xfId="9724" xr:uid="{00000000-0005-0000-0000-000014110000}"/>
    <cellStyle name="_2002도로상 밸브실 증고공사_1.2밸브교체설계서_정수장 구내배관 교체공사(설계)" xfId="9725" xr:uid="{00000000-0005-0000-0000-000015110000}"/>
    <cellStyle name="_2002도로상 밸브실 증고공사_1.2밸브교체설계서_철개사다리" xfId="9726" xr:uid="{00000000-0005-0000-0000-000016110000}"/>
    <cellStyle name="_2002도로상 밸브실 증고공사_1.2밸브교체설계서_철개사다리_보수보강설계도서" xfId="9727" xr:uid="{00000000-0005-0000-0000-000017110000}"/>
    <cellStyle name="_2002도로상 밸브실 증고공사_1.2밸브교체설계서_철개사다리_보수보강설계도서_정수장 구내배관 교체공사(설계)" xfId="9728" xr:uid="{00000000-0005-0000-0000-000018110000}"/>
    <cellStyle name="_2002도로상 밸브실 증고공사_1.2밸브교체설계서_철개사다리_정수장 구내배관 교체공사(설계)" xfId="9729" xr:uid="{00000000-0005-0000-0000-000019110000}"/>
    <cellStyle name="_2002도로상 밸브실 증고공사_1.2밸브교체설계서_철개사다리_철개사다리(발주)" xfId="9730" xr:uid="{00000000-0005-0000-0000-00001A110000}"/>
    <cellStyle name="_2002도로상 밸브실 증고공사_1.2밸브교체설계서_철개사다리_철개사다리(발주)_정수장 구내배관 교체공사(설계)" xfId="9731" xr:uid="{00000000-0005-0000-0000-00001B110000}"/>
    <cellStyle name="_2002도로상 밸브실 증고공사_1.2밸브교체설계서1" xfId="9732" xr:uid="{00000000-0005-0000-0000-00001C110000}"/>
    <cellStyle name="_2002도로상 밸브실 증고공사_1.2밸브교체설계서1_1취보일러철거2" xfId="9733" xr:uid="{00000000-0005-0000-0000-00001D110000}"/>
    <cellStyle name="_2002도로상 밸브실 증고공사_1.2밸브교체설계서1_1취보일러철거2_보수보강설계도서" xfId="9734" xr:uid="{00000000-0005-0000-0000-00001E110000}"/>
    <cellStyle name="_2002도로상 밸브실 증고공사_1.2밸브교체설계서1_1취보일러철거2_보수보강설계도서_정수장 구내배관 교체공사(설계)" xfId="9735" xr:uid="{00000000-0005-0000-0000-00001F110000}"/>
    <cellStyle name="_2002도로상 밸브실 증고공사_1.2밸브교체설계서1_1취보일러철거2_정수장 구내배관 교체공사(설계)" xfId="9736" xr:uid="{00000000-0005-0000-0000-000020110000}"/>
    <cellStyle name="_2002도로상 밸브실 증고공사_1.2밸브교체설계서1_1취보일러철거2_철개사다리(발주)" xfId="9737" xr:uid="{00000000-0005-0000-0000-000021110000}"/>
    <cellStyle name="_2002도로상 밸브실 증고공사_1.2밸브교체설계서1_1취보일러철거2_철개사다리(발주)_정수장 구내배관 교체공사(설계)" xfId="9738" xr:uid="{00000000-0005-0000-0000-000022110000}"/>
    <cellStyle name="_2002도로상 밸브실 증고공사_1.2밸브교체설계서1_HIServlet?SLET=AttView&amp;APP=1&amp;ID=0007smsio&amp;SEQ=0&amp;K=00GWF1IAR1&amp;FILENAME=설계서(20040310)" xfId="9739" xr:uid="{00000000-0005-0000-0000-000023110000}"/>
    <cellStyle name="_2002도로상 밸브실 증고공사_1.2밸브교체설계서1_HIServlet?SLET=AttView&amp;APP=1&amp;ID=0007smsio&amp;SEQ=0&amp;K=00GWF1IAR1&amp;FILENAME=설계서(20040310)_보수보강설계도서" xfId="9740" xr:uid="{00000000-0005-0000-0000-000024110000}"/>
    <cellStyle name="_2002도로상 밸브실 증고공사_1.2밸브교체설계서1_HIServlet?SLET=AttView&amp;APP=1&amp;ID=0007smsio&amp;SEQ=0&amp;K=00GWF1IAR1&amp;FILENAME=설계서(20040310)_보수보강설계도서_정수장 구내배관 교체공사(설계)" xfId="9741" xr:uid="{00000000-0005-0000-0000-000025110000}"/>
    <cellStyle name="_2002도로상 밸브실 증고공사_1.2밸브교체설계서1_HIServlet?SLET=AttView&amp;APP=1&amp;ID=0007smsio&amp;SEQ=0&amp;K=00GWF1IAR1&amp;FILENAME=설계서(20040310)_정수장 구내배관 교체공사(설계)" xfId="9742" xr:uid="{00000000-0005-0000-0000-000026110000}"/>
    <cellStyle name="_2002도로상 밸브실 증고공사_1.2밸브교체설계서1_HIServlet?SLET=AttView&amp;APP=1&amp;ID=0007smsio&amp;SEQ=0&amp;K=00GWF1IAR1&amp;FILENAME=설계서(20040310)_철개사다리(발주)" xfId="9743" xr:uid="{00000000-0005-0000-0000-000027110000}"/>
    <cellStyle name="_2002도로상 밸브실 증고공사_1.2밸브교체설계서1_HIServlet?SLET=AttView&amp;APP=1&amp;ID=0007smsio&amp;SEQ=0&amp;K=00GWF1IAR1&amp;FILENAME=설계서(20040310)_철개사다리(발주)_정수장 구내배관 교체공사(설계)" xfId="9744" xr:uid="{00000000-0005-0000-0000-000028110000}"/>
    <cellStyle name="_2002도로상 밸브실 증고공사_1.2밸브교체설계서1_공사변경" xfId="9745" xr:uid="{00000000-0005-0000-0000-000029110000}"/>
    <cellStyle name="_2002도로상 밸브실 증고공사_1.2밸브교체설계서1_공사변경_보수보강설계도서" xfId="9746" xr:uid="{00000000-0005-0000-0000-00002A110000}"/>
    <cellStyle name="_2002도로상 밸브실 증고공사_1.2밸브교체설계서1_공사변경_보수보강설계도서_정수장 구내배관 교체공사(설계)" xfId="9747" xr:uid="{00000000-0005-0000-0000-00002B110000}"/>
    <cellStyle name="_2002도로상 밸브실 증고공사_1.2밸브교체설계서1_공사변경_정수장 구내배관 교체공사(설계)" xfId="9748" xr:uid="{00000000-0005-0000-0000-00002C110000}"/>
    <cellStyle name="_2002도로상 밸브실 증고공사_1.2밸브교체설계서1_공사변경_철개사다리(발주)" xfId="9749" xr:uid="{00000000-0005-0000-0000-00002D110000}"/>
    <cellStyle name="_2002도로상 밸브실 증고공사_1.2밸브교체설계서1_공사변경_철개사다리(발주)_정수장 구내배관 교체공사(설계)" xfId="9750" xr:uid="{00000000-0005-0000-0000-00002E110000}"/>
    <cellStyle name="_2002도로상 밸브실 증고공사_1.2밸브교체설계서1_설계서" xfId="9751" xr:uid="{00000000-0005-0000-0000-00002F110000}"/>
    <cellStyle name="_2002도로상 밸브실 증고공사_1.2밸브교체설계서1_설계서_보수보강설계도서" xfId="9752" xr:uid="{00000000-0005-0000-0000-000030110000}"/>
    <cellStyle name="_2002도로상 밸브실 증고공사_1.2밸브교체설계서1_설계서_보수보강설계도서_정수장 구내배관 교체공사(설계)" xfId="9753" xr:uid="{00000000-0005-0000-0000-000031110000}"/>
    <cellStyle name="_2002도로상 밸브실 증고공사_1.2밸브교체설계서1_설계서_정수장 구내배관 교체공사(설계)" xfId="9754" xr:uid="{00000000-0005-0000-0000-000032110000}"/>
    <cellStyle name="_2002도로상 밸브실 증고공사_1.2밸브교체설계서1_설계서_철개사다리(발주)" xfId="9755" xr:uid="{00000000-0005-0000-0000-000033110000}"/>
    <cellStyle name="_2002도로상 밸브실 증고공사_1.2밸브교체설계서1_설계서_철개사다리(발주)_정수장 구내배관 교체공사(설계)" xfId="9756" xr:uid="{00000000-0005-0000-0000-000034110000}"/>
    <cellStyle name="_2002도로상 밸브실 증고공사_1.2밸브교체설계서1_설계서5" xfId="9757" xr:uid="{00000000-0005-0000-0000-000035110000}"/>
    <cellStyle name="_2002도로상 밸브실 증고공사_1.2밸브교체설계서1_설계서5_보수보강설계도서" xfId="9758" xr:uid="{00000000-0005-0000-0000-000036110000}"/>
    <cellStyle name="_2002도로상 밸브실 증고공사_1.2밸브교체설계서1_설계서5_보수보강설계도서_정수장 구내배관 교체공사(설계)" xfId="9759" xr:uid="{00000000-0005-0000-0000-000037110000}"/>
    <cellStyle name="_2002도로상 밸브실 증고공사_1.2밸브교체설계서1_설계서5_정수장 구내배관 교체공사(설계)" xfId="9760" xr:uid="{00000000-0005-0000-0000-000038110000}"/>
    <cellStyle name="_2002도로상 밸브실 증고공사_1.2밸브교체설계서1_설계서5_철개사다리(발주)" xfId="9761" xr:uid="{00000000-0005-0000-0000-000039110000}"/>
    <cellStyle name="_2002도로상 밸브실 증고공사_1.2밸브교체설계서1_설계서5_철개사다리(발주)_정수장 구내배관 교체공사(설계)" xfId="9762" xr:uid="{00000000-0005-0000-0000-00003A110000}"/>
    <cellStyle name="_2002도로상 밸브실 증고공사_1.2밸브교체설계서1_정수장 구내배관 교체공사(설계)" xfId="9763" xr:uid="{00000000-0005-0000-0000-00003B110000}"/>
    <cellStyle name="_2002도로상 밸브실 증고공사_1.2밸브교체설계서1_철개사다리" xfId="9764" xr:uid="{00000000-0005-0000-0000-00003C110000}"/>
    <cellStyle name="_2002도로상 밸브실 증고공사_1.2밸브교체설계서1_철개사다리_보수보강설계도서" xfId="9765" xr:uid="{00000000-0005-0000-0000-00003D110000}"/>
    <cellStyle name="_2002도로상 밸브실 증고공사_1.2밸브교체설계서1_철개사다리_보수보강설계도서_정수장 구내배관 교체공사(설계)" xfId="9766" xr:uid="{00000000-0005-0000-0000-00003E110000}"/>
    <cellStyle name="_2002도로상 밸브실 증고공사_1.2밸브교체설계서1_철개사다리_정수장 구내배관 교체공사(설계)" xfId="9767" xr:uid="{00000000-0005-0000-0000-00003F110000}"/>
    <cellStyle name="_2002도로상 밸브실 증고공사_1.2밸브교체설계서1_철개사다리_철개사다리(발주)" xfId="9768" xr:uid="{00000000-0005-0000-0000-000040110000}"/>
    <cellStyle name="_2002도로상 밸브실 증고공사_1.2밸브교체설계서1_철개사다리_철개사다리(발주)_정수장 구내배관 교체공사(설계)" xfId="9769" xr:uid="{00000000-0005-0000-0000-000041110000}"/>
    <cellStyle name="_2002도로상 밸브실 증고공사_1.2제수밸브교체설계서" xfId="9770" xr:uid="{00000000-0005-0000-0000-000042110000}"/>
    <cellStyle name="_2002도로상 밸브실 증고공사_1.2제수밸브교체설계서(과장님수정)" xfId="9771" xr:uid="{00000000-0005-0000-0000-000043110000}"/>
    <cellStyle name="_2002도로상 밸브실 증고공사_1.2제수밸브교체설계서(과장님수정)_1취보일러철거2" xfId="9772" xr:uid="{00000000-0005-0000-0000-000044110000}"/>
    <cellStyle name="_2002도로상 밸브실 증고공사_1.2제수밸브교체설계서(과장님수정)_1취보일러철거2_보수보강설계도서" xfId="9773" xr:uid="{00000000-0005-0000-0000-000045110000}"/>
    <cellStyle name="_2002도로상 밸브실 증고공사_1.2제수밸브교체설계서(과장님수정)_1취보일러철거2_보수보강설계도서_정수장 구내배관 교체공사(설계)" xfId="9774" xr:uid="{00000000-0005-0000-0000-000046110000}"/>
    <cellStyle name="_2002도로상 밸브실 증고공사_1.2제수밸브교체설계서(과장님수정)_1취보일러철거2_정수장 구내배관 교체공사(설계)" xfId="9775" xr:uid="{00000000-0005-0000-0000-000047110000}"/>
    <cellStyle name="_2002도로상 밸브실 증고공사_1.2제수밸브교체설계서(과장님수정)_1취보일러철거2_철개사다리(발주)" xfId="9776" xr:uid="{00000000-0005-0000-0000-000048110000}"/>
    <cellStyle name="_2002도로상 밸브실 증고공사_1.2제수밸브교체설계서(과장님수정)_1취보일러철거2_철개사다리(발주)_정수장 구내배관 교체공사(설계)" xfId="9777" xr:uid="{00000000-0005-0000-0000-000049110000}"/>
    <cellStyle name="_2002도로상 밸브실 증고공사_1.2제수밸브교체설계서(과장님수정)_HIServlet?SLET=AttView&amp;APP=1&amp;ID=0007smsio&amp;SEQ=0&amp;K=00GWF1IAR1&amp;FILENAME=설계서(20040310)" xfId="9778" xr:uid="{00000000-0005-0000-0000-00004A110000}"/>
    <cellStyle name="_2002도로상 밸브실 증고공사_1.2제수밸브교체설계서(과장님수정)_HIServlet?SLET=AttView&amp;APP=1&amp;ID=0007smsio&amp;SEQ=0&amp;K=00GWF1IAR1&amp;FILENAME=설계서(20040310)_보수보강설계도서" xfId="9779" xr:uid="{00000000-0005-0000-0000-00004B110000}"/>
    <cellStyle name="_2002도로상 밸브실 증고공사_1.2제수밸브교체설계서(과장님수정)_HIServlet?SLET=AttView&amp;APP=1&amp;ID=0007smsio&amp;SEQ=0&amp;K=00GWF1IAR1&amp;FILENAME=설계서(20040310)_보수보강설계도서_정수장 구내배관 교체공사(설계)" xfId="9780" xr:uid="{00000000-0005-0000-0000-00004C110000}"/>
    <cellStyle name="_2002도로상 밸브실 증고공사_1.2제수밸브교체설계서(과장님수정)_HIServlet?SLET=AttView&amp;APP=1&amp;ID=0007smsio&amp;SEQ=0&amp;K=00GWF1IAR1&amp;FILENAME=설계서(20040310)_정수장 구내배관 교체공사(설계)" xfId="9781" xr:uid="{00000000-0005-0000-0000-00004D110000}"/>
    <cellStyle name="_2002도로상 밸브실 증고공사_1.2제수밸브교체설계서(과장님수정)_HIServlet?SLET=AttView&amp;APP=1&amp;ID=0007smsio&amp;SEQ=0&amp;K=00GWF1IAR1&amp;FILENAME=설계서(20040310)_철개사다리(발주)" xfId="9782" xr:uid="{00000000-0005-0000-0000-00004E110000}"/>
    <cellStyle name="_2002도로상 밸브실 증고공사_1.2제수밸브교체설계서(과장님수정)_HIServlet?SLET=AttView&amp;APP=1&amp;ID=0007smsio&amp;SEQ=0&amp;K=00GWF1IAR1&amp;FILENAME=설계서(20040310)_철개사다리(발주)_정수장 구내배관 교체공사(설계)" xfId="9783" xr:uid="{00000000-0005-0000-0000-00004F110000}"/>
    <cellStyle name="_2002도로상 밸브실 증고공사_1.2제수밸브교체설계서(과장님수정)_공사변경" xfId="9784" xr:uid="{00000000-0005-0000-0000-000050110000}"/>
    <cellStyle name="_2002도로상 밸브실 증고공사_1.2제수밸브교체설계서(과장님수정)_공사변경_보수보강설계도서" xfId="9785" xr:uid="{00000000-0005-0000-0000-000051110000}"/>
    <cellStyle name="_2002도로상 밸브실 증고공사_1.2제수밸브교체설계서(과장님수정)_공사변경_보수보강설계도서_정수장 구내배관 교체공사(설계)" xfId="9786" xr:uid="{00000000-0005-0000-0000-000052110000}"/>
    <cellStyle name="_2002도로상 밸브실 증고공사_1.2제수밸브교체설계서(과장님수정)_공사변경_정수장 구내배관 교체공사(설계)" xfId="9787" xr:uid="{00000000-0005-0000-0000-000053110000}"/>
    <cellStyle name="_2002도로상 밸브실 증고공사_1.2제수밸브교체설계서(과장님수정)_공사변경_철개사다리(발주)" xfId="9788" xr:uid="{00000000-0005-0000-0000-000054110000}"/>
    <cellStyle name="_2002도로상 밸브실 증고공사_1.2제수밸브교체설계서(과장님수정)_공사변경_철개사다리(발주)_정수장 구내배관 교체공사(설계)" xfId="9789" xr:uid="{00000000-0005-0000-0000-000055110000}"/>
    <cellStyle name="_2002도로상 밸브실 증고공사_1.2제수밸브교체설계서(과장님수정)_설계서" xfId="9790" xr:uid="{00000000-0005-0000-0000-000056110000}"/>
    <cellStyle name="_2002도로상 밸브실 증고공사_1.2제수밸브교체설계서(과장님수정)_설계서_보수보강설계도서" xfId="9791" xr:uid="{00000000-0005-0000-0000-000057110000}"/>
    <cellStyle name="_2002도로상 밸브실 증고공사_1.2제수밸브교체설계서(과장님수정)_설계서_보수보강설계도서_정수장 구내배관 교체공사(설계)" xfId="9792" xr:uid="{00000000-0005-0000-0000-000058110000}"/>
    <cellStyle name="_2002도로상 밸브실 증고공사_1.2제수밸브교체설계서(과장님수정)_설계서_정수장 구내배관 교체공사(설계)" xfId="9793" xr:uid="{00000000-0005-0000-0000-000059110000}"/>
    <cellStyle name="_2002도로상 밸브실 증고공사_1.2제수밸브교체설계서(과장님수정)_설계서_철개사다리(발주)" xfId="9794" xr:uid="{00000000-0005-0000-0000-00005A110000}"/>
    <cellStyle name="_2002도로상 밸브실 증고공사_1.2제수밸브교체설계서(과장님수정)_설계서_철개사다리(발주)_정수장 구내배관 교체공사(설계)" xfId="9795" xr:uid="{00000000-0005-0000-0000-00005B110000}"/>
    <cellStyle name="_2002도로상 밸브실 증고공사_1.2제수밸브교체설계서(과장님수정)_설계서5" xfId="9796" xr:uid="{00000000-0005-0000-0000-00005C110000}"/>
    <cellStyle name="_2002도로상 밸브실 증고공사_1.2제수밸브교체설계서(과장님수정)_설계서5_보수보강설계도서" xfId="9797" xr:uid="{00000000-0005-0000-0000-00005D110000}"/>
    <cellStyle name="_2002도로상 밸브실 증고공사_1.2제수밸브교체설계서(과장님수정)_설계서5_보수보강설계도서_정수장 구내배관 교체공사(설계)" xfId="9798" xr:uid="{00000000-0005-0000-0000-00005E110000}"/>
    <cellStyle name="_2002도로상 밸브실 증고공사_1.2제수밸브교체설계서(과장님수정)_설계서5_정수장 구내배관 교체공사(설계)" xfId="9799" xr:uid="{00000000-0005-0000-0000-00005F110000}"/>
    <cellStyle name="_2002도로상 밸브실 증고공사_1.2제수밸브교체설계서(과장님수정)_설계서5_철개사다리(발주)" xfId="9800" xr:uid="{00000000-0005-0000-0000-000060110000}"/>
    <cellStyle name="_2002도로상 밸브실 증고공사_1.2제수밸브교체설계서(과장님수정)_설계서5_철개사다리(발주)_정수장 구내배관 교체공사(설계)" xfId="9801" xr:uid="{00000000-0005-0000-0000-000061110000}"/>
    <cellStyle name="_2002도로상 밸브실 증고공사_1.2제수밸브교체설계서(과장님수정)_정수장 구내배관 교체공사(설계)" xfId="9802" xr:uid="{00000000-0005-0000-0000-000062110000}"/>
    <cellStyle name="_2002도로상 밸브실 증고공사_1.2제수밸브교체설계서(과장님수정)_철개사다리" xfId="9803" xr:uid="{00000000-0005-0000-0000-000063110000}"/>
    <cellStyle name="_2002도로상 밸브실 증고공사_1.2제수밸브교체설계서(과장님수정)_철개사다리_보수보강설계도서" xfId="9804" xr:uid="{00000000-0005-0000-0000-000064110000}"/>
    <cellStyle name="_2002도로상 밸브실 증고공사_1.2제수밸브교체설계서(과장님수정)_철개사다리_보수보강설계도서_정수장 구내배관 교체공사(설계)" xfId="9805" xr:uid="{00000000-0005-0000-0000-000065110000}"/>
    <cellStyle name="_2002도로상 밸브실 증고공사_1.2제수밸브교체설계서(과장님수정)_철개사다리_정수장 구내배관 교체공사(설계)" xfId="9806" xr:uid="{00000000-0005-0000-0000-000066110000}"/>
    <cellStyle name="_2002도로상 밸브실 증고공사_1.2제수밸브교체설계서(과장님수정)_철개사다리_철개사다리(발주)" xfId="9807" xr:uid="{00000000-0005-0000-0000-000067110000}"/>
    <cellStyle name="_2002도로상 밸브실 증고공사_1.2제수밸브교체설계서(과장님수정)_철개사다리_철개사다리(발주)_정수장 구내배관 교체공사(설계)" xfId="9808" xr:uid="{00000000-0005-0000-0000-000068110000}"/>
    <cellStyle name="_2002도로상 밸브실 증고공사_1.2제수밸브교체설계서_1취보일러철거2" xfId="9809" xr:uid="{00000000-0005-0000-0000-000069110000}"/>
    <cellStyle name="_2002도로상 밸브실 증고공사_1.2제수밸브교체설계서_1취보일러철거2_보수보강설계도서" xfId="9810" xr:uid="{00000000-0005-0000-0000-00006A110000}"/>
    <cellStyle name="_2002도로상 밸브실 증고공사_1.2제수밸브교체설계서_1취보일러철거2_보수보강설계도서_정수장 구내배관 교체공사(설계)" xfId="9811" xr:uid="{00000000-0005-0000-0000-00006B110000}"/>
    <cellStyle name="_2002도로상 밸브실 증고공사_1.2제수밸브교체설계서_1취보일러철거2_정수장 구내배관 교체공사(설계)" xfId="9812" xr:uid="{00000000-0005-0000-0000-00006C110000}"/>
    <cellStyle name="_2002도로상 밸브실 증고공사_1.2제수밸브교체설계서_1취보일러철거2_철개사다리(발주)" xfId="9813" xr:uid="{00000000-0005-0000-0000-00006D110000}"/>
    <cellStyle name="_2002도로상 밸브실 증고공사_1.2제수밸브교체설계서_1취보일러철거2_철개사다리(발주)_정수장 구내배관 교체공사(설계)" xfId="9814" xr:uid="{00000000-0005-0000-0000-00006E110000}"/>
    <cellStyle name="_2002도로상 밸브실 증고공사_1.2제수밸브교체설계서_HIServlet?SLET=AttView&amp;APP=1&amp;ID=0007smsio&amp;SEQ=0&amp;K=00GWF1IAR1&amp;FILENAME=설계서(20040310)" xfId="9815" xr:uid="{00000000-0005-0000-0000-00006F110000}"/>
    <cellStyle name="_2002도로상 밸브실 증고공사_1.2제수밸브교체설계서_HIServlet?SLET=AttView&amp;APP=1&amp;ID=0007smsio&amp;SEQ=0&amp;K=00GWF1IAR1&amp;FILENAME=설계서(20040310)_보수보강설계도서" xfId="9816" xr:uid="{00000000-0005-0000-0000-000070110000}"/>
    <cellStyle name="_2002도로상 밸브실 증고공사_1.2제수밸브교체설계서_HIServlet?SLET=AttView&amp;APP=1&amp;ID=0007smsio&amp;SEQ=0&amp;K=00GWF1IAR1&amp;FILENAME=설계서(20040310)_보수보강설계도서_정수장 구내배관 교체공사(설계)" xfId="9817" xr:uid="{00000000-0005-0000-0000-000071110000}"/>
    <cellStyle name="_2002도로상 밸브실 증고공사_1.2제수밸브교체설계서_HIServlet?SLET=AttView&amp;APP=1&amp;ID=0007smsio&amp;SEQ=0&amp;K=00GWF1IAR1&amp;FILENAME=설계서(20040310)_정수장 구내배관 교체공사(설계)" xfId="9818" xr:uid="{00000000-0005-0000-0000-000072110000}"/>
    <cellStyle name="_2002도로상 밸브실 증고공사_1.2제수밸브교체설계서_HIServlet?SLET=AttView&amp;APP=1&amp;ID=0007smsio&amp;SEQ=0&amp;K=00GWF1IAR1&amp;FILENAME=설계서(20040310)_철개사다리(발주)" xfId="9819" xr:uid="{00000000-0005-0000-0000-000073110000}"/>
    <cellStyle name="_2002도로상 밸브실 증고공사_1.2제수밸브교체설계서_HIServlet?SLET=AttView&amp;APP=1&amp;ID=0007smsio&amp;SEQ=0&amp;K=00GWF1IAR1&amp;FILENAME=설계서(20040310)_철개사다리(발주)_정수장 구내배관 교체공사(설계)" xfId="9820" xr:uid="{00000000-0005-0000-0000-000074110000}"/>
    <cellStyle name="_2002도로상 밸브실 증고공사_1.2제수밸브교체설계서_공사변경" xfId="9821" xr:uid="{00000000-0005-0000-0000-000075110000}"/>
    <cellStyle name="_2002도로상 밸브실 증고공사_1.2제수밸브교체설계서_공사변경_보수보강설계도서" xfId="9822" xr:uid="{00000000-0005-0000-0000-000076110000}"/>
    <cellStyle name="_2002도로상 밸브실 증고공사_1.2제수밸브교체설계서_공사변경_보수보강설계도서_정수장 구내배관 교체공사(설계)" xfId="9823" xr:uid="{00000000-0005-0000-0000-000077110000}"/>
    <cellStyle name="_2002도로상 밸브실 증고공사_1.2제수밸브교체설계서_공사변경_정수장 구내배관 교체공사(설계)" xfId="9824" xr:uid="{00000000-0005-0000-0000-000078110000}"/>
    <cellStyle name="_2002도로상 밸브실 증고공사_1.2제수밸브교체설계서_공사변경_철개사다리(발주)" xfId="9825" xr:uid="{00000000-0005-0000-0000-000079110000}"/>
    <cellStyle name="_2002도로상 밸브실 증고공사_1.2제수밸브교체설계서_공사변경_철개사다리(발주)_정수장 구내배관 교체공사(설계)" xfId="9826" xr:uid="{00000000-0005-0000-0000-00007A110000}"/>
    <cellStyle name="_2002도로상 밸브실 증고공사_1.2제수밸브교체설계서_설계서" xfId="9827" xr:uid="{00000000-0005-0000-0000-00007B110000}"/>
    <cellStyle name="_2002도로상 밸브실 증고공사_1.2제수밸브교체설계서_설계서_보수보강설계도서" xfId="9828" xr:uid="{00000000-0005-0000-0000-00007C110000}"/>
    <cellStyle name="_2002도로상 밸브실 증고공사_1.2제수밸브교체설계서_설계서_보수보강설계도서_정수장 구내배관 교체공사(설계)" xfId="9829" xr:uid="{00000000-0005-0000-0000-00007D110000}"/>
    <cellStyle name="_2002도로상 밸브실 증고공사_1.2제수밸브교체설계서_설계서_정수장 구내배관 교체공사(설계)" xfId="9830" xr:uid="{00000000-0005-0000-0000-00007E110000}"/>
    <cellStyle name="_2002도로상 밸브실 증고공사_1.2제수밸브교체설계서_설계서_철개사다리(발주)" xfId="9831" xr:uid="{00000000-0005-0000-0000-00007F110000}"/>
    <cellStyle name="_2002도로상 밸브실 증고공사_1.2제수밸브교체설계서_설계서_철개사다리(발주)_정수장 구내배관 교체공사(설계)" xfId="9832" xr:uid="{00000000-0005-0000-0000-000080110000}"/>
    <cellStyle name="_2002도로상 밸브실 증고공사_1.2제수밸브교체설계서_설계서5" xfId="9833" xr:uid="{00000000-0005-0000-0000-000081110000}"/>
    <cellStyle name="_2002도로상 밸브실 증고공사_1.2제수밸브교체설계서_설계서5_보수보강설계도서" xfId="9834" xr:uid="{00000000-0005-0000-0000-000082110000}"/>
    <cellStyle name="_2002도로상 밸브실 증고공사_1.2제수밸브교체설계서_설계서5_보수보강설계도서_정수장 구내배관 교체공사(설계)" xfId="9835" xr:uid="{00000000-0005-0000-0000-000083110000}"/>
    <cellStyle name="_2002도로상 밸브실 증고공사_1.2제수밸브교체설계서_설계서5_정수장 구내배관 교체공사(설계)" xfId="9836" xr:uid="{00000000-0005-0000-0000-000084110000}"/>
    <cellStyle name="_2002도로상 밸브실 증고공사_1.2제수밸브교체설계서_설계서5_철개사다리(발주)" xfId="9837" xr:uid="{00000000-0005-0000-0000-000085110000}"/>
    <cellStyle name="_2002도로상 밸브실 증고공사_1.2제수밸브교체설계서_설계서5_철개사다리(발주)_정수장 구내배관 교체공사(설계)" xfId="9838" xr:uid="{00000000-0005-0000-0000-000086110000}"/>
    <cellStyle name="_2002도로상 밸브실 증고공사_1.2제수밸브교체설계서_정수장 구내배관 교체공사(설계)" xfId="9839" xr:uid="{00000000-0005-0000-0000-000087110000}"/>
    <cellStyle name="_2002도로상 밸브실 증고공사_1.2제수밸브교체설계서_철개사다리" xfId="9840" xr:uid="{00000000-0005-0000-0000-000088110000}"/>
    <cellStyle name="_2002도로상 밸브실 증고공사_1.2제수밸브교체설계서_철개사다리_보수보강설계도서" xfId="9841" xr:uid="{00000000-0005-0000-0000-000089110000}"/>
    <cellStyle name="_2002도로상 밸브실 증고공사_1.2제수밸브교체설계서_철개사다리_보수보강설계도서_정수장 구내배관 교체공사(설계)" xfId="9842" xr:uid="{00000000-0005-0000-0000-00008A110000}"/>
    <cellStyle name="_2002도로상 밸브실 증고공사_1.2제수밸브교체설계서_철개사다리_정수장 구내배관 교체공사(설계)" xfId="9843" xr:uid="{00000000-0005-0000-0000-00008B110000}"/>
    <cellStyle name="_2002도로상 밸브실 증고공사_1.2제수밸브교체설계서_철개사다리_철개사다리(발주)" xfId="9844" xr:uid="{00000000-0005-0000-0000-00008C110000}"/>
    <cellStyle name="_2002도로상 밸브실 증고공사_1.2제수밸브교체설계서_철개사다리_철개사다리(발주)_정수장 구내배관 교체공사(설계)" xfId="9845" xr:uid="{00000000-0005-0000-0000-00008D110000}"/>
    <cellStyle name="_2002도로상 밸브실 증고공사_2003년 사업장 배수로 보수 및 휀스교체공사설계서" xfId="2489" xr:uid="{00000000-0005-0000-0000-00008E110000}"/>
    <cellStyle name="_2002도로상 밸브실 증고공사_2003년 수도권(과천)밸브교체1" xfId="2490" xr:uid="{00000000-0005-0000-0000-00008F110000}"/>
    <cellStyle name="_2002도로상 밸브실 증고공사_3단계밸브교체설계서" xfId="9846" xr:uid="{00000000-0005-0000-0000-000090110000}"/>
    <cellStyle name="_2002도로상 밸브실 증고공사_3단계밸브교체설계서_1취보일러철거2" xfId="9847" xr:uid="{00000000-0005-0000-0000-000091110000}"/>
    <cellStyle name="_2002도로상 밸브실 증고공사_3단계밸브교체설계서_1취보일러철거2_보수보강설계도서" xfId="9848" xr:uid="{00000000-0005-0000-0000-000092110000}"/>
    <cellStyle name="_2002도로상 밸브실 증고공사_3단계밸브교체설계서_1취보일러철거2_보수보강설계도서_정수장 구내배관 교체공사(설계)" xfId="9849" xr:uid="{00000000-0005-0000-0000-000093110000}"/>
    <cellStyle name="_2002도로상 밸브실 증고공사_3단계밸브교체설계서_1취보일러철거2_정수장 구내배관 교체공사(설계)" xfId="9850" xr:uid="{00000000-0005-0000-0000-000094110000}"/>
    <cellStyle name="_2002도로상 밸브실 증고공사_3단계밸브교체설계서_1취보일러철거2_철개사다리(발주)" xfId="9851" xr:uid="{00000000-0005-0000-0000-000095110000}"/>
    <cellStyle name="_2002도로상 밸브실 증고공사_3단계밸브교체설계서_1취보일러철거2_철개사다리(발주)_정수장 구내배관 교체공사(설계)" xfId="9852" xr:uid="{00000000-0005-0000-0000-000096110000}"/>
    <cellStyle name="_2002도로상 밸브실 증고공사_3단계밸브교체설계서_HIServlet?SLET=AttView&amp;APP=1&amp;ID=0007smsio&amp;SEQ=0&amp;K=00GWF1IAR1&amp;FILENAME=설계서(20040310)" xfId="9853" xr:uid="{00000000-0005-0000-0000-000097110000}"/>
    <cellStyle name="_2002도로상 밸브실 증고공사_3단계밸브교체설계서_HIServlet?SLET=AttView&amp;APP=1&amp;ID=0007smsio&amp;SEQ=0&amp;K=00GWF1IAR1&amp;FILENAME=설계서(20040310)_보수보강설계도서" xfId="9854" xr:uid="{00000000-0005-0000-0000-000098110000}"/>
    <cellStyle name="_2002도로상 밸브실 증고공사_3단계밸브교체설계서_HIServlet?SLET=AttView&amp;APP=1&amp;ID=0007smsio&amp;SEQ=0&amp;K=00GWF1IAR1&amp;FILENAME=설계서(20040310)_보수보강설계도서_정수장 구내배관 교체공사(설계)" xfId="9855" xr:uid="{00000000-0005-0000-0000-000099110000}"/>
    <cellStyle name="_2002도로상 밸브실 증고공사_3단계밸브교체설계서_HIServlet?SLET=AttView&amp;APP=1&amp;ID=0007smsio&amp;SEQ=0&amp;K=00GWF1IAR1&amp;FILENAME=설계서(20040310)_정수장 구내배관 교체공사(설계)" xfId="9856" xr:uid="{00000000-0005-0000-0000-00009A110000}"/>
    <cellStyle name="_2002도로상 밸브실 증고공사_3단계밸브교체설계서_HIServlet?SLET=AttView&amp;APP=1&amp;ID=0007smsio&amp;SEQ=0&amp;K=00GWF1IAR1&amp;FILENAME=설계서(20040310)_철개사다리(발주)" xfId="9857" xr:uid="{00000000-0005-0000-0000-00009B110000}"/>
    <cellStyle name="_2002도로상 밸브실 증고공사_3단계밸브교체설계서_HIServlet?SLET=AttView&amp;APP=1&amp;ID=0007smsio&amp;SEQ=0&amp;K=00GWF1IAR1&amp;FILENAME=설계서(20040310)_철개사다리(발주)_정수장 구내배관 교체공사(설계)" xfId="9858" xr:uid="{00000000-0005-0000-0000-00009C110000}"/>
    <cellStyle name="_2002도로상 밸브실 증고공사_3단계밸브교체설계서_공사변경" xfId="9859" xr:uid="{00000000-0005-0000-0000-00009D110000}"/>
    <cellStyle name="_2002도로상 밸브실 증고공사_3단계밸브교체설계서_공사변경_보수보강설계도서" xfId="9860" xr:uid="{00000000-0005-0000-0000-00009E110000}"/>
    <cellStyle name="_2002도로상 밸브실 증고공사_3단계밸브교체설계서_공사변경_보수보강설계도서_정수장 구내배관 교체공사(설계)" xfId="9861" xr:uid="{00000000-0005-0000-0000-00009F110000}"/>
    <cellStyle name="_2002도로상 밸브실 증고공사_3단계밸브교체설계서_공사변경_정수장 구내배관 교체공사(설계)" xfId="9862" xr:uid="{00000000-0005-0000-0000-0000A0110000}"/>
    <cellStyle name="_2002도로상 밸브실 증고공사_3단계밸브교체설계서_공사변경_철개사다리(발주)" xfId="9863" xr:uid="{00000000-0005-0000-0000-0000A1110000}"/>
    <cellStyle name="_2002도로상 밸브실 증고공사_3단계밸브교체설계서_공사변경_철개사다리(발주)_정수장 구내배관 교체공사(설계)" xfId="9864" xr:uid="{00000000-0005-0000-0000-0000A2110000}"/>
    <cellStyle name="_2002도로상 밸브실 증고공사_3단계밸브교체설계서_설계서" xfId="9865" xr:uid="{00000000-0005-0000-0000-0000A3110000}"/>
    <cellStyle name="_2002도로상 밸브실 증고공사_3단계밸브교체설계서_설계서_보수보강설계도서" xfId="9866" xr:uid="{00000000-0005-0000-0000-0000A4110000}"/>
    <cellStyle name="_2002도로상 밸브실 증고공사_3단계밸브교체설계서_설계서_보수보강설계도서_정수장 구내배관 교체공사(설계)" xfId="9867" xr:uid="{00000000-0005-0000-0000-0000A5110000}"/>
    <cellStyle name="_2002도로상 밸브실 증고공사_3단계밸브교체설계서_설계서_정수장 구내배관 교체공사(설계)" xfId="9868" xr:uid="{00000000-0005-0000-0000-0000A6110000}"/>
    <cellStyle name="_2002도로상 밸브실 증고공사_3단계밸브교체설계서_설계서_철개사다리(발주)" xfId="9869" xr:uid="{00000000-0005-0000-0000-0000A7110000}"/>
    <cellStyle name="_2002도로상 밸브실 증고공사_3단계밸브교체설계서_설계서_철개사다리(발주)_정수장 구내배관 교체공사(설계)" xfId="9870" xr:uid="{00000000-0005-0000-0000-0000A8110000}"/>
    <cellStyle name="_2002도로상 밸브실 증고공사_3단계밸브교체설계서_설계서5" xfId="9871" xr:uid="{00000000-0005-0000-0000-0000A9110000}"/>
    <cellStyle name="_2002도로상 밸브실 증고공사_3단계밸브교체설계서_설계서5_보수보강설계도서" xfId="9872" xr:uid="{00000000-0005-0000-0000-0000AA110000}"/>
    <cellStyle name="_2002도로상 밸브실 증고공사_3단계밸브교체설계서_설계서5_보수보강설계도서_정수장 구내배관 교체공사(설계)" xfId="9873" xr:uid="{00000000-0005-0000-0000-0000AB110000}"/>
    <cellStyle name="_2002도로상 밸브실 증고공사_3단계밸브교체설계서_설계서5_정수장 구내배관 교체공사(설계)" xfId="9874" xr:uid="{00000000-0005-0000-0000-0000AC110000}"/>
    <cellStyle name="_2002도로상 밸브실 증고공사_3단계밸브교체설계서_설계서5_철개사다리(발주)" xfId="9875" xr:uid="{00000000-0005-0000-0000-0000AD110000}"/>
    <cellStyle name="_2002도로상 밸브실 증고공사_3단계밸브교체설계서_설계서5_철개사다리(발주)_정수장 구내배관 교체공사(설계)" xfId="9876" xr:uid="{00000000-0005-0000-0000-0000AE110000}"/>
    <cellStyle name="_2002도로상 밸브실 증고공사_3단계밸브교체설계서_정수장 구내배관 교체공사(설계)" xfId="9877" xr:uid="{00000000-0005-0000-0000-0000AF110000}"/>
    <cellStyle name="_2002도로상 밸브실 증고공사_3단계밸브교체설계서_철개사다리" xfId="9878" xr:uid="{00000000-0005-0000-0000-0000B0110000}"/>
    <cellStyle name="_2002도로상 밸브실 증고공사_3단계밸브교체설계서_철개사다리_보수보강설계도서" xfId="9879" xr:uid="{00000000-0005-0000-0000-0000B1110000}"/>
    <cellStyle name="_2002도로상 밸브실 증고공사_3단계밸브교체설계서_철개사다리_보수보강설계도서_정수장 구내배관 교체공사(설계)" xfId="9880" xr:uid="{00000000-0005-0000-0000-0000B2110000}"/>
    <cellStyle name="_2002도로상 밸브실 증고공사_3단계밸브교체설계서_철개사다리_정수장 구내배관 교체공사(설계)" xfId="9881" xr:uid="{00000000-0005-0000-0000-0000B3110000}"/>
    <cellStyle name="_2002도로상 밸브실 증고공사_3단계밸브교체설계서_철개사다리_철개사다리(발주)" xfId="9882" xr:uid="{00000000-0005-0000-0000-0000B4110000}"/>
    <cellStyle name="_2002도로상 밸브실 증고공사_3단계밸브교체설계서_철개사다리_철개사다리(발주)_정수장 구내배관 교체공사(설계)" xfId="9883" xr:uid="{00000000-0005-0000-0000-0000B5110000}"/>
    <cellStyle name="_2002도로상 밸브실 증고공사_HIServlet?SLET=AttView&amp;APP=1&amp;ID=0007sk5e2&amp;SEQ=0&amp;K=003Ql1nON2&amp;FILENAME=1(1).2밸브교체설계서1" xfId="9884" xr:uid="{00000000-0005-0000-0000-0000B6110000}"/>
    <cellStyle name="_2002도로상 밸브실 증고공사_HIServlet?SLET=AttView&amp;APP=1&amp;ID=0007sk5e2&amp;SEQ=0&amp;K=003Ql1nON2&amp;FILENAME=1(1).2밸브교체설계서1_1취보일러철거2" xfId="9885" xr:uid="{00000000-0005-0000-0000-0000B7110000}"/>
    <cellStyle name="_2002도로상 밸브실 증고공사_HIServlet?SLET=AttView&amp;APP=1&amp;ID=0007sk5e2&amp;SEQ=0&amp;K=003Ql1nON2&amp;FILENAME=1(1).2밸브교체설계서1_1취보일러철거2_보수보강설계도서" xfId="9886" xr:uid="{00000000-0005-0000-0000-0000B8110000}"/>
    <cellStyle name="_2002도로상 밸브실 증고공사_HIServlet?SLET=AttView&amp;APP=1&amp;ID=0007sk5e2&amp;SEQ=0&amp;K=003Ql1nON2&amp;FILENAME=1(1).2밸브교체설계서1_1취보일러철거2_보수보강설계도서_정수장 구내배관 교체공사(설계)" xfId="9887" xr:uid="{00000000-0005-0000-0000-0000B9110000}"/>
    <cellStyle name="_2002도로상 밸브실 증고공사_HIServlet?SLET=AttView&amp;APP=1&amp;ID=0007sk5e2&amp;SEQ=0&amp;K=003Ql1nON2&amp;FILENAME=1(1).2밸브교체설계서1_1취보일러철거2_정수장 구내배관 교체공사(설계)" xfId="9888" xr:uid="{00000000-0005-0000-0000-0000BA110000}"/>
    <cellStyle name="_2002도로상 밸브실 증고공사_HIServlet?SLET=AttView&amp;APP=1&amp;ID=0007sk5e2&amp;SEQ=0&amp;K=003Ql1nON2&amp;FILENAME=1(1).2밸브교체설계서1_1취보일러철거2_철개사다리(발주)" xfId="9889" xr:uid="{00000000-0005-0000-0000-0000BB110000}"/>
    <cellStyle name="_2002도로상 밸브실 증고공사_HIServlet?SLET=AttView&amp;APP=1&amp;ID=0007sk5e2&amp;SEQ=0&amp;K=003Ql1nON2&amp;FILENAME=1(1).2밸브교체설계서1_1취보일러철거2_철개사다리(발주)_정수장 구내배관 교체공사(설계)" xfId="9890" xr:uid="{00000000-0005-0000-0000-0000BC110000}"/>
    <cellStyle name="_2002도로상 밸브실 증고공사_HIServlet?SLET=AttView&amp;APP=1&amp;ID=0007sk5e2&amp;SEQ=0&amp;K=003Ql1nON2&amp;FILENAME=1(1).2밸브교체설계서1_HIServlet?SLET=AttView&amp;APP=1&amp;ID=0007smsio&amp;SEQ=0&amp;K=00GWF1IAR1&amp;FILENAME=설계서(20040310)" xfId="9891" xr:uid="{00000000-0005-0000-0000-0000BD110000}"/>
    <cellStyle name="_2002도로상 밸브실 증고공사_HIServlet?SLET=AttView&amp;APP=1&amp;ID=0007sk5e2&amp;SEQ=0&amp;K=003Ql1nON2&amp;FILENAME=1(1).2밸브교체설계서1_HIServlet?SLET=AttView&amp;APP=1&amp;ID=0007smsio&amp;SEQ=0&amp;K=00GWF1IAR1&amp;FILENAME=설계서(20040310)_보수보강설계도서" xfId="9892" xr:uid="{00000000-0005-0000-0000-0000BE110000}"/>
    <cellStyle name="_2002도로상 밸브실 증고공사_HIServlet?SLET=AttView&amp;APP=1&amp;ID=0007sk5e2&amp;SEQ=0&amp;K=003Ql1nON2&amp;FILENAME=1(1).2밸브교체설계서1_HIServlet?SLET=AttView&amp;APP=1&amp;ID=0007smsio&amp;SEQ=0&amp;K=00GWF1IAR1&amp;FILENAME=설계서(20040310)_보수보강설계도서_정수장 구내배관 교체공사(설계)" xfId="9893" xr:uid="{00000000-0005-0000-0000-0000BF110000}"/>
    <cellStyle name="_2002도로상 밸브실 증고공사_HIServlet?SLET=AttView&amp;APP=1&amp;ID=0007sk5e2&amp;SEQ=0&amp;K=003Ql1nON2&amp;FILENAME=1(1).2밸브교체설계서1_HIServlet?SLET=AttView&amp;APP=1&amp;ID=0007smsio&amp;SEQ=0&amp;K=00GWF1IAR1&amp;FILENAME=설계서(20040310)_정수장 구내배관 교체공사(설계)" xfId="9894" xr:uid="{00000000-0005-0000-0000-0000C0110000}"/>
    <cellStyle name="_2002도로상 밸브실 증고공사_HIServlet?SLET=AttView&amp;APP=1&amp;ID=0007sk5e2&amp;SEQ=0&amp;K=003Ql1nON2&amp;FILENAME=1(1).2밸브교체설계서1_HIServlet?SLET=AttView&amp;APP=1&amp;ID=0007smsio&amp;SEQ=0&amp;K=00GWF1IAR1&amp;FILENAME=설계서(20040310)_철개사다리(발주)" xfId="9895" xr:uid="{00000000-0005-0000-0000-0000C1110000}"/>
    <cellStyle name="_2002도로상 밸브실 증고공사_HIServlet?SLET=AttView&amp;APP=1&amp;ID=0007sk5e2&amp;SEQ=0&amp;K=003Ql1nON2&amp;FILENAME=1(1).2밸브교체설계서1_HIServlet?SLET=AttView&amp;APP=1&amp;ID=0007smsio&amp;SEQ=0&amp;K=00GWF1IAR1&amp;FILENAME=설계서(20040310)_철개사다리(발주)_정수장 구내배관 교체공사(설계)" xfId="9896" xr:uid="{00000000-0005-0000-0000-0000C2110000}"/>
    <cellStyle name="_2002도로상 밸브실 증고공사_HIServlet?SLET=AttView&amp;APP=1&amp;ID=0007sk5e2&amp;SEQ=0&amp;K=003Ql1nON2&amp;FILENAME=1(1).2밸브교체설계서1_공사변경" xfId="9897" xr:uid="{00000000-0005-0000-0000-0000C3110000}"/>
    <cellStyle name="_2002도로상 밸브실 증고공사_HIServlet?SLET=AttView&amp;APP=1&amp;ID=0007sk5e2&amp;SEQ=0&amp;K=003Ql1nON2&amp;FILENAME=1(1).2밸브교체설계서1_공사변경_보수보강설계도서" xfId="9898" xr:uid="{00000000-0005-0000-0000-0000C4110000}"/>
    <cellStyle name="_2002도로상 밸브실 증고공사_HIServlet?SLET=AttView&amp;APP=1&amp;ID=0007sk5e2&amp;SEQ=0&amp;K=003Ql1nON2&amp;FILENAME=1(1).2밸브교체설계서1_공사변경_보수보강설계도서_정수장 구내배관 교체공사(설계)" xfId="9899" xr:uid="{00000000-0005-0000-0000-0000C5110000}"/>
    <cellStyle name="_2002도로상 밸브실 증고공사_HIServlet?SLET=AttView&amp;APP=1&amp;ID=0007sk5e2&amp;SEQ=0&amp;K=003Ql1nON2&amp;FILENAME=1(1).2밸브교체설계서1_공사변경_정수장 구내배관 교체공사(설계)" xfId="9900" xr:uid="{00000000-0005-0000-0000-0000C6110000}"/>
    <cellStyle name="_2002도로상 밸브실 증고공사_HIServlet?SLET=AttView&amp;APP=1&amp;ID=0007sk5e2&amp;SEQ=0&amp;K=003Ql1nON2&amp;FILENAME=1(1).2밸브교체설계서1_공사변경_철개사다리(발주)" xfId="9901" xr:uid="{00000000-0005-0000-0000-0000C7110000}"/>
    <cellStyle name="_2002도로상 밸브실 증고공사_HIServlet?SLET=AttView&amp;APP=1&amp;ID=0007sk5e2&amp;SEQ=0&amp;K=003Ql1nON2&amp;FILENAME=1(1).2밸브교체설계서1_공사변경_철개사다리(발주)_정수장 구내배관 교체공사(설계)" xfId="9902" xr:uid="{00000000-0005-0000-0000-0000C8110000}"/>
    <cellStyle name="_2002도로상 밸브실 증고공사_HIServlet?SLET=AttView&amp;APP=1&amp;ID=0007sk5e2&amp;SEQ=0&amp;K=003Ql1nON2&amp;FILENAME=1(1).2밸브교체설계서1_설계서" xfId="9903" xr:uid="{00000000-0005-0000-0000-0000C9110000}"/>
    <cellStyle name="_2002도로상 밸브실 증고공사_HIServlet?SLET=AttView&amp;APP=1&amp;ID=0007sk5e2&amp;SEQ=0&amp;K=003Ql1nON2&amp;FILENAME=1(1).2밸브교체설계서1_설계서_보수보강설계도서" xfId="9904" xr:uid="{00000000-0005-0000-0000-0000CA110000}"/>
    <cellStyle name="_2002도로상 밸브실 증고공사_HIServlet?SLET=AttView&amp;APP=1&amp;ID=0007sk5e2&amp;SEQ=0&amp;K=003Ql1nON2&amp;FILENAME=1(1).2밸브교체설계서1_설계서_보수보강설계도서_정수장 구내배관 교체공사(설계)" xfId="9905" xr:uid="{00000000-0005-0000-0000-0000CB110000}"/>
    <cellStyle name="_2002도로상 밸브실 증고공사_HIServlet?SLET=AttView&amp;APP=1&amp;ID=0007sk5e2&amp;SEQ=0&amp;K=003Ql1nON2&amp;FILENAME=1(1).2밸브교체설계서1_설계서_정수장 구내배관 교체공사(설계)" xfId="9906" xr:uid="{00000000-0005-0000-0000-0000CC110000}"/>
    <cellStyle name="_2002도로상 밸브실 증고공사_HIServlet?SLET=AttView&amp;APP=1&amp;ID=0007sk5e2&amp;SEQ=0&amp;K=003Ql1nON2&amp;FILENAME=1(1).2밸브교체설계서1_설계서_철개사다리(발주)" xfId="9907" xr:uid="{00000000-0005-0000-0000-0000CD110000}"/>
    <cellStyle name="_2002도로상 밸브실 증고공사_HIServlet?SLET=AttView&amp;APP=1&amp;ID=0007sk5e2&amp;SEQ=0&amp;K=003Ql1nON2&amp;FILENAME=1(1).2밸브교체설계서1_설계서_철개사다리(발주)_정수장 구내배관 교체공사(설계)" xfId="9908" xr:uid="{00000000-0005-0000-0000-0000CE110000}"/>
    <cellStyle name="_2002도로상 밸브실 증고공사_HIServlet?SLET=AttView&amp;APP=1&amp;ID=0007sk5e2&amp;SEQ=0&amp;K=003Ql1nON2&amp;FILENAME=1(1).2밸브교체설계서1_설계서5" xfId="9909" xr:uid="{00000000-0005-0000-0000-0000CF110000}"/>
    <cellStyle name="_2002도로상 밸브실 증고공사_HIServlet?SLET=AttView&amp;APP=1&amp;ID=0007sk5e2&amp;SEQ=0&amp;K=003Ql1nON2&amp;FILENAME=1(1).2밸브교체설계서1_설계서5_보수보강설계도서" xfId="9910" xr:uid="{00000000-0005-0000-0000-0000D0110000}"/>
    <cellStyle name="_2002도로상 밸브실 증고공사_HIServlet?SLET=AttView&amp;APP=1&amp;ID=0007sk5e2&amp;SEQ=0&amp;K=003Ql1nON2&amp;FILENAME=1(1).2밸브교체설계서1_설계서5_보수보강설계도서_정수장 구내배관 교체공사(설계)" xfId="9911" xr:uid="{00000000-0005-0000-0000-0000D1110000}"/>
    <cellStyle name="_2002도로상 밸브실 증고공사_HIServlet?SLET=AttView&amp;APP=1&amp;ID=0007sk5e2&amp;SEQ=0&amp;K=003Ql1nON2&amp;FILENAME=1(1).2밸브교체설계서1_설계서5_정수장 구내배관 교체공사(설계)" xfId="9912" xr:uid="{00000000-0005-0000-0000-0000D2110000}"/>
    <cellStyle name="_2002도로상 밸브실 증고공사_HIServlet?SLET=AttView&amp;APP=1&amp;ID=0007sk5e2&amp;SEQ=0&amp;K=003Ql1nON2&amp;FILENAME=1(1).2밸브교체설계서1_설계서5_철개사다리(발주)" xfId="9913" xr:uid="{00000000-0005-0000-0000-0000D3110000}"/>
    <cellStyle name="_2002도로상 밸브실 증고공사_HIServlet?SLET=AttView&amp;APP=1&amp;ID=0007sk5e2&amp;SEQ=0&amp;K=003Ql1nON2&amp;FILENAME=1(1).2밸브교체설계서1_설계서5_철개사다리(발주)_정수장 구내배관 교체공사(설계)" xfId="9914" xr:uid="{00000000-0005-0000-0000-0000D4110000}"/>
    <cellStyle name="_2002도로상 밸브실 증고공사_HIServlet?SLET=AttView&amp;APP=1&amp;ID=0007sk5e2&amp;SEQ=0&amp;K=003Ql1nON2&amp;FILENAME=1(1).2밸브교체설계서1_정수장 구내배관 교체공사(설계)" xfId="9915" xr:uid="{00000000-0005-0000-0000-0000D5110000}"/>
    <cellStyle name="_2002도로상 밸브실 증고공사_HIServlet?SLET=AttView&amp;APP=1&amp;ID=0007sk5e2&amp;SEQ=0&amp;K=003Ql1nON2&amp;FILENAME=1(1).2밸브교체설계서1_철개사다리" xfId="9916" xr:uid="{00000000-0005-0000-0000-0000D6110000}"/>
    <cellStyle name="_2002도로상 밸브실 증고공사_HIServlet?SLET=AttView&amp;APP=1&amp;ID=0007sk5e2&amp;SEQ=0&amp;K=003Ql1nON2&amp;FILENAME=1(1).2밸브교체설계서1_철개사다리_보수보강설계도서" xfId="9917" xr:uid="{00000000-0005-0000-0000-0000D7110000}"/>
    <cellStyle name="_2002도로상 밸브실 증고공사_HIServlet?SLET=AttView&amp;APP=1&amp;ID=0007sk5e2&amp;SEQ=0&amp;K=003Ql1nON2&amp;FILENAME=1(1).2밸브교체설계서1_철개사다리_보수보강설계도서_정수장 구내배관 교체공사(설계)" xfId="9918" xr:uid="{00000000-0005-0000-0000-0000D8110000}"/>
    <cellStyle name="_2002도로상 밸브실 증고공사_HIServlet?SLET=AttView&amp;APP=1&amp;ID=0007sk5e2&amp;SEQ=0&amp;K=003Ql1nON2&amp;FILENAME=1(1).2밸브교체설계서1_철개사다리_정수장 구내배관 교체공사(설계)" xfId="9919" xr:uid="{00000000-0005-0000-0000-0000D9110000}"/>
    <cellStyle name="_2002도로상 밸브실 증고공사_HIServlet?SLET=AttView&amp;APP=1&amp;ID=0007sk5e2&amp;SEQ=0&amp;K=003Ql1nON2&amp;FILENAME=1(1).2밸브교체설계서1_철개사다리_철개사다리(발주)" xfId="9920" xr:uid="{00000000-0005-0000-0000-0000DA110000}"/>
    <cellStyle name="_2002도로상 밸브실 증고공사_HIServlet?SLET=AttView&amp;APP=1&amp;ID=0007sk5e2&amp;SEQ=0&amp;K=003Ql1nON2&amp;FILENAME=1(1).2밸브교체설계서1_철개사다리_철개사다리(발주)_정수장 구내배관 교체공사(설계)" xfId="9921" xr:uid="{00000000-0005-0000-0000-0000DB110000}"/>
    <cellStyle name="_2002도로상 밸브실 증고공사_과천밸브설계서" xfId="9922" xr:uid="{00000000-0005-0000-0000-0000DC110000}"/>
    <cellStyle name="_2002도로상 밸브실 증고공사_과천밸브설계서_1취보일러철거2" xfId="9923" xr:uid="{00000000-0005-0000-0000-0000DD110000}"/>
    <cellStyle name="_2002도로상 밸브실 증고공사_과천밸브설계서_1취보일러철거2_보수보강설계도서" xfId="9924" xr:uid="{00000000-0005-0000-0000-0000DE110000}"/>
    <cellStyle name="_2002도로상 밸브실 증고공사_과천밸브설계서_1취보일러철거2_보수보강설계도서_정수장 구내배관 교체공사(설계)" xfId="9925" xr:uid="{00000000-0005-0000-0000-0000DF110000}"/>
    <cellStyle name="_2002도로상 밸브실 증고공사_과천밸브설계서_1취보일러철거2_정수장 구내배관 교체공사(설계)" xfId="9926" xr:uid="{00000000-0005-0000-0000-0000E0110000}"/>
    <cellStyle name="_2002도로상 밸브실 증고공사_과천밸브설계서_1취보일러철거2_철개사다리(발주)" xfId="9927" xr:uid="{00000000-0005-0000-0000-0000E1110000}"/>
    <cellStyle name="_2002도로상 밸브실 증고공사_과천밸브설계서_1취보일러철거2_철개사다리(발주)_정수장 구내배관 교체공사(설계)" xfId="9928" xr:uid="{00000000-0005-0000-0000-0000E2110000}"/>
    <cellStyle name="_2002도로상 밸브실 증고공사_과천밸브설계서_HIServlet?SLET=AttView&amp;APP=1&amp;ID=0007smsio&amp;SEQ=0&amp;K=00GWF1IAR1&amp;FILENAME=설계서(20040310)" xfId="9929" xr:uid="{00000000-0005-0000-0000-0000E3110000}"/>
    <cellStyle name="_2002도로상 밸브실 증고공사_과천밸브설계서_HIServlet?SLET=AttView&amp;APP=1&amp;ID=0007smsio&amp;SEQ=0&amp;K=00GWF1IAR1&amp;FILENAME=설계서(20040310)_보수보강설계도서" xfId="9930" xr:uid="{00000000-0005-0000-0000-0000E4110000}"/>
    <cellStyle name="_2002도로상 밸브실 증고공사_과천밸브설계서_HIServlet?SLET=AttView&amp;APP=1&amp;ID=0007smsio&amp;SEQ=0&amp;K=00GWF1IAR1&amp;FILENAME=설계서(20040310)_보수보강설계도서_정수장 구내배관 교체공사(설계)" xfId="9931" xr:uid="{00000000-0005-0000-0000-0000E5110000}"/>
    <cellStyle name="_2002도로상 밸브실 증고공사_과천밸브설계서_HIServlet?SLET=AttView&amp;APP=1&amp;ID=0007smsio&amp;SEQ=0&amp;K=00GWF1IAR1&amp;FILENAME=설계서(20040310)_정수장 구내배관 교체공사(설계)" xfId="9932" xr:uid="{00000000-0005-0000-0000-0000E6110000}"/>
    <cellStyle name="_2002도로상 밸브실 증고공사_과천밸브설계서_HIServlet?SLET=AttView&amp;APP=1&amp;ID=0007smsio&amp;SEQ=0&amp;K=00GWF1IAR1&amp;FILENAME=설계서(20040310)_철개사다리(발주)" xfId="9933" xr:uid="{00000000-0005-0000-0000-0000E7110000}"/>
    <cellStyle name="_2002도로상 밸브실 증고공사_과천밸브설계서_HIServlet?SLET=AttView&amp;APP=1&amp;ID=0007smsio&amp;SEQ=0&amp;K=00GWF1IAR1&amp;FILENAME=설계서(20040310)_철개사다리(발주)_정수장 구내배관 교체공사(설계)" xfId="9934" xr:uid="{00000000-0005-0000-0000-0000E8110000}"/>
    <cellStyle name="_2002도로상 밸브실 증고공사_과천밸브설계서_공사변경" xfId="9935" xr:uid="{00000000-0005-0000-0000-0000E9110000}"/>
    <cellStyle name="_2002도로상 밸브실 증고공사_과천밸브설계서_공사변경_보수보강설계도서" xfId="9936" xr:uid="{00000000-0005-0000-0000-0000EA110000}"/>
    <cellStyle name="_2002도로상 밸브실 증고공사_과천밸브설계서_공사변경_보수보강설계도서_정수장 구내배관 교체공사(설계)" xfId="9937" xr:uid="{00000000-0005-0000-0000-0000EB110000}"/>
    <cellStyle name="_2002도로상 밸브실 증고공사_과천밸브설계서_공사변경_정수장 구내배관 교체공사(설계)" xfId="9938" xr:uid="{00000000-0005-0000-0000-0000EC110000}"/>
    <cellStyle name="_2002도로상 밸브실 증고공사_과천밸브설계서_공사변경_철개사다리(발주)" xfId="9939" xr:uid="{00000000-0005-0000-0000-0000ED110000}"/>
    <cellStyle name="_2002도로상 밸브실 증고공사_과천밸브설계서_공사변경_철개사다리(발주)_정수장 구내배관 교체공사(설계)" xfId="9940" xr:uid="{00000000-0005-0000-0000-0000EE110000}"/>
    <cellStyle name="_2002도로상 밸브실 증고공사_과천밸브설계서_설계서" xfId="9941" xr:uid="{00000000-0005-0000-0000-0000EF110000}"/>
    <cellStyle name="_2002도로상 밸브실 증고공사_과천밸브설계서_설계서_보수보강설계도서" xfId="9942" xr:uid="{00000000-0005-0000-0000-0000F0110000}"/>
    <cellStyle name="_2002도로상 밸브실 증고공사_과천밸브설계서_설계서_보수보강설계도서_정수장 구내배관 교체공사(설계)" xfId="9943" xr:uid="{00000000-0005-0000-0000-0000F1110000}"/>
    <cellStyle name="_2002도로상 밸브실 증고공사_과천밸브설계서_설계서_정수장 구내배관 교체공사(설계)" xfId="9944" xr:uid="{00000000-0005-0000-0000-0000F2110000}"/>
    <cellStyle name="_2002도로상 밸브실 증고공사_과천밸브설계서_설계서_철개사다리(발주)" xfId="9945" xr:uid="{00000000-0005-0000-0000-0000F3110000}"/>
    <cellStyle name="_2002도로상 밸브실 증고공사_과천밸브설계서_설계서_철개사다리(발주)_정수장 구내배관 교체공사(설계)" xfId="9946" xr:uid="{00000000-0005-0000-0000-0000F4110000}"/>
    <cellStyle name="_2002도로상 밸브실 증고공사_과천밸브설계서_설계서5" xfId="9947" xr:uid="{00000000-0005-0000-0000-0000F5110000}"/>
    <cellStyle name="_2002도로상 밸브실 증고공사_과천밸브설계서_설계서5_보수보강설계도서" xfId="9948" xr:uid="{00000000-0005-0000-0000-0000F6110000}"/>
    <cellStyle name="_2002도로상 밸브실 증고공사_과천밸브설계서_설계서5_보수보강설계도서_정수장 구내배관 교체공사(설계)" xfId="9949" xr:uid="{00000000-0005-0000-0000-0000F7110000}"/>
    <cellStyle name="_2002도로상 밸브실 증고공사_과천밸브설계서_설계서5_정수장 구내배관 교체공사(설계)" xfId="9950" xr:uid="{00000000-0005-0000-0000-0000F8110000}"/>
    <cellStyle name="_2002도로상 밸브실 증고공사_과천밸브설계서_설계서5_철개사다리(발주)" xfId="9951" xr:uid="{00000000-0005-0000-0000-0000F9110000}"/>
    <cellStyle name="_2002도로상 밸브실 증고공사_과천밸브설계서_설계서5_철개사다리(발주)_정수장 구내배관 교체공사(설계)" xfId="9952" xr:uid="{00000000-0005-0000-0000-0000FA110000}"/>
    <cellStyle name="_2002도로상 밸브실 증고공사_과천밸브설계서_정수장 구내배관 교체공사(설계)" xfId="9953" xr:uid="{00000000-0005-0000-0000-0000FB110000}"/>
    <cellStyle name="_2002도로상 밸브실 증고공사_과천밸브설계서_철개사다리" xfId="9954" xr:uid="{00000000-0005-0000-0000-0000FC110000}"/>
    <cellStyle name="_2002도로상 밸브실 증고공사_과천밸브설계서_철개사다리_보수보강설계도서" xfId="9955" xr:uid="{00000000-0005-0000-0000-0000FD110000}"/>
    <cellStyle name="_2002도로상 밸브실 증고공사_과천밸브설계서_철개사다리_보수보강설계도서_정수장 구내배관 교체공사(설계)" xfId="9956" xr:uid="{00000000-0005-0000-0000-0000FE110000}"/>
    <cellStyle name="_2002도로상 밸브실 증고공사_과천밸브설계서_철개사다리_정수장 구내배관 교체공사(설계)" xfId="9957" xr:uid="{00000000-0005-0000-0000-0000FF110000}"/>
    <cellStyle name="_2002도로상 밸브실 증고공사_과천밸브설계서_철개사다리_철개사다리(발주)" xfId="9958" xr:uid="{00000000-0005-0000-0000-000000120000}"/>
    <cellStyle name="_2002도로상 밸브실 증고공사_과천밸브설계서_철개사다리_철개사다리(발주)_정수장 구내배관 교체공사(설계)" xfId="9959" xr:uid="{00000000-0005-0000-0000-000001120000}"/>
    <cellStyle name="_2002도로상 밸브실 증고공사_보수보강설계도서" xfId="9960" xr:uid="{00000000-0005-0000-0000-000002120000}"/>
    <cellStyle name="_2002도로상 밸브실 증고공사_보수보강설계도서_정수장 구내배관 교체공사(설계)" xfId="9961" xr:uid="{00000000-0005-0000-0000-000003120000}"/>
    <cellStyle name="_2002도로상 밸브실 증고공사_복사본 지지대터널 및 반월 터널 설계서(수정0404수정1)" xfId="9962" xr:uid="{00000000-0005-0000-0000-000004120000}"/>
    <cellStyle name="_2002도로상 밸브실 증고공사_사본 - 실적내역서-시흥정수장옥상방수" xfId="2491" xr:uid="{00000000-0005-0000-0000-000005120000}"/>
    <cellStyle name="_2002도로상 밸브실 증고공사_설계서" xfId="9963" xr:uid="{00000000-0005-0000-0000-000006120000}"/>
    <cellStyle name="_2002도로상 밸브실 증고공사_설계서_보수보강설계도서" xfId="9964" xr:uid="{00000000-0005-0000-0000-000007120000}"/>
    <cellStyle name="_2002도로상 밸브실 증고공사_설계서_보수보강설계도서_정수장 구내배관 교체공사(설계)" xfId="9965" xr:uid="{00000000-0005-0000-0000-000008120000}"/>
    <cellStyle name="_2002도로상 밸브실 증고공사_설계서_정수장 구내배관 교체공사(설계)" xfId="9966" xr:uid="{00000000-0005-0000-0000-000009120000}"/>
    <cellStyle name="_2002도로상 밸브실 증고공사_설계서_철개사다리(발주)" xfId="9967" xr:uid="{00000000-0005-0000-0000-00000A120000}"/>
    <cellStyle name="_2002도로상 밸브실 증고공사_설계서_철개사다리(발주)_정수장 구내배관 교체공사(설계)" xfId="9968" xr:uid="{00000000-0005-0000-0000-00000B120000}"/>
    <cellStyle name="_2002도로상 밸브실 증고공사_시흥정수장문주교체공사" xfId="2492" xr:uid="{00000000-0005-0000-0000-00000C120000}"/>
    <cellStyle name="_2002도로상 밸브실 증고공사_시흥정수장휀스교체공사" xfId="2493" xr:uid="{00000000-0005-0000-0000-00000D120000}"/>
    <cellStyle name="_2002도로상 밸브실 증고공사_실적내역서-2003배수로보수공사(검토수정최종)-철거자료" xfId="2494" xr:uid="{00000000-0005-0000-0000-00000E120000}"/>
    <cellStyle name="_2002도로상 밸브실 증고공사_온산 정수장외 시설물 보수공사" xfId="9969" xr:uid="{00000000-0005-0000-0000-00000F120000}"/>
    <cellStyle name="_2002도로상 밸브실 증고공사_정수장 구내배관 교체공사(설계)" xfId="9970" xr:uid="{00000000-0005-0000-0000-000010120000}"/>
    <cellStyle name="_2002도로상 밸브실 증고공사_지지대터널 및 반월 터널 설계서" xfId="9971" xr:uid="{00000000-0005-0000-0000-000011120000}"/>
    <cellStyle name="_2002도로상 밸브실 증고공사_지지대터널 및 반월 터널 설계서(0412)" xfId="9972" xr:uid="{00000000-0005-0000-0000-000012120000}"/>
    <cellStyle name="_2002도로상 밸브실 증고공사_지지대터널 및 반월 터널 설계서(수정0402)" xfId="9973" xr:uid="{00000000-0005-0000-0000-000013120000}"/>
    <cellStyle name="_2002도로상 밸브실 증고공사_지지대터널 및 반월 터널 설계서(수정0404-1)" xfId="9974" xr:uid="{00000000-0005-0000-0000-000014120000}"/>
    <cellStyle name="_2002도로상 밸브실 증고공사_철개사다리(발주)" xfId="9975" xr:uid="{00000000-0005-0000-0000-000015120000}"/>
    <cellStyle name="_2002도로상 밸브실 증고공사_철개사다리(발주)_정수장 구내배관 교체공사(설계)" xfId="9976" xr:uid="{00000000-0005-0000-0000-000016120000}"/>
    <cellStyle name="_2002안계휀스설치공사(1015)" xfId="9977" xr:uid="{00000000-0005-0000-0000-000017120000}"/>
    <cellStyle name="_2002안계휀스설치공사(1015)_휀스설계서" xfId="9978" xr:uid="{00000000-0005-0000-0000-000018120000}"/>
    <cellStyle name="_2003. 점검정비비 정산서" xfId="9979" xr:uid="{00000000-0005-0000-0000-000019120000}"/>
    <cellStyle name="_2003-06 가로등시설3차공사(2차분)1회변경" xfId="2495" xr:uid="{00000000-0005-0000-0000-00001A120000}"/>
    <cellStyle name="_2003-06 가로등시설3차공사(2차분)1회변경_가로등3차공사  ((2차분))  2회변경20031018" xfId="2496" xr:uid="{00000000-0005-0000-0000-00001B120000}"/>
    <cellStyle name="_2003년 수도권#2,4단계밸브교체공사 설계도서" xfId="2497" xr:uid="{00000000-0005-0000-0000-00001C120000}"/>
    <cellStyle name="_2003년 수도권#2,4단계밸브교체공사 설계도서_1.2밸브교체설계서" xfId="9980" xr:uid="{00000000-0005-0000-0000-00001D120000}"/>
    <cellStyle name="_2003년 수도권#2,4단계밸브교체공사 설계도서_1.2밸브교체설계서(최종)" xfId="9981" xr:uid="{00000000-0005-0000-0000-00001E120000}"/>
    <cellStyle name="_2003년 수도권#2,4단계밸브교체공사 설계도서_1.2밸브교체설계서(최종)_1취보일러철거2" xfId="9982" xr:uid="{00000000-0005-0000-0000-00001F120000}"/>
    <cellStyle name="_2003년 수도권#2,4단계밸브교체공사 설계도서_1.2밸브교체설계서(최종)_1취보일러철거2_보수보강설계도서" xfId="9983" xr:uid="{00000000-0005-0000-0000-000020120000}"/>
    <cellStyle name="_2003년 수도권#2,4단계밸브교체공사 설계도서_1.2밸브교체설계서(최종)_1취보일러철거2_보수보강설계도서_정수장 구내배관 교체공사(설계)" xfId="9984" xr:uid="{00000000-0005-0000-0000-000021120000}"/>
    <cellStyle name="_2003년 수도권#2,4단계밸브교체공사 설계도서_1.2밸브교체설계서(최종)_1취보일러철거2_정수장 구내배관 교체공사(설계)" xfId="9985" xr:uid="{00000000-0005-0000-0000-000022120000}"/>
    <cellStyle name="_2003년 수도권#2,4단계밸브교체공사 설계도서_1.2밸브교체설계서(최종)_1취보일러철거2_철개사다리(발주)" xfId="9986" xr:uid="{00000000-0005-0000-0000-000023120000}"/>
    <cellStyle name="_2003년 수도권#2,4단계밸브교체공사 설계도서_1.2밸브교체설계서(최종)_1취보일러철거2_철개사다리(발주)_정수장 구내배관 교체공사(설계)" xfId="9987" xr:uid="{00000000-0005-0000-0000-000024120000}"/>
    <cellStyle name="_2003년 수도권#2,4단계밸브교체공사 설계도서_1.2밸브교체설계서(최종)_HIServlet?SLET=AttView&amp;APP=1&amp;ID=0007smsio&amp;SEQ=0&amp;K=00GWF1IAR1&amp;FILENAME=설계서(20040310)" xfId="9988" xr:uid="{00000000-0005-0000-0000-000025120000}"/>
    <cellStyle name="_2003년 수도권#2,4단계밸브교체공사 설계도서_1.2밸브교체설계서(최종)_HIServlet?SLET=AttView&amp;APP=1&amp;ID=0007smsio&amp;SEQ=0&amp;K=00GWF1IAR1&amp;FILENAME=설계서(20040310)_보수보강설계도서" xfId="9989" xr:uid="{00000000-0005-0000-0000-000026120000}"/>
    <cellStyle name="_2003년 수도권#2,4단계밸브교체공사 설계도서_1.2밸브교체설계서(최종)_HIServlet?SLET=AttView&amp;APP=1&amp;ID=0007smsio&amp;SEQ=0&amp;K=00GWF1IAR1&amp;FILENAME=설계서(20040310)_보수보강설계도서_정수장 구내배관 교체공사(설계)" xfId="9990" xr:uid="{00000000-0005-0000-0000-000027120000}"/>
    <cellStyle name="_2003년 수도권#2,4단계밸브교체공사 설계도서_1.2밸브교체설계서(최종)_HIServlet?SLET=AttView&amp;APP=1&amp;ID=0007smsio&amp;SEQ=0&amp;K=00GWF1IAR1&amp;FILENAME=설계서(20040310)_정수장 구내배관 교체공사(설계)" xfId="9991" xr:uid="{00000000-0005-0000-0000-000028120000}"/>
    <cellStyle name="_2003년 수도권#2,4단계밸브교체공사 설계도서_1.2밸브교체설계서(최종)_HIServlet?SLET=AttView&amp;APP=1&amp;ID=0007smsio&amp;SEQ=0&amp;K=00GWF1IAR1&amp;FILENAME=설계서(20040310)_철개사다리(발주)" xfId="9992" xr:uid="{00000000-0005-0000-0000-000029120000}"/>
    <cellStyle name="_2003년 수도권#2,4단계밸브교체공사 설계도서_1.2밸브교체설계서(최종)_HIServlet?SLET=AttView&amp;APP=1&amp;ID=0007smsio&amp;SEQ=0&amp;K=00GWF1IAR1&amp;FILENAME=설계서(20040310)_철개사다리(발주)_정수장 구내배관 교체공사(설계)" xfId="9993" xr:uid="{00000000-0005-0000-0000-00002A120000}"/>
    <cellStyle name="_2003년 수도권#2,4단계밸브교체공사 설계도서_1.2밸브교체설계서(최종)_공사변경" xfId="9994" xr:uid="{00000000-0005-0000-0000-00002B120000}"/>
    <cellStyle name="_2003년 수도권#2,4단계밸브교체공사 설계도서_1.2밸브교체설계서(최종)_공사변경_보수보강설계도서" xfId="9995" xr:uid="{00000000-0005-0000-0000-00002C120000}"/>
    <cellStyle name="_2003년 수도권#2,4단계밸브교체공사 설계도서_1.2밸브교체설계서(최종)_공사변경_보수보강설계도서_정수장 구내배관 교체공사(설계)" xfId="9996" xr:uid="{00000000-0005-0000-0000-00002D120000}"/>
    <cellStyle name="_2003년 수도권#2,4단계밸브교체공사 설계도서_1.2밸브교체설계서(최종)_공사변경_정수장 구내배관 교체공사(설계)" xfId="9997" xr:uid="{00000000-0005-0000-0000-00002E120000}"/>
    <cellStyle name="_2003년 수도권#2,4단계밸브교체공사 설계도서_1.2밸브교체설계서(최종)_공사변경_철개사다리(발주)" xfId="9998" xr:uid="{00000000-0005-0000-0000-00002F120000}"/>
    <cellStyle name="_2003년 수도권#2,4단계밸브교체공사 설계도서_1.2밸브교체설계서(최종)_공사변경_철개사다리(발주)_정수장 구내배관 교체공사(설계)" xfId="9999" xr:uid="{00000000-0005-0000-0000-000030120000}"/>
    <cellStyle name="_2003년 수도권#2,4단계밸브교체공사 설계도서_1.2밸브교체설계서(최종)_설계서" xfId="10000" xr:uid="{00000000-0005-0000-0000-000031120000}"/>
    <cellStyle name="_2003년 수도권#2,4단계밸브교체공사 설계도서_1.2밸브교체설계서(최종)_설계서_보수보강설계도서" xfId="10001" xr:uid="{00000000-0005-0000-0000-000032120000}"/>
    <cellStyle name="_2003년 수도권#2,4단계밸브교체공사 설계도서_1.2밸브교체설계서(최종)_설계서_보수보강설계도서_정수장 구내배관 교체공사(설계)" xfId="10002" xr:uid="{00000000-0005-0000-0000-000033120000}"/>
    <cellStyle name="_2003년 수도권#2,4단계밸브교체공사 설계도서_1.2밸브교체설계서(최종)_설계서_정수장 구내배관 교체공사(설계)" xfId="10003" xr:uid="{00000000-0005-0000-0000-000034120000}"/>
    <cellStyle name="_2003년 수도권#2,4단계밸브교체공사 설계도서_1.2밸브교체설계서(최종)_설계서_철개사다리(발주)" xfId="10004" xr:uid="{00000000-0005-0000-0000-000035120000}"/>
    <cellStyle name="_2003년 수도권#2,4단계밸브교체공사 설계도서_1.2밸브교체설계서(최종)_설계서_철개사다리(발주)_정수장 구내배관 교체공사(설계)" xfId="10005" xr:uid="{00000000-0005-0000-0000-000036120000}"/>
    <cellStyle name="_2003년 수도권#2,4단계밸브교체공사 설계도서_1.2밸브교체설계서(최종)_설계서5" xfId="10006" xr:uid="{00000000-0005-0000-0000-000037120000}"/>
    <cellStyle name="_2003년 수도권#2,4단계밸브교체공사 설계도서_1.2밸브교체설계서(최종)_설계서5_보수보강설계도서" xfId="10007" xr:uid="{00000000-0005-0000-0000-000038120000}"/>
    <cellStyle name="_2003년 수도권#2,4단계밸브교체공사 설계도서_1.2밸브교체설계서(최종)_설계서5_보수보강설계도서_정수장 구내배관 교체공사(설계)" xfId="10008" xr:uid="{00000000-0005-0000-0000-000039120000}"/>
    <cellStyle name="_2003년 수도권#2,4단계밸브교체공사 설계도서_1.2밸브교체설계서(최종)_설계서5_정수장 구내배관 교체공사(설계)" xfId="10009" xr:uid="{00000000-0005-0000-0000-00003A120000}"/>
    <cellStyle name="_2003년 수도권#2,4단계밸브교체공사 설계도서_1.2밸브교체설계서(최종)_설계서5_철개사다리(발주)" xfId="10010" xr:uid="{00000000-0005-0000-0000-00003B120000}"/>
    <cellStyle name="_2003년 수도권#2,4단계밸브교체공사 설계도서_1.2밸브교체설계서(최종)_설계서5_철개사다리(발주)_정수장 구내배관 교체공사(설계)" xfId="10011" xr:uid="{00000000-0005-0000-0000-00003C120000}"/>
    <cellStyle name="_2003년 수도권#2,4단계밸브교체공사 설계도서_1.2밸브교체설계서(최종)_정수장 구내배관 교체공사(설계)" xfId="10012" xr:uid="{00000000-0005-0000-0000-00003D120000}"/>
    <cellStyle name="_2003년 수도권#2,4단계밸브교체공사 설계도서_1.2밸브교체설계서(최종)_철개사다리" xfId="10013" xr:uid="{00000000-0005-0000-0000-00003E120000}"/>
    <cellStyle name="_2003년 수도권#2,4단계밸브교체공사 설계도서_1.2밸브교체설계서(최종)_철개사다리_보수보강설계도서" xfId="10014" xr:uid="{00000000-0005-0000-0000-00003F120000}"/>
    <cellStyle name="_2003년 수도권#2,4단계밸브교체공사 설계도서_1.2밸브교체설계서(최종)_철개사다리_보수보강설계도서_정수장 구내배관 교체공사(설계)" xfId="10015" xr:uid="{00000000-0005-0000-0000-000040120000}"/>
    <cellStyle name="_2003년 수도권#2,4단계밸브교체공사 설계도서_1.2밸브교체설계서(최종)_철개사다리_정수장 구내배관 교체공사(설계)" xfId="10016" xr:uid="{00000000-0005-0000-0000-000041120000}"/>
    <cellStyle name="_2003년 수도권#2,4단계밸브교체공사 설계도서_1.2밸브교체설계서(최종)_철개사다리_철개사다리(발주)" xfId="10017" xr:uid="{00000000-0005-0000-0000-000042120000}"/>
    <cellStyle name="_2003년 수도권#2,4단계밸브교체공사 설계도서_1.2밸브교체설계서(최종)_철개사다리_철개사다리(발주)_정수장 구내배관 교체공사(설계)" xfId="10018" xr:uid="{00000000-0005-0000-0000-000043120000}"/>
    <cellStyle name="_2003년 수도권#2,4단계밸브교체공사 설계도서_1.2밸브교체설계서_1취보일러철거2" xfId="10019" xr:uid="{00000000-0005-0000-0000-000044120000}"/>
    <cellStyle name="_2003년 수도권#2,4단계밸브교체공사 설계도서_1.2밸브교체설계서_1취보일러철거2_보수보강설계도서" xfId="10020" xr:uid="{00000000-0005-0000-0000-000045120000}"/>
    <cellStyle name="_2003년 수도권#2,4단계밸브교체공사 설계도서_1.2밸브교체설계서_1취보일러철거2_보수보강설계도서_정수장 구내배관 교체공사(설계)" xfId="10021" xr:uid="{00000000-0005-0000-0000-000046120000}"/>
    <cellStyle name="_2003년 수도권#2,4단계밸브교체공사 설계도서_1.2밸브교체설계서_1취보일러철거2_정수장 구내배관 교체공사(설계)" xfId="10022" xr:uid="{00000000-0005-0000-0000-000047120000}"/>
    <cellStyle name="_2003년 수도권#2,4단계밸브교체공사 설계도서_1.2밸브교체설계서_1취보일러철거2_철개사다리(발주)" xfId="10023" xr:uid="{00000000-0005-0000-0000-000048120000}"/>
    <cellStyle name="_2003년 수도권#2,4단계밸브교체공사 설계도서_1.2밸브교체설계서_1취보일러철거2_철개사다리(발주)_정수장 구내배관 교체공사(설계)" xfId="10024" xr:uid="{00000000-0005-0000-0000-000049120000}"/>
    <cellStyle name="_2003년 수도권#2,4단계밸브교체공사 설계도서_1.2밸브교체설계서_HIServlet?SLET=AttView&amp;APP=1&amp;ID=0007smsio&amp;SEQ=0&amp;K=00GWF1IAR1&amp;FILENAME=설계서(20040310)" xfId="10025" xr:uid="{00000000-0005-0000-0000-00004A120000}"/>
    <cellStyle name="_2003년 수도권#2,4단계밸브교체공사 설계도서_1.2밸브교체설계서_HIServlet?SLET=AttView&amp;APP=1&amp;ID=0007smsio&amp;SEQ=0&amp;K=00GWF1IAR1&amp;FILENAME=설계서(20040310)_보수보강설계도서" xfId="10026" xr:uid="{00000000-0005-0000-0000-00004B120000}"/>
    <cellStyle name="_2003년 수도권#2,4단계밸브교체공사 설계도서_1.2밸브교체설계서_HIServlet?SLET=AttView&amp;APP=1&amp;ID=0007smsio&amp;SEQ=0&amp;K=00GWF1IAR1&amp;FILENAME=설계서(20040310)_보수보강설계도서_정수장 구내배관 교체공사(설계)" xfId="10027" xr:uid="{00000000-0005-0000-0000-00004C120000}"/>
    <cellStyle name="_2003년 수도권#2,4단계밸브교체공사 설계도서_1.2밸브교체설계서_HIServlet?SLET=AttView&amp;APP=1&amp;ID=0007smsio&amp;SEQ=0&amp;K=00GWF1IAR1&amp;FILENAME=설계서(20040310)_정수장 구내배관 교체공사(설계)" xfId="10028" xr:uid="{00000000-0005-0000-0000-00004D120000}"/>
    <cellStyle name="_2003년 수도권#2,4단계밸브교체공사 설계도서_1.2밸브교체설계서_HIServlet?SLET=AttView&amp;APP=1&amp;ID=0007smsio&amp;SEQ=0&amp;K=00GWF1IAR1&amp;FILENAME=설계서(20040310)_철개사다리(발주)" xfId="10029" xr:uid="{00000000-0005-0000-0000-00004E120000}"/>
    <cellStyle name="_2003년 수도권#2,4단계밸브교체공사 설계도서_1.2밸브교체설계서_HIServlet?SLET=AttView&amp;APP=1&amp;ID=0007smsio&amp;SEQ=0&amp;K=00GWF1IAR1&amp;FILENAME=설계서(20040310)_철개사다리(발주)_정수장 구내배관 교체공사(설계)" xfId="10030" xr:uid="{00000000-0005-0000-0000-00004F120000}"/>
    <cellStyle name="_2003년 수도권#2,4단계밸브교체공사 설계도서_1.2밸브교체설계서_공사변경" xfId="10031" xr:uid="{00000000-0005-0000-0000-000050120000}"/>
    <cellStyle name="_2003년 수도권#2,4단계밸브교체공사 설계도서_1.2밸브교체설계서_공사변경_보수보강설계도서" xfId="10032" xr:uid="{00000000-0005-0000-0000-000051120000}"/>
    <cellStyle name="_2003년 수도권#2,4단계밸브교체공사 설계도서_1.2밸브교체설계서_공사변경_보수보강설계도서_정수장 구내배관 교체공사(설계)" xfId="10033" xr:uid="{00000000-0005-0000-0000-000052120000}"/>
    <cellStyle name="_2003년 수도권#2,4단계밸브교체공사 설계도서_1.2밸브교체설계서_공사변경_정수장 구내배관 교체공사(설계)" xfId="10034" xr:uid="{00000000-0005-0000-0000-000053120000}"/>
    <cellStyle name="_2003년 수도권#2,4단계밸브교체공사 설계도서_1.2밸브교체설계서_공사변경_철개사다리(발주)" xfId="10035" xr:uid="{00000000-0005-0000-0000-000054120000}"/>
    <cellStyle name="_2003년 수도권#2,4단계밸브교체공사 설계도서_1.2밸브교체설계서_공사변경_철개사다리(발주)_정수장 구내배관 교체공사(설계)" xfId="10036" xr:uid="{00000000-0005-0000-0000-000055120000}"/>
    <cellStyle name="_2003년 수도권#2,4단계밸브교체공사 설계도서_1.2밸브교체설계서_설계서" xfId="10037" xr:uid="{00000000-0005-0000-0000-000056120000}"/>
    <cellStyle name="_2003년 수도권#2,4단계밸브교체공사 설계도서_1.2밸브교체설계서_설계서_보수보강설계도서" xfId="10038" xr:uid="{00000000-0005-0000-0000-000057120000}"/>
    <cellStyle name="_2003년 수도권#2,4단계밸브교체공사 설계도서_1.2밸브교체설계서_설계서_보수보강설계도서_정수장 구내배관 교체공사(설계)" xfId="10039" xr:uid="{00000000-0005-0000-0000-000058120000}"/>
    <cellStyle name="_2003년 수도권#2,4단계밸브교체공사 설계도서_1.2밸브교체설계서_설계서_정수장 구내배관 교체공사(설계)" xfId="10040" xr:uid="{00000000-0005-0000-0000-000059120000}"/>
    <cellStyle name="_2003년 수도권#2,4단계밸브교체공사 설계도서_1.2밸브교체설계서_설계서_철개사다리(발주)" xfId="10041" xr:uid="{00000000-0005-0000-0000-00005A120000}"/>
    <cellStyle name="_2003년 수도권#2,4단계밸브교체공사 설계도서_1.2밸브교체설계서_설계서_철개사다리(발주)_정수장 구내배관 교체공사(설계)" xfId="10042" xr:uid="{00000000-0005-0000-0000-00005B120000}"/>
    <cellStyle name="_2003년 수도권#2,4단계밸브교체공사 설계도서_1.2밸브교체설계서_설계서5" xfId="10043" xr:uid="{00000000-0005-0000-0000-00005C120000}"/>
    <cellStyle name="_2003년 수도권#2,4단계밸브교체공사 설계도서_1.2밸브교체설계서_설계서5_보수보강설계도서" xfId="10044" xr:uid="{00000000-0005-0000-0000-00005D120000}"/>
    <cellStyle name="_2003년 수도권#2,4단계밸브교체공사 설계도서_1.2밸브교체설계서_설계서5_보수보강설계도서_정수장 구내배관 교체공사(설계)" xfId="10045" xr:uid="{00000000-0005-0000-0000-00005E120000}"/>
    <cellStyle name="_2003년 수도권#2,4단계밸브교체공사 설계도서_1.2밸브교체설계서_설계서5_정수장 구내배관 교체공사(설계)" xfId="10046" xr:uid="{00000000-0005-0000-0000-00005F120000}"/>
    <cellStyle name="_2003년 수도권#2,4단계밸브교체공사 설계도서_1.2밸브교체설계서_설계서5_철개사다리(발주)" xfId="10047" xr:uid="{00000000-0005-0000-0000-000060120000}"/>
    <cellStyle name="_2003년 수도권#2,4단계밸브교체공사 설계도서_1.2밸브교체설계서_설계서5_철개사다리(발주)_정수장 구내배관 교체공사(설계)" xfId="10048" xr:uid="{00000000-0005-0000-0000-000061120000}"/>
    <cellStyle name="_2003년 수도권#2,4단계밸브교체공사 설계도서_1.2밸브교체설계서_정수장 구내배관 교체공사(설계)" xfId="10049" xr:uid="{00000000-0005-0000-0000-000062120000}"/>
    <cellStyle name="_2003년 수도권#2,4단계밸브교체공사 설계도서_1.2밸브교체설계서_철개사다리" xfId="10050" xr:uid="{00000000-0005-0000-0000-000063120000}"/>
    <cellStyle name="_2003년 수도권#2,4단계밸브교체공사 설계도서_1.2밸브교체설계서_철개사다리_보수보강설계도서" xfId="10051" xr:uid="{00000000-0005-0000-0000-000064120000}"/>
    <cellStyle name="_2003년 수도권#2,4단계밸브교체공사 설계도서_1.2밸브교체설계서_철개사다리_보수보강설계도서_정수장 구내배관 교체공사(설계)" xfId="10052" xr:uid="{00000000-0005-0000-0000-000065120000}"/>
    <cellStyle name="_2003년 수도권#2,4단계밸브교체공사 설계도서_1.2밸브교체설계서_철개사다리_정수장 구내배관 교체공사(설계)" xfId="10053" xr:uid="{00000000-0005-0000-0000-000066120000}"/>
    <cellStyle name="_2003년 수도권#2,4단계밸브교체공사 설계도서_1.2밸브교체설계서_철개사다리_철개사다리(발주)" xfId="10054" xr:uid="{00000000-0005-0000-0000-000067120000}"/>
    <cellStyle name="_2003년 수도권#2,4단계밸브교체공사 설계도서_1.2밸브교체설계서_철개사다리_철개사다리(발주)_정수장 구내배관 교체공사(설계)" xfId="10055" xr:uid="{00000000-0005-0000-0000-000068120000}"/>
    <cellStyle name="_2003년 수도권#2,4단계밸브교체공사 설계도서_1.2밸브교체설계서1" xfId="10056" xr:uid="{00000000-0005-0000-0000-000069120000}"/>
    <cellStyle name="_2003년 수도권#2,4단계밸브교체공사 설계도서_1.2밸브교체설계서1_1취보일러철거2" xfId="10057" xr:uid="{00000000-0005-0000-0000-00006A120000}"/>
    <cellStyle name="_2003년 수도권#2,4단계밸브교체공사 설계도서_1.2밸브교체설계서1_1취보일러철거2_보수보강설계도서" xfId="10058" xr:uid="{00000000-0005-0000-0000-00006B120000}"/>
    <cellStyle name="_2003년 수도권#2,4단계밸브교체공사 설계도서_1.2밸브교체설계서1_1취보일러철거2_보수보강설계도서_정수장 구내배관 교체공사(설계)" xfId="10059" xr:uid="{00000000-0005-0000-0000-00006C120000}"/>
    <cellStyle name="_2003년 수도권#2,4단계밸브교체공사 설계도서_1.2밸브교체설계서1_1취보일러철거2_정수장 구내배관 교체공사(설계)" xfId="10060" xr:uid="{00000000-0005-0000-0000-00006D120000}"/>
    <cellStyle name="_2003년 수도권#2,4단계밸브교체공사 설계도서_1.2밸브교체설계서1_1취보일러철거2_철개사다리(발주)" xfId="10061" xr:uid="{00000000-0005-0000-0000-00006E120000}"/>
    <cellStyle name="_2003년 수도권#2,4단계밸브교체공사 설계도서_1.2밸브교체설계서1_1취보일러철거2_철개사다리(발주)_정수장 구내배관 교체공사(설계)" xfId="10062" xr:uid="{00000000-0005-0000-0000-00006F120000}"/>
    <cellStyle name="_2003년 수도권#2,4단계밸브교체공사 설계도서_1.2밸브교체설계서1_HIServlet?SLET=AttView&amp;APP=1&amp;ID=0007smsio&amp;SEQ=0&amp;K=00GWF1IAR1&amp;FILENAME=설계서(20040310)" xfId="10063" xr:uid="{00000000-0005-0000-0000-000070120000}"/>
    <cellStyle name="_2003년 수도권#2,4단계밸브교체공사 설계도서_1.2밸브교체설계서1_HIServlet?SLET=AttView&amp;APP=1&amp;ID=0007smsio&amp;SEQ=0&amp;K=00GWF1IAR1&amp;FILENAME=설계서(20040310)_보수보강설계도서" xfId="10064" xr:uid="{00000000-0005-0000-0000-000071120000}"/>
    <cellStyle name="_2003년 수도권#2,4단계밸브교체공사 설계도서_1.2밸브교체설계서1_HIServlet?SLET=AttView&amp;APP=1&amp;ID=0007smsio&amp;SEQ=0&amp;K=00GWF1IAR1&amp;FILENAME=설계서(20040310)_보수보강설계도서_정수장 구내배관 교체공사(설계)" xfId="10065" xr:uid="{00000000-0005-0000-0000-000072120000}"/>
    <cellStyle name="_2003년 수도권#2,4단계밸브교체공사 설계도서_1.2밸브교체설계서1_HIServlet?SLET=AttView&amp;APP=1&amp;ID=0007smsio&amp;SEQ=0&amp;K=00GWF1IAR1&amp;FILENAME=설계서(20040310)_정수장 구내배관 교체공사(설계)" xfId="10066" xr:uid="{00000000-0005-0000-0000-000073120000}"/>
    <cellStyle name="_2003년 수도권#2,4단계밸브교체공사 설계도서_1.2밸브교체설계서1_HIServlet?SLET=AttView&amp;APP=1&amp;ID=0007smsio&amp;SEQ=0&amp;K=00GWF1IAR1&amp;FILENAME=설계서(20040310)_철개사다리(발주)" xfId="10067" xr:uid="{00000000-0005-0000-0000-000074120000}"/>
    <cellStyle name="_2003년 수도권#2,4단계밸브교체공사 설계도서_1.2밸브교체설계서1_HIServlet?SLET=AttView&amp;APP=1&amp;ID=0007smsio&amp;SEQ=0&amp;K=00GWF1IAR1&amp;FILENAME=설계서(20040310)_철개사다리(발주)_정수장 구내배관 교체공사(설계)" xfId="10068" xr:uid="{00000000-0005-0000-0000-000075120000}"/>
    <cellStyle name="_2003년 수도권#2,4단계밸브교체공사 설계도서_1.2밸브교체설계서1_공사변경" xfId="10069" xr:uid="{00000000-0005-0000-0000-000076120000}"/>
    <cellStyle name="_2003년 수도권#2,4단계밸브교체공사 설계도서_1.2밸브교체설계서1_공사변경_보수보강설계도서" xfId="10070" xr:uid="{00000000-0005-0000-0000-000077120000}"/>
    <cellStyle name="_2003년 수도권#2,4단계밸브교체공사 설계도서_1.2밸브교체설계서1_공사변경_보수보강설계도서_정수장 구내배관 교체공사(설계)" xfId="10071" xr:uid="{00000000-0005-0000-0000-000078120000}"/>
    <cellStyle name="_2003년 수도권#2,4단계밸브교체공사 설계도서_1.2밸브교체설계서1_공사변경_정수장 구내배관 교체공사(설계)" xfId="10072" xr:uid="{00000000-0005-0000-0000-000079120000}"/>
    <cellStyle name="_2003년 수도권#2,4단계밸브교체공사 설계도서_1.2밸브교체설계서1_공사변경_철개사다리(발주)" xfId="10073" xr:uid="{00000000-0005-0000-0000-00007A120000}"/>
    <cellStyle name="_2003년 수도권#2,4단계밸브교체공사 설계도서_1.2밸브교체설계서1_공사변경_철개사다리(발주)_정수장 구내배관 교체공사(설계)" xfId="10074" xr:uid="{00000000-0005-0000-0000-00007B120000}"/>
    <cellStyle name="_2003년 수도권#2,4단계밸브교체공사 설계도서_1.2밸브교체설계서1_설계서" xfId="10075" xr:uid="{00000000-0005-0000-0000-00007C120000}"/>
    <cellStyle name="_2003년 수도권#2,4단계밸브교체공사 설계도서_1.2밸브교체설계서1_설계서_보수보강설계도서" xfId="10076" xr:uid="{00000000-0005-0000-0000-00007D120000}"/>
    <cellStyle name="_2003년 수도권#2,4단계밸브교체공사 설계도서_1.2밸브교체설계서1_설계서_보수보강설계도서_정수장 구내배관 교체공사(설계)" xfId="10077" xr:uid="{00000000-0005-0000-0000-00007E120000}"/>
    <cellStyle name="_2003년 수도권#2,4단계밸브교체공사 설계도서_1.2밸브교체설계서1_설계서_정수장 구내배관 교체공사(설계)" xfId="10078" xr:uid="{00000000-0005-0000-0000-00007F120000}"/>
    <cellStyle name="_2003년 수도권#2,4단계밸브교체공사 설계도서_1.2밸브교체설계서1_설계서_철개사다리(발주)" xfId="10079" xr:uid="{00000000-0005-0000-0000-000080120000}"/>
    <cellStyle name="_2003년 수도권#2,4단계밸브교체공사 설계도서_1.2밸브교체설계서1_설계서_철개사다리(발주)_정수장 구내배관 교체공사(설계)" xfId="10080" xr:uid="{00000000-0005-0000-0000-000081120000}"/>
    <cellStyle name="_2003년 수도권#2,4단계밸브교체공사 설계도서_1.2밸브교체설계서1_설계서5" xfId="10081" xr:uid="{00000000-0005-0000-0000-000082120000}"/>
    <cellStyle name="_2003년 수도권#2,4단계밸브교체공사 설계도서_1.2밸브교체설계서1_설계서5_보수보강설계도서" xfId="10082" xr:uid="{00000000-0005-0000-0000-000083120000}"/>
    <cellStyle name="_2003년 수도권#2,4단계밸브교체공사 설계도서_1.2밸브교체설계서1_설계서5_보수보강설계도서_정수장 구내배관 교체공사(설계)" xfId="10083" xr:uid="{00000000-0005-0000-0000-000084120000}"/>
    <cellStyle name="_2003년 수도권#2,4단계밸브교체공사 설계도서_1.2밸브교체설계서1_설계서5_정수장 구내배관 교체공사(설계)" xfId="10084" xr:uid="{00000000-0005-0000-0000-000085120000}"/>
    <cellStyle name="_2003년 수도권#2,4단계밸브교체공사 설계도서_1.2밸브교체설계서1_설계서5_철개사다리(발주)" xfId="10085" xr:uid="{00000000-0005-0000-0000-000086120000}"/>
    <cellStyle name="_2003년 수도권#2,4단계밸브교체공사 설계도서_1.2밸브교체설계서1_설계서5_철개사다리(발주)_정수장 구내배관 교체공사(설계)" xfId="10086" xr:uid="{00000000-0005-0000-0000-000087120000}"/>
    <cellStyle name="_2003년 수도권#2,4단계밸브교체공사 설계도서_1.2밸브교체설계서1_정수장 구내배관 교체공사(설계)" xfId="10087" xr:uid="{00000000-0005-0000-0000-000088120000}"/>
    <cellStyle name="_2003년 수도권#2,4단계밸브교체공사 설계도서_1.2밸브교체설계서1_철개사다리" xfId="10088" xr:uid="{00000000-0005-0000-0000-000089120000}"/>
    <cellStyle name="_2003년 수도권#2,4단계밸브교체공사 설계도서_1.2밸브교체설계서1_철개사다리_보수보강설계도서" xfId="10089" xr:uid="{00000000-0005-0000-0000-00008A120000}"/>
    <cellStyle name="_2003년 수도권#2,4단계밸브교체공사 설계도서_1.2밸브교체설계서1_철개사다리_보수보강설계도서_정수장 구내배관 교체공사(설계)" xfId="10090" xr:uid="{00000000-0005-0000-0000-00008B120000}"/>
    <cellStyle name="_2003년 수도권#2,4단계밸브교체공사 설계도서_1.2밸브교체설계서1_철개사다리_정수장 구내배관 교체공사(설계)" xfId="10091" xr:uid="{00000000-0005-0000-0000-00008C120000}"/>
    <cellStyle name="_2003년 수도권#2,4단계밸브교체공사 설계도서_1.2밸브교체설계서1_철개사다리_철개사다리(발주)" xfId="10092" xr:uid="{00000000-0005-0000-0000-00008D120000}"/>
    <cellStyle name="_2003년 수도권#2,4단계밸브교체공사 설계도서_1.2밸브교체설계서1_철개사다리_철개사다리(발주)_정수장 구내배관 교체공사(설계)" xfId="10093" xr:uid="{00000000-0005-0000-0000-00008E120000}"/>
    <cellStyle name="_2003년 수도권#2,4단계밸브교체공사 설계도서_1.2제수밸브교체설계서" xfId="10094" xr:uid="{00000000-0005-0000-0000-00008F120000}"/>
    <cellStyle name="_2003년 수도권#2,4단계밸브교체공사 설계도서_1.2제수밸브교체설계서(과장님수정)" xfId="10095" xr:uid="{00000000-0005-0000-0000-000090120000}"/>
    <cellStyle name="_2003년 수도권#2,4단계밸브교체공사 설계도서_1.2제수밸브교체설계서(과장님수정)_1취보일러철거2" xfId="10096" xr:uid="{00000000-0005-0000-0000-000091120000}"/>
    <cellStyle name="_2003년 수도권#2,4단계밸브교체공사 설계도서_1.2제수밸브교체설계서(과장님수정)_1취보일러철거2_보수보강설계도서" xfId="10097" xr:uid="{00000000-0005-0000-0000-000092120000}"/>
    <cellStyle name="_2003년 수도권#2,4단계밸브교체공사 설계도서_1.2제수밸브교체설계서(과장님수정)_1취보일러철거2_보수보강설계도서_정수장 구내배관 교체공사(설계)" xfId="10098" xr:uid="{00000000-0005-0000-0000-000093120000}"/>
    <cellStyle name="_2003년 수도권#2,4단계밸브교체공사 설계도서_1.2제수밸브교체설계서(과장님수정)_1취보일러철거2_정수장 구내배관 교체공사(설계)" xfId="10099" xr:uid="{00000000-0005-0000-0000-000094120000}"/>
    <cellStyle name="_2003년 수도권#2,4단계밸브교체공사 설계도서_1.2제수밸브교체설계서(과장님수정)_1취보일러철거2_철개사다리(발주)" xfId="10100" xr:uid="{00000000-0005-0000-0000-000095120000}"/>
    <cellStyle name="_2003년 수도권#2,4단계밸브교체공사 설계도서_1.2제수밸브교체설계서(과장님수정)_1취보일러철거2_철개사다리(발주)_정수장 구내배관 교체공사(설계)" xfId="10101" xr:uid="{00000000-0005-0000-0000-000096120000}"/>
    <cellStyle name="_2003년 수도권#2,4단계밸브교체공사 설계도서_1.2제수밸브교체설계서(과장님수정)_HIServlet?SLET=AttView&amp;APP=1&amp;ID=0007smsio&amp;SEQ=0&amp;K=00GWF1IAR1&amp;FILENAME=설계서(20040310)" xfId="10102" xr:uid="{00000000-0005-0000-0000-000097120000}"/>
    <cellStyle name="_2003년 수도권#2,4단계밸브교체공사 설계도서_1.2제수밸브교체설계서(과장님수정)_HIServlet?SLET=AttView&amp;APP=1&amp;ID=0007smsio&amp;SEQ=0&amp;K=00GWF1IAR1&amp;FILENAME=설계서(20040310)_보수보강설계도서" xfId="10103" xr:uid="{00000000-0005-0000-0000-000098120000}"/>
    <cellStyle name="_2003년 수도권#2,4단계밸브교체공사 설계도서_1.2제수밸브교체설계서(과장님수정)_HIServlet?SLET=AttView&amp;APP=1&amp;ID=0007smsio&amp;SEQ=0&amp;K=00GWF1IAR1&amp;FILENAME=설계서(20040310)_보수보강설계도서_정수장 구내배관 교체공사(설계)" xfId="10104" xr:uid="{00000000-0005-0000-0000-000099120000}"/>
    <cellStyle name="_2003년 수도권#2,4단계밸브교체공사 설계도서_1.2제수밸브교체설계서(과장님수정)_HIServlet?SLET=AttView&amp;APP=1&amp;ID=0007smsio&amp;SEQ=0&amp;K=00GWF1IAR1&amp;FILENAME=설계서(20040310)_정수장 구내배관 교체공사(설계)" xfId="10105" xr:uid="{00000000-0005-0000-0000-00009A120000}"/>
    <cellStyle name="_2003년 수도권#2,4단계밸브교체공사 설계도서_1.2제수밸브교체설계서(과장님수정)_HIServlet?SLET=AttView&amp;APP=1&amp;ID=0007smsio&amp;SEQ=0&amp;K=00GWF1IAR1&amp;FILENAME=설계서(20040310)_철개사다리(발주)" xfId="10106" xr:uid="{00000000-0005-0000-0000-00009B120000}"/>
    <cellStyle name="_2003년 수도권#2,4단계밸브교체공사 설계도서_1.2제수밸브교체설계서(과장님수정)_HIServlet?SLET=AttView&amp;APP=1&amp;ID=0007smsio&amp;SEQ=0&amp;K=00GWF1IAR1&amp;FILENAME=설계서(20040310)_철개사다리(발주)_정수장 구내배관 교체공사(설계)" xfId="10107" xr:uid="{00000000-0005-0000-0000-00009C120000}"/>
    <cellStyle name="_2003년 수도권#2,4단계밸브교체공사 설계도서_1.2제수밸브교체설계서(과장님수정)_공사변경" xfId="10108" xr:uid="{00000000-0005-0000-0000-00009D120000}"/>
    <cellStyle name="_2003년 수도권#2,4단계밸브교체공사 설계도서_1.2제수밸브교체설계서(과장님수정)_공사변경_보수보강설계도서" xfId="10109" xr:uid="{00000000-0005-0000-0000-00009E120000}"/>
    <cellStyle name="_2003년 수도권#2,4단계밸브교체공사 설계도서_1.2제수밸브교체설계서(과장님수정)_공사변경_보수보강설계도서_정수장 구내배관 교체공사(설계)" xfId="10110" xr:uid="{00000000-0005-0000-0000-00009F120000}"/>
    <cellStyle name="_2003년 수도권#2,4단계밸브교체공사 설계도서_1.2제수밸브교체설계서(과장님수정)_공사변경_정수장 구내배관 교체공사(설계)" xfId="10111" xr:uid="{00000000-0005-0000-0000-0000A0120000}"/>
    <cellStyle name="_2003년 수도권#2,4단계밸브교체공사 설계도서_1.2제수밸브교체설계서(과장님수정)_공사변경_철개사다리(발주)" xfId="10112" xr:uid="{00000000-0005-0000-0000-0000A1120000}"/>
    <cellStyle name="_2003년 수도권#2,4단계밸브교체공사 설계도서_1.2제수밸브교체설계서(과장님수정)_공사변경_철개사다리(발주)_정수장 구내배관 교체공사(설계)" xfId="10113" xr:uid="{00000000-0005-0000-0000-0000A2120000}"/>
    <cellStyle name="_2003년 수도권#2,4단계밸브교체공사 설계도서_1.2제수밸브교체설계서(과장님수정)_설계서" xfId="10114" xr:uid="{00000000-0005-0000-0000-0000A3120000}"/>
    <cellStyle name="_2003년 수도권#2,4단계밸브교체공사 설계도서_1.2제수밸브교체설계서(과장님수정)_설계서_보수보강설계도서" xfId="10115" xr:uid="{00000000-0005-0000-0000-0000A4120000}"/>
    <cellStyle name="_2003년 수도권#2,4단계밸브교체공사 설계도서_1.2제수밸브교체설계서(과장님수정)_설계서_보수보강설계도서_정수장 구내배관 교체공사(설계)" xfId="10116" xr:uid="{00000000-0005-0000-0000-0000A5120000}"/>
    <cellStyle name="_2003년 수도권#2,4단계밸브교체공사 설계도서_1.2제수밸브교체설계서(과장님수정)_설계서_정수장 구내배관 교체공사(설계)" xfId="10117" xr:uid="{00000000-0005-0000-0000-0000A6120000}"/>
    <cellStyle name="_2003년 수도권#2,4단계밸브교체공사 설계도서_1.2제수밸브교체설계서(과장님수정)_설계서_철개사다리(발주)" xfId="10118" xr:uid="{00000000-0005-0000-0000-0000A7120000}"/>
    <cellStyle name="_2003년 수도권#2,4단계밸브교체공사 설계도서_1.2제수밸브교체설계서(과장님수정)_설계서_철개사다리(발주)_정수장 구내배관 교체공사(설계)" xfId="10119" xr:uid="{00000000-0005-0000-0000-0000A8120000}"/>
    <cellStyle name="_2003년 수도권#2,4단계밸브교체공사 설계도서_1.2제수밸브교체설계서(과장님수정)_설계서5" xfId="10120" xr:uid="{00000000-0005-0000-0000-0000A9120000}"/>
    <cellStyle name="_2003년 수도권#2,4단계밸브교체공사 설계도서_1.2제수밸브교체설계서(과장님수정)_설계서5_보수보강설계도서" xfId="10121" xr:uid="{00000000-0005-0000-0000-0000AA120000}"/>
    <cellStyle name="_2003년 수도권#2,4단계밸브교체공사 설계도서_1.2제수밸브교체설계서(과장님수정)_설계서5_보수보강설계도서_정수장 구내배관 교체공사(설계)" xfId="10122" xr:uid="{00000000-0005-0000-0000-0000AB120000}"/>
    <cellStyle name="_2003년 수도권#2,4단계밸브교체공사 설계도서_1.2제수밸브교체설계서(과장님수정)_설계서5_정수장 구내배관 교체공사(설계)" xfId="10123" xr:uid="{00000000-0005-0000-0000-0000AC120000}"/>
    <cellStyle name="_2003년 수도권#2,4단계밸브교체공사 설계도서_1.2제수밸브교체설계서(과장님수정)_설계서5_철개사다리(발주)" xfId="10124" xr:uid="{00000000-0005-0000-0000-0000AD120000}"/>
    <cellStyle name="_2003년 수도권#2,4단계밸브교체공사 설계도서_1.2제수밸브교체설계서(과장님수정)_설계서5_철개사다리(발주)_정수장 구내배관 교체공사(설계)" xfId="10125" xr:uid="{00000000-0005-0000-0000-0000AE120000}"/>
    <cellStyle name="_2003년 수도권#2,4단계밸브교체공사 설계도서_1.2제수밸브교체설계서(과장님수정)_정수장 구내배관 교체공사(설계)" xfId="10126" xr:uid="{00000000-0005-0000-0000-0000AF120000}"/>
    <cellStyle name="_2003년 수도권#2,4단계밸브교체공사 설계도서_1.2제수밸브교체설계서(과장님수정)_철개사다리" xfId="10127" xr:uid="{00000000-0005-0000-0000-0000B0120000}"/>
    <cellStyle name="_2003년 수도권#2,4단계밸브교체공사 설계도서_1.2제수밸브교체설계서(과장님수정)_철개사다리_보수보강설계도서" xfId="10128" xr:uid="{00000000-0005-0000-0000-0000B1120000}"/>
    <cellStyle name="_2003년 수도권#2,4단계밸브교체공사 설계도서_1.2제수밸브교체설계서(과장님수정)_철개사다리_보수보강설계도서_정수장 구내배관 교체공사(설계)" xfId="10129" xr:uid="{00000000-0005-0000-0000-0000B2120000}"/>
    <cellStyle name="_2003년 수도권#2,4단계밸브교체공사 설계도서_1.2제수밸브교체설계서(과장님수정)_철개사다리_정수장 구내배관 교체공사(설계)" xfId="10130" xr:uid="{00000000-0005-0000-0000-0000B3120000}"/>
    <cellStyle name="_2003년 수도권#2,4단계밸브교체공사 설계도서_1.2제수밸브교체설계서(과장님수정)_철개사다리_철개사다리(발주)" xfId="10131" xr:uid="{00000000-0005-0000-0000-0000B4120000}"/>
    <cellStyle name="_2003년 수도권#2,4단계밸브교체공사 설계도서_1.2제수밸브교체설계서(과장님수정)_철개사다리_철개사다리(발주)_정수장 구내배관 교체공사(설계)" xfId="10132" xr:uid="{00000000-0005-0000-0000-0000B5120000}"/>
    <cellStyle name="_2003년 수도권#2,4단계밸브교체공사 설계도서_1.2제수밸브교체설계서_1취보일러철거2" xfId="10133" xr:uid="{00000000-0005-0000-0000-0000B6120000}"/>
    <cellStyle name="_2003년 수도권#2,4단계밸브교체공사 설계도서_1.2제수밸브교체설계서_1취보일러철거2_보수보강설계도서" xfId="10134" xr:uid="{00000000-0005-0000-0000-0000B7120000}"/>
    <cellStyle name="_2003년 수도권#2,4단계밸브교체공사 설계도서_1.2제수밸브교체설계서_1취보일러철거2_보수보강설계도서_정수장 구내배관 교체공사(설계)" xfId="10135" xr:uid="{00000000-0005-0000-0000-0000B8120000}"/>
    <cellStyle name="_2003년 수도권#2,4단계밸브교체공사 설계도서_1.2제수밸브교체설계서_1취보일러철거2_정수장 구내배관 교체공사(설계)" xfId="10136" xr:uid="{00000000-0005-0000-0000-0000B9120000}"/>
    <cellStyle name="_2003년 수도권#2,4단계밸브교체공사 설계도서_1.2제수밸브교체설계서_1취보일러철거2_철개사다리(발주)" xfId="10137" xr:uid="{00000000-0005-0000-0000-0000BA120000}"/>
    <cellStyle name="_2003년 수도권#2,4단계밸브교체공사 설계도서_1.2제수밸브교체설계서_1취보일러철거2_철개사다리(발주)_정수장 구내배관 교체공사(설계)" xfId="10138" xr:uid="{00000000-0005-0000-0000-0000BB120000}"/>
    <cellStyle name="_2003년 수도권#2,4단계밸브교체공사 설계도서_1.2제수밸브교체설계서_HIServlet?SLET=AttView&amp;APP=1&amp;ID=0007smsio&amp;SEQ=0&amp;K=00GWF1IAR1&amp;FILENAME=설계서(20040310)" xfId="10139" xr:uid="{00000000-0005-0000-0000-0000BC120000}"/>
    <cellStyle name="_2003년 수도권#2,4단계밸브교체공사 설계도서_1.2제수밸브교체설계서_HIServlet?SLET=AttView&amp;APP=1&amp;ID=0007smsio&amp;SEQ=0&amp;K=00GWF1IAR1&amp;FILENAME=설계서(20040310)_보수보강설계도서" xfId="10140" xr:uid="{00000000-0005-0000-0000-0000BD120000}"/>
    <cellStyle name="_2003년 수도권#2,4단계밸브교체공사 설계도서_1.2제수밸브교체설계서_HIServlet?SLET=AttView&amp;APP=1&amp;ID=0007smsio&amp;SEQ=0&amp;K=00GWF1IAR1&amp;FILENAME=설계서(20040310)_보수보강설계도서_정수장 구내배관 교체공사(설계)" xfId="10141" xr:uid="{00000000-0005-0000-0000-0000BE120000}"/>
    <cellStyle name="_2003년 수도권#2,4단계밸브교체공사 설계도서_1.2제수밸브교체설계서_HIServlet?SLET=AttView&amp;APP=1&amp;ID=0007smsio&amp;SEQ=0&amp;K=00GWF1IAR1&amp;FILENAME=설계서(20040310)_정수장 구내배관 교체공사(설계)" xfId="10142" xr:uid="{00000000-0005-0000-0000-0000BF120000}"/>
    <cellStyle name="_2003년 수도권#2,4단계밸브교체공사 설계도서_1.2제수밸브교체설계서_HIServlet?SLET=AttView&amp;APP=1&amp;ID=0007smsio&amp;SEQ=0&amp;K=00GWF1IAR1&amp;FILENAME=설계서(20040310)_철개사다리(발주)" xfId="10143" xr:uid="{00000000-0005-0000-0000-0000C0120000}"/>
    <cellStyle name="_2003년 수도권#2,4단계밸브교체공사 설계도서_1.2제수밸브교체설계서_HIServlet?SLET=AttView&amp;APP=1&amp;ID=0007smsio&amp;SEQ=0&amp;K=00GWF1IAR1&amp;FILENAME=설계서(20040310)_철개사다리(발주)_정수장 구내배관 교체공사(설계)" xfId="10144" xr:uid="{00000000-0005-0000-0000-0000C1120000}"/>
    <cellStyle name="_2003년 수도권#2,4단계밸브교체공사 설계도서_1.2제수밸브교체설계서_공사변경" xfId="10145" xr:uid="{00000000-0005-0000-0000-0000C2120000}"/>
    <cellStyle name="_2003년 수도권#2,4단계밸브교체공사 설계도서_1.2제수밸브교체설계서_공사변경_보수보강설계도서" xfId="10146" xr:uid="{00000000-0005-0000-0000-0000C3120000}"/>
    <cellStyle name="_2003년 수도권#2,4단계밸브교체공사 설계도서_1.2제수밸브교체설계서_공사변경_보수보강설계도서_정수장 구내배관 교체공사(설계)" xfId="10147" xr:uid="{00000000-0005-0000-0000-0000C4120000}"/>
    <cellStyle name="_2003년 수도권#2,4단계밸브교체공사 설계도서_1.2제수밸브교체설계서_공사변경_정수장 구내배관 교체공사(설계)" xfId="10148" xr:uid="{00000000-0005-0000-0000-0000C5120000}"/>
    <cellStyle name="_2003년 수도권#2,4단계밸브교체공사 설계도서_1.2제수밸브교체설계서_공사변경_철개사다리(발주)" xfId="10149" xr:uid="{00000000-0005-0000-0000-0000C6120000}"/>
    <cellStyle name="_2003년 수도권#2,4단계밸브교체공사 설계도서_1.2제수밸브교체설계서_공사변경_철개사다리(발주)_정수장 구내배관 교체공사(설계)" xfId="10150" xr:uid="{00000000-0005-0000-0000-0000C7120000}"/>
    <cellStyle name="_2003년 수도권#2,4단계밸브교체공사 설계도서_1.2제수밸브교체설계서_설계서" xfId="10151" xr:uid="{00000000-0005-0000-0000-0000C8120000}"/>
    <cellStyle name="_2003년 수도권#2,4단계밸브교체공사 설계도서_1.2제수밸브교체설계서_설계서_보수보강설계도서" xfId="10152" xr:uid="{00000000-0005-0000-0000-0000C9120000}"/>
    <cellStyle name="_2003년 수도권#2,4단계밸브교체공사 설계도서_1.2제수밸브교체설계서_설계서_보수보강설계도서_정수장 구내배관 교체공사(설계)" xfId="10153" xr:uid="{00000000-0005-0000-0000-0000CA120000}"/>
    <cellStyle name="_2003년 수도권#2,4단계밸브교체공사 설계도서_1.2제수밸브교체설계서_설계서_정수장 구내배관 교체공사(설계)" xfId="10154" xr:uid="{00000000-0005-0000-0000-0000CB120000}"/>
    <cellStyle name="_2003년 수도권#2,4단계밸브교체공사 설계도서_1.2제수밸브교체설계서_설계서_철개사다리(발주)" xfId="10155" xr:uid="{00000000-0005-0000-0000-0000CC120000}"/>
    <cellStyle name="_2003년 수도권#2,4단계밸브교체공사 설계도서_1.2제수밸브교체설계서_설계서_철개사다리(발주)_정수장 구내배관 교체공사(설계)" xfId="10156" xr:uid="{00000000-0005-0000-0000-0000CD120000}"/>
    <cellStyle name="_2003년 수도권#2,4단계밸브교체공사 설계도서_1.2제수밸브교체설계서_설계서5" xfId="10157" xr:uid="{00000000-0005-0000-0000-0000CE120000}"/>
    <cellStyle name="_2003년 수도권#2,4단계밸브교체공사 설계도서_1.2제수밸브교체설계서_설계서5_보수보강설계도서" xfId="10158" xr:uid="{00000000-0005-0000-0000-0000CF120000}"/>
    <cellStyle name="_2003년 수도권#2,4단계밸브교체공사 설계도서_1.2제수밸브교체설계서_설계서5_보수보강설계도서_정수장 구내배관 교체공사(설계)" xfId="10159" xr:uid="{00000000-0005-0000-0000-0000D0120000}"/>
    <cellStyle name="_2003년 수도권#2,4단계밸브교체공사 설계도서_1.2제수밸브교체설계서_설계서5_정수장 구내배관 교체공사(설계)" xfId="10160" xr:uid="{00000000-0005-0000-0000-0000D1120000}"/>
    <cellStyle name="_2003년 수도권#2,4단계밸브교체공사 설계도서_1.2제수밸브교체설계서_설계서5_철개사다리(발주)" xfId="10161" xr:uid="{00000000-0005-0000-0000-0000D2120000}"/>
    <cellStyle name="_2003년 수도권#2,4단계밸브교체공사 설계도서_1.2제수밸브교체설계서_설계서5_철개사다리(발주)_정수장 구내배관 교체공사(설계)" xfId="10162" xr:uid="{00000000-0005-0000-0000-0000D3120000}"/>
    <cellStyle name="_2003년 수도권#2,4단계밸브교체공사 설계도서_1.2제수밸브교체설계서_정수장 구내배관 교체공사(설계)" xfId="10163" xr:uid="{00000000-0005-0000-0000-0000D4120000}"/>
    <cellStyle name="_2003년 수도권#2,4단계밸브교체공사 설계도서_1.2제수밸브교체설계서_철개사다리" xfId="10164" xr:uid="{00000000-0005-0000-0000-0000D5120000}"/>
    <cellStyle name="_2003년 수도권#2,4단계밸브교체공사 설계도서_1.2제수밸브교체설계서_철개사다리_보수보강설계도서" xfId="10165" xr:uid="{00000000-0005-0000-0000-0000D6120000}"/>
    <cellStyle name="_2003년 수도권#2,4단계밸브교체공사 설계도서_1.2제수밸브교체설계서_철개사다리_보수보강설계도서_정수장 구내배관 교체공사(설계)" xfId="10166" xr:uid="{00000000-0005-0000-0000-0000D7120000}"/>
    <cellStyle name="_2003년 수도권#2,4단계밸브교체공사 설계도서_1.2제수밸브교체설계서_철개사다리_정수장 구내배관 교체공사(설계)" xfId="10167" xr:uid="{00000000-0005-0000-0000-0000D8120000}"/>
    <cellStyle name="_2003년 수도권#2,4단계밸브교체공사 설계도서_1.2제수밸브교체설계서_철개사다리_철개사다리(발주)" xfId="10168" xr:uid="{00000000-0005-0000-0000-0000D9120000}"/>
    <cellStyle name="_2003년 수도권#2,4단계밸브교체공사 설계도서_1.2제수밸브교체설계서_철개사다리_철개사다리(발주)_정수장 구내배관 교체공사(설계)" xfId="10169" xr:uid="{00000000-0005-0000-0000-0000DA120000}"/>
    <cellStyle name="_2003년 수도권#2,4단계밸브교체공사 설계도서_2003년 사업장 배수로 보수 및 휀스교체공사설계서" xfId="2498" xr:uid="{00000000-0005-0000-0000-0000DB120000}"/>
    <cellStyle name="_2003년 수도권#2,4단계밸브교체공사 설계도서_2003년 수도권(과천)밸브교체1" xfId="2499" xr:uid="{00000000-0005-0000-0000-0000DC120000}"/>
    <cellStyle name="_2003년 수도권#2,4단계밸브교체공사 설계도서_3단계밸브교체설계서" xfId="10170" xr:uid="{00000000-0005-0000-0000-0000DD120000}"/>
    <cellStyle name="_2003년 수도권#2,4단계밸브교체공사 설계도서_3단계밸브교체설계서_1취보일러철거2" xfId="10171" xr:uid="{00000000-0005-0000-0000-0000DE120000}"/>
    <cellStyle name="_2003년 수도권#2,4단계밸브교체공사 설계도서_3단계밸브교체설계서_1취보일러철거2_보수보강설계도서" xfId="10172" xr:uid="{00000000-0005-0000-0000-0000DF120000}"/>
    <cellStyle name="_2003년 수도권#2,4단계밸브교체공사 설계도서_3단계밸브교체설계서_1취보일러철거2_보수보강설계도서_정수장 구내배관 교체공사(설계)" xfId="10173" xr:uid="{00000000-0005-0000-0000-0000E0120000}"/>
    <cellStyle name="_2003년 수도권#2,4단계밸브교체공사 설계도서_3단계밸브교체설계서_1취보일러철거2_정수장 구내배관 교체공사(설계)" xfId="10174" xr:uid="{00000000-0005-0000-0000-0000E1120000}"/>
    <cellStyle name="_2003년 수도권#2,4단계밸브교체공사 설계도서_3단계밸브교체설계서_1취보일러철거2_철개사다리(발주)" xfId="10175" xr:uid="{00000000-0005-0000-0000-0000E2120000}"/>
    <cellStyle name="_2003년 수도권#2,4단계밸브교체공사 설계도서_3단계밸브교체설계서_1취보일러철거2_철개사다리(발주)_정수장 구내배관 교체공사(설계)" xfId="10176" xr:uid="{00000000-0005-0000-0000-0000E3120000}"/>
    <cellStyle name="_2003년 수도권#2,4단계밸브교체공사 설계도서_3단계밸브교체설계서_HIServlet?SLET=AttView&amp;APP=1&amp;ID=0007smsio&amp;SEQ=0&amp;K=00GWF1IAR1&amp;FILENAME=설계서(20040310)" xfId="10177" xr:uid="{00000000-0005-0000-0000-0000E4120000}"/>
    <cellStyle name="_2003년 수도권#2,4단계밸브교체공사 설계도서_3단계밸브교체설계서_HIServlet?SLET=AttView&amp;APP=1&amp;ID=0007smsio&amp;SEQ=0&amp;K=00GWF1IAR1&amp;FILENAME=설계서(20040310)_보수보강설계도서" xfId="10178" xr:uid="{00000000-0005-0000-0000-0000E5120000}"/>
    <cellStyle name="_2003년 수도권#2,4단계밸브교체공사 설계도서_3단계밸브교체설계서_HIServlet?SLET=AttView&amp;APP=1&amp;ID=0007smsio&amp;SEQ=0&amp;K=00GWF1IAR1&amp;FILENAME=설계서(20040310)_보수보강설계도서_정수장 구내배관 교체공사(설계)" xfId="10179" xr:uid="{00000000-0005-0000-0000-0000E6120000}"/>
    <cellStyle name="_2003년 수도권#2,4단계밸브교체공사 설계도서_3단계밸브교체설계서_HIServlet?SLET=AttView&amp;APP=1&amp;ID=0007smsio&amp;SEQ=0&amp;K=00GWF1IAR1&amp;FILENAME=설계서(20040310)_정수장 구내배관 교체공사(설계)" xfId="10180" xr:uid="{00000000-0005-0000-0000-0000E7120000}"/>
    <cellStyle name="_2003년 수도권#2,4단계밸브교체공사 설계도서_3단계밸브교체설계서_HIServlet?SLET=AttView&amp;APP=1&amp;ID=0007smsio&amp;SEQ=0&amp;K=00GWF1IAR1&amp;FILENAME=설계서(20040310)_철개사다리(발주)" xfId="10181" xr:uid="{00000000-0005-0000-0000-0000E8120000}"/>
    <cellStyle name="_2003년 수도권#2,4단계밸브교체공사 설계도서_3단계밸브교체설계서_HIServlet?SLET=AttView&amp;APP=1&amp;ID=0007smsio&amp;SEQ=0&amp;K=00GWF1IAR1&amp;FILENAME=설계서(20040310)_철개사다리(발주)_정수장 구내배관 교체공사(설계)" xfId="10182" xr:uid="{00000000-0005-0000-0000-0000E9120000}"/>
    <cellStyle name="_2003년 수도권#2,4단계밸브교체공사 설계도서_3단계밸브교체설계서_공사변경" xfId="10183" xr:uid="{00000000-0005-0000-0000-0000EA120000}"/>
    <cellStyle name="_2003년 수도권#2,4단계밸브교체공사 설계도서_3단계밸브교체설계서_공사변경_보수보강설계도서" xfId="10184" xr:uid="{00000000-0005-0000-0000-0000EB120000}"/>
    <cellStyle name="_2003년 수도권#2,4단계밸브교체공사 설계도서_3단계밸브교체설계서_공사변경_보수보강설계도서_정수장 구내배관 교체공사(설계)" xfId="10185" xr:uid="{00000000-0005-0000-0000-0000EC120000}"/>
    <cellStyle name="_2003년 수도권#2,4단계밸브교체공사 설계도서_3단계밸브교체설계서_공사변경_정수장 구내배관 교체공사(설계)" xfId="10186" xr:uid="{00000000-0005-0000-0000-0000ED120000}"/>
    <cellStyle name="_2003년 수도권#2,4단계밸브교체공사 설계도서_3단계밸브교체설계서_공사변경_철개사다리(발주)" xfId="10187" xr:uid="{00000000-0005-0000-0000-0000EE120000}"/>
    <cellStyle name="_2003년 수도권#2,4단계밸브교체공사 설계도서_3단계밸브교체설계서_공사변경_철개사다리(발주)_정수장 구내배관 교체공사(설계)" xfId="10188" xr:uid="{00000000-0005-0000-0000-0000EF120000}"/>
    <cellStyle name="_2003년 수도권#2,4단계밸브교체공사 설계도서_3단계밸브교체설계서_설계서" xfId="10189" xr:uid="{00000000-0005-0000-0000-0000F0120000}"/>
    <cellStyle name="_2003년 수도권#2,4단계밸브교체공사 설계도서_3단계밸브교체설계서_설계서_보수보강설계도서" xfId="10190" xr:uid="{00000000-0005-0000-0000-0000F1120000}"/>
    <cellStyle name="_2003년 수도권#2,4단계밸브교체공사 설계도서_3단계밸브교체설계서_설계서_보수보강설계도서_정수장 구내배관 교체공사(설계)" xfId="10191" xr:uid="{00000000-0005-0000-0000-0000F2120000}"/>
    <cellStyle name="_2003년 수도권#2,4단계밸브교체공사 설계도서_3단계밸브교체설계서_설계서_정수장 구내배관 교체공사(설계)" xfId="10192" xr:uid="{00000000-0005-0000-0000-0000F3120000}"/>
    <cellStyle name="_2003년 수도권#2,4단계밸브교체공사 설계도서_3단계밸브교체설계서_설계서_철개사다리(발주)" xfId="10193" xr:uid="{00000000-0005-0000-0000-0000F4120000}"/>
    <cellStyle name="_2003년 수도권#2,4단계밸브교체공사 설계도서_3단계밸브교체설계서_설계서_철개사다리(발주)_정수장 구내배관 교체공사(설계)" xfId="10194" xr:uid="{00000000-0005-0000-0000-0000F5120000}"/>
    <cellStyle name="_2003년 수도권#2,4단계밸브교체공사 설계도서_3단계밸브교체설계서_설계서5" xfId="10195" xr:uid="{00000000-0005-0000-0000-0000F6120000}"/>
    <cellStyle name="_2003년 수도권#2,4단계밸브교체공사 설계도서_3단계밸브교체설계서_설계서5_보수보강설계도서" xfId="10196" xr:uid="{00000000-0005-0000-0000-0000F7120000}"/>
    <cellStyle name="_2003년 수도권#2,4단계밸브교체공사 설계도서_3단계밸브교체설계서_설계서5_보수보강설계도서_정수장 구내배관 교체공사(설계)" xfId="10197" xr:uid="{00000000-0005-0000-0000-0000F8120000}"/>
    <cellStyle name="_2003년 수도권#2,4단계밸브교체공사 설계도서_3단계밸브교체설계서_설계서5_정수장 구내배관 교체공사(설계)" xfId="10198" xr:uid="{00000000-0005-0000-0000-0000F9120000}"/>
    <cellStyle name="_2003년 수도권#2,4단계밸브교체공사 설계도서_3단계밸브교체설계서_설계서5_철개사다리(발주)" xfId="10199" xr:uid="{00000000-0005-0000-0000-0000FA120000}"/>
    <cellStyle name="_2003년 수도권#2,4단계밸브교체공사 설계도서_3단계밸브교체설계서_설계서5_철개사다리(발주)_정수장 구내배관 교체공사(설계)" xfId="10200" xr:uid="{00000000-0005-0000-0000-0000FB120000}"/>
    <cellStyle name="_2003년 수도권#2,4단계밸브교체공사 설계도서_3단계밸브교체설계서_정수장 구내배관 교체공사(설계)" xfId="10201" xr:uid="{00000000-0005-0000-0000-0000FC120000}"/>
    <cellStyle name="_2003년 수도권#2,4단계밸브교체공사 설계도서_3단계밸브교체설계서_철개사다리" xfId="10202" xr:uid="{00000000-0005-0000-0000-0000FD120000}"/>
    <cellStyle name="_2003년 수도권#2,4단계밸브교체공사 설계도서_3단계밸브교체설계서_철개사다리_보수보강설계도서" xfId="10203" xr:uid="{00000000-0005-0000-0000-0000FE120000}"/>
    <cellStyle name="_2003년 수도권#2,4단계밸브교체공사 설계도서_3단계밸브교체설계서_철개사다리_보수보강설계도서_정수장 구내배관 교체공사(설계)" xfId="10204" xr:uid="{00000000-0005-0000-0000-0000FF120000}"/>
    <cellStyle name="_2003년 수도권#2,4단계밸브교체공사 설계도서_3단계밸브교체설계서_철개사다리_정수장 구내배관 교체공사(설계)" xfId="10205" xr:uid="{00000000-0005-0000-0000-000000130000}"/>
    <cellStyle name="_2003년 수도권#2,4단계밸브교체공사 설계도서_3단계밸브교체설계서_철개사다리_철개사다리(발주)" xfId="10206" xr:uid="{00000000-0005-0000-0000-000001130000}"/>
    <cellStyle name="_2003년 수도권#2,4단계밸브교체공사 설계도서_3단계밸브교체설계서_철개사다리_철개사다리(발주)_정수장 구내배관 교체공사(설계)" xfId="10207" xr:uid="{00000000-0005-0000-0000-000002130000}"/>
    <cellStyle name="_2003년 수도권#2,4단계밸브교체공사 설계도서_HIServlet?SLET=AttView&amp;APP=1&amp;ID=0007sk5e2&amp;SEQ=0&amp;K=003Ql1nON2&amp;FILENAME=1(1).2밸브교체설계서1" xfId="10208" xr:uid="{00000000-0005-0000-0000-000003130000}"/>
    <cellStyle name="_2003년 수도권#2,4단계밸브교체공사 설계도서_HIServlet?SLET=AttView&amp;APP=1&amp;ID=0007sk5e2&amp;SEQ=0&amp;K=003Ql1nON2&amp;FILENAME=1(1).2밸브교체설계서1_1취보일러철거2" xfId="10209" xr:uid="{00000000-0005-0000-0000-000004130000}"/>
    <cellStyle name="_2003년 수도권#2,4단계밸브교체공사 설계도서_HIServlet?SLET=AttView&amp;APP=1&amp;ID=0007sk5e2&amp;SEQ=0&amp;K=003Ql1nON2&amp;FILENAME=1(1).2밸브교체설계서1_1취보일러철거2_보수보강설계도서" xfId="10210" xr:uid="{00000000-0005-0000-0000-000005130000}"/>
    <cellStyle name="_2003년 수도권#2,4단계밸브교체공사 설계도서_HIServlet?SLET=AttView&amp;APP=1&amp;ID=0007sk5e2&amp;SEQ=0&amp;K=003Ql1nON2&amp;FILENAME=1(1).2밸브교체설계서1_1취보일러철거2_보수보강설계도서_정수장 구내배관 교체공사(설계)" xfId="10211" xr:uid="{00000000-0005-0000-0000-000006130000}"/>
    <cellStyle name="_2003년 수도권#2,4단계밸브교체공사 설계도서_HIServlet?SLET=AttView&amp;APP=1&amp;ID=0007sk5e2&amp;SEQ=0&amp;K=003Ql1nON2&amp;FILENAME=1(1).2밸브교체설계서1_1취보일러철거2_정수장 구내배관 교체공사(설계)" xfId="10212" xr:uid="{00000000-0005-0000-0000-000007130000}"/>
    <cellStyle name="_2003년 수도권#2,4단계밸브교체공사 설계도서_HIServlet?SLET=AttView&amp;APP=1&amp;ID=0007sk5e2&amp;SEQ=0&amp;K=003Ql1nON2&amp;FILENAME=1(1).2밸브교체설계서1_1취보일러철거2_철개사다리(발주)" xfId="10213" xr:uid="{00000000-0005-0000-0000-000008130000}"/>
    <cellStyle name="_2003년 수도권#2,4단계밸브교체공사 설계도서_HIServlet?SLET=AttView&amp;APP=1&amp;ID=0007sk5e2&amp;SEQ=0&amp;K=003Ql1nON2&amp;FILENAME=1(1).2밸브교체설계서1_1취보일러철거2_철개사다리(발주)_정수장 구내배관 교체공사(설계)" xfId="10214" xr:uid="{00000000-0005-0000-0000-000009130000}"/>
    <cellStyle name="_2003년 수도권#2,4단계밸브교체공사 설계도서_HIServlet?SLET=AttView&amp;APP=1&amp;ID=0007sk5e2&amp;SEQ=0&amp;K=003Ql1nON2&amp;FILENAME=1(1).2밸브교체설계서1_HIServlet?SLET=AttView&amp;APP=1&amp;ID=0007smsio&amp;SEQ=0&amp;K=00GWF1IAR1&amp;FILENAME=설계서(20040310)" xfId="10215" xr:uid="{00000000-0005-0000-0000-00000A130000}"/>
    <cellStyle name="_2003년 수도권#2,4단계밸브교체공사 설계도서_HIServlet?SLET=AttView&amp;APP=1&amp;ID=0007sk5e2&amp;SEQ=0&amp;K=003Ql1nON2&amp;FILENAME=1(1).2밸브교체설계서1_HIServlet?SLET=AttView&amp;APP=1&amp;ID=0007smsio&amp;SEQ=0&amp;K=00GWF1IAR1&amp;FILENAME=설계서(20040310)_보수보강설계도서" xfId="10216" xr:uid="{00000000-0005-0000-0000-00000B130000}"/>
    <cellStyle name="_2003년 수도권#2,4단계밸브교체공사 설계도서_HIServlet?SLET=AttView&amp;APP=1&amp;ID=0007sk5e2&amp;SEQ=0&amp;K=003Ql1nON2&amp;FILENAME=1(1).2밸브교체설계서1_HIServlet?SLET=AttView&amp;APP=1&amp;ID=0007smsio&amp;SEQ=0&amp;K=00GWF1IAR1&amp;FILENAME=설계서(20040310)_보수보강설계도서_정수장 구내배관 교체공사(설계)" xfId="10217" xr:uid="{00000000-0005-0000-0000-00000C130000}"/>
    <cellStyle name="_2003년 수도권#2,4단계밸브교체공사 설계도서_HIServlet?SLET=AttView&amp;APP=1&amp;ID=0007sk5e2&amp;SEQ=0&amp;K=003Ql1nON2&amp;FILENAME=1(1).2밸브교체설계서1_HIServlet?SLET=AttView&amp;APP=1&amp;ID=0007smsio&amp;SEQ=0&amp;K=00GWF1IAR1&amp;FILENAME=설계서(20040310)_정수장 구내배관 교체공사(설계)" xfId="10218" xr:uid="{00000000-0005-0000-0000-00000D130000}"/>
    <cellStyle name="_2003년 수도권#2,4단계밸브교체공사 설계도서_HIServlet?SLET=AttView&amp;APP=1&amp;ID=0007sk5e2&amp;SEQ=0&amp;K=003Ql1nON2&amp;FILENAME=1(1).2밸브교체설계서1_HIServlet?SLET=AttView&amp;APP=1&amp;ID=0007smsio&amp;SEQ=0&amp;K=00GWF1IAR1&amp;FILENAME=설계서(20040310)_철개사다리(발주)" xfId="10219" xr:uid="{00000000-0005-0000-0000-00000E130000}"/>
    <cellStyle name="_2003년 수도권#2,4단계밸브교체공사 설계도서_HIServlet?SLET=AttView&amp;APP=1&amp;ID=0007sk5e2&amp;SEQ=0&amp;K=003Ql1nON2&amp;FILENAME=1(1).2밸브교체설계서1_HIServlet?SLET=AttView&amp;APP=1&amp;ID=0007smsio&amp;SEQ=0&amp;K=00GWF1IAR1&amp;FILENAME=설계서(20040310)_철개사다리(발주)_정수장 구내배관 교체공사(설계)" xfId="10220" xr:uid="{00000000-0005-0000-0000-00000F130000}"/>
    <cellStyle name="_2003년 수도권#2,4단계밸브교체공사 설계도서_HIServlet?SLET=AttView&amp;APP=1&amp;ID=0007sk5e2&amp;SEQ=0&amp;K=003Ql1nON2&amp;FILENAME=1(1).2밸브교체설계서1_공사변경" xfId="10221" xr:uid="{00000000-0005-0000-0000-000010130000}"/>
    <cellStyle name="_2003년 수도권#2,4단계밸브교체공사 설계도서_HIServlet?SLET=AttView&amp;APP=1&amp;ID=0007sk5e2&amp;SEQ=0&amp;K=003Ql1nON2&amp;FILENAME=1(1).2밸브교체설계서1_공사변경_보수보강설계도서" xfId="10222" xr:uid="{00000000-0005-0000-0000-000011130000}"/>
    <cellStyle name="_2003년 수도권#2,4단계밸브교체공사 설계도서_HIServlet?SLET=AttView&amp;APP=1&amp;ID=0007sk5e2&amp;SEQ=0&amp;K=003Ql1nON2&amp;FILENAME=1(1).2밸브교체설계서1_공사변경_보수보강설계도서_정수장 구내배관 교체공사(설계)" xfId="10223" xr:uid="{00000000-0005-0000-0000-000012130000}"/>
    <cellStyle name="_2003년 수도권#2,4단계밸브교체공사 설계도서_HIServlet?SLET=AttView&amp;APP=1&amp;ID=0007sk5e2&amp;SEQ=0&amp;K=003Ql1nON2&amp;FILENAME=1(1).2밸브교체설계서1_공사변경_정수장 구내배관 교체공사(설계)" xfId="10224" xr:uid="{00000000-0005-0000-0000-000013130000}"/>
    <cellStyle name="_2003년 수도권#2,4단계밸브교체공사 설계도서_HIServlet?SLET=AttView&amp;APP=1&amp;ID=0007sk5e2&amp;SEQ=0&amp;K=003Ql1nON2&amp;FILENAME=1(1).2밸브교체설계서1_공사변경_철개사다리(발주)" xfId="10225" xr:uid="{00000000-0005-0000-0000-000014130000}"/>
    <cellStyle name="_2003년 수도권#2,4단계밸브교체공사 설계도서_HIServlet?SLET=AttView&amp;APP=1&amp;ID=0007sk5e2&amp;SEQ=0&amp;K=003Ql1nON2&amp;FILENAME=1(1).2밸브교체설계서1_공사변경_철개사다리(발주)_정수장 구내배관 교체공사(설계)" xfId="10226" xr:uid="{00000000-0005-0000-0000-000015130000}"/>
    <cellStyle name="_2003년 수도권#2,4단계밸브교체공사 설계도서_HIServlet?SLET=AttView&amp;APP=1&amp;ID=0007sk5e2&amp;SEQ=0&amp;K=003Ql1nON2&amp;FILENAME=1(1).2밸브교체설계서1_설계서" xfId="10227" xr:uid="{00000000-0005-0000-0000-000016130000}"/>
    <cellStyle name="_2003년 수도권#2,4단계밸브교체공사 설계도서_HIServlet?SLET=AttView&amp;APP=1&amp;ID=0007sk5e2&amp;SEQ=0&amp;K=003Ql1nON2&amp;FILENAME=1(1).2밸브교체설계서1_설계서_보수보강설계도서" xfId="10228" xr:uid="{00000000-0005-0000-0000-000017130000}"/>
    <cellStyle name="_2003년 수도권#2,4단계밸브교체공사 설계도서_HIServlet?SLET=AttView&amp;APP=1&amp;ID=0007sk5e2&amp;SEQ=0&amp;K=003Ql1nON2&amp;FILENAME=1(1).2밸브교체설계서1_설계서_보수보강설계도서_정수장 구내배관 교체공사(설계)" xfId="10229" xr:uid="{00000000-0005-0000-0000-000018130000}"/>
    <cellStyle name="_2003년 수도권#2,4단계밸브교체공사 설계도서_HIServlet?SLET=AttView&amp;APP=1&amp;ID=0007sk5e2&amp;SEQ=0&amp;K=003Ql1nON2&amp;FILENAME=1(1).2밸브교체설계서1_설계서_정수장 구내배관 교체공사(설계)" xfId="10230" xr:uid="{00000000-0005-0000-0000-000019130000}"/>
    <cellStyle name="_2003년 수도권#2,4단계밸브교체공사 설계도서_HIServlet?SLET=AttView&amp;APP=1&amp;ID=0007sk5e2&amp;SEQ=0&amp;K=003Ql1nON2&amp;FILENAME=1(1).2밸브교체설계서1_설계서_철개사다리(발주)" xfId="10231" xr:uid="{00000000-0005-0000-0000-00001A130000}"/>
    <cellStyle name="_2003년 수도권#2,4단계밸브교체공사 설계도서_HIServlet?SLET=AttView&amp;APP=1&amp;ID=0007sk5e2&amp;SEQ=0&amp;K=003Ql1nON2&amp;FILENAME=1(1).2밸브교체설계서1_설계서_철개사다리(발주)_정수장 구내배관 교체공사(설계)" xfId="10232" xr:uid="{00000000-0005-0000-0000-00001B130000}"/>
    <cellStyle name="_2003년 수도권#2,4단계밸브교체공사 설계도서_HIServlet?SLET=AttView&amp;APP=1&amp;ID=0007sk5e2&amp;SEQ=0&amp;K=003Ql1nON2&amp;FILENAME=1(1).2밸브교체설계서1_설계서5" xfId="10233" xr:uid="{00000000-0005-0000-0000-00001C130000}"/>
    <cellStyle name="_2003년 수도권#2,4단계밸브교체공사 설계도서_HIServlet?SLET=AttView&amp;APP=1&amp;ID=0007sk5e2&amp;SEQ=0&amp;K=003Ql1nON2&amp;FILENAME=1(1).2밸브교체설계서1_설계서5_보수보강설계도서" xfId="10234" xr:uid="{00000000-0005-0000-0000-00001D130000}"/>
    <cellStyle name="_2003년 수도권#2,4단계밸브교체공사 설계도서_HIServlet?SLET=AttView&amp;APP=1&amp;ID=0007sk5e2&amp;SEQ=0&amp;K=003Ql1nON2&amp;FILENAME=1(1).2밸브교체설계서1_설계서5_보수보강설계도서_정수장 구내배관 교체공사(설계)" xfId="10235" xr:uid="{00000000-0005-0000-0000-00001E130000}"/>
    <cellStyle name="_2003년 수도권#2,4단계밸브교체공사 설계도서_HIServlet?SLET=AttView&amp;APP=1&amp;ID=0007sk5e2&amp;SEQ=0&amp;K=003Ql1nON2&amp;FILENAME=1(1).2밸브교체설계서1_설계서5_정수장 구내배관 교체공사(설계)" xfId="10236" xr:uid="{00000000-0005-0000-0000-00001F130000}"/>
    <cellStyle name="_2003년 수도권#2,4단계밸브교체공사 설계도서_HIServlet?SLET=AttView&amp;APP=1&amp;ID=0007sk5e2&amp;SEQ=0&amp;K=003Ql1nON2&amp;FILENAME=1(1).2밸브교체설계서1_설계서5_철개사다리(발주)" xfId="10237" xr:uid="{00000000-0005-0000-0000-000020130000}"/>
    <cellStyle name="_2003년 수도권#2,4단계밸브교체공사 설계도서_HIServlet?SLET=AttView&amp;APP=1&amp;ID=0007sk5e2&amp;SEQ=0&amp;K=003Ql1nON2&amp;FILENAME=1(1).2밸브교체설계서1_설계서5_철개사다리(발주)_정수장 구내배관 교체공사(설계)" xfId="10238" xr:uid="{00000000-0005-0000-0000-000021130000}"/>
    <cellStyle name="_2003년 수도권#2,4단계밸브교체공사 설계도서_HIServlet?SLET=AttView&amp;APP=1&amp;ID=0007sk5e2&amp;SEQ=0&amp;K=003Ql1nON2&amp;FILENAME=1(1).2밸브교체설계서1_정수장 구내배관 교체공사(설계)" xfId="10239" xr:uid="{00000000-0005-0000-0000-000022130000}"/>
    <cellStyle name="_2003년 수도권#2,4단계밸브교체공사 설계도서_HIServlet?SLET=AttView&amp;APP=1&amp;ID=0007sk5e2&amp;SEQ=0&amp;K=003Ql1nON2&amp;FILENAME=1(1).2밸브교체설계서1_철개사다리" xfId="10240" xr:uid="{00000000-0005-0000-0000-000023130000}"/>
    <cellStyle name="_2003년 수도권#2,4단계밸브교체공사 설계도서_HIServlet?SLET=AttView&amp;APP=1&amp;ID=0007sk5e2&amp;SEQ=0&amp;K=003Ql1nON2&amp;FILENAME=1(1).2밸브교체설계서1_철개사다리_보수보강설계도서" xfId="10241" xr:uid="{00000000-0005-0000-0000-000024130000}"/>
    <cellStyle name="_2003년 수도권#2,4단계밸브교체공사 설계도서_HIServlet?SLET=AttView&amp;APP=1&amp;ID=0007sk5e2&amp;SEQ=0&amp;K=003Ql1nON2&amp;FILENAME=1(1).2밸브교체설계서1_철개사다리_보수보강설계도서_정수장 구내배관 교체공사(설계)" xfId="10242" xr:uid="{00000000-0005-0000-0000-000025130000}"/>
    <cellStyle name="_2003년 수도권#2,4단계밸브교체공사 설계도서_HIServlet?SLET=AttView&amp;APP=1&amp;ID=0007sk5e2&amp;SEQ=0&amp;K=003Ql1nON2&amp;FILENAME=1(1).2밸브교체설계서1_철개사다리_정수장 구내배관 교체공사(설계)" xfId="10243" xr:uid="{00000000-0005-0000-0000-000026130000}"/>
    <cellStyle name="_2003년 수도권#2,4단계밸브교체공사 설계도서_HIServlet?SLET=AttView&amp;APP=1&amp;ID=0007sk5e2&amp;SEQ=0&amp;K=003Ql1nON2&amp;FILENAME=1(1).2밸브교체설계서1_철개사다리_철개사다리(발주)" xfId="10244" xr:uid="{00000000-0005-0000-0000-000027130000}"/>
    <cellStyle name="_2003년 수도권#2,4단계밸브교체공사 설계도서_HIServlet?SLET=AttView&amp;APP=1&amp;ID=0007sk5e2&amp;SEQ=0&amp;K=003Ql1nON2&amp;FILENAME=1(1).2밸브교체설계서1_철개사다리_철개사다리(발주)_정수장 구내배관 교체공사(설계)" xfId="10245" xr:uid="{00000000-0005-0000-0000-000028130000}"/>
    <cellStyle name="_2003년 수도권#2,4단계밸브교체공사 설계도서_과천밸브설계서" xfId="10246" xr:uid="{00000000-0005-0000-0000-000029130000}"/>
    <cellStyle name="_2003년 수도권#2,4단계밸브교체공사 설계도서_과천밸브설계서_1취보일러철거2" xfId="10247" xr:uid="{00000000-0005-0000-0000-00002A130000}"/>
    <cellStyle name="_2003년 수도권#2,4단계밸브교체공사 설계도서_과천밸브설계서_1취보일러철거2_보수보강설계도서" xfId="10248" xr:uid="{00000000-0005-0000-0000-00002B130000}"/>
    <cellStyle name="_2003년 수도권#2,4단계밸브교체공사 설계도서_과천밸브설계서_1취보일러철거2_보수보강설계도서_정수장 구내배관 교체공사(설계)" xfId="10249" xr:uid="{00000000-0005-0000-0000-00002C130000}"/>
    <cellStyle name="_2003년 수도권#2,4단계밸브교체공사 설계도서_과천밸브설계서_1취보일러철거2_정수장 구내배관 교체공사(설계)" xfId="10250" xr:uid="{00000000-0005-0000-0000-00002D130000}"/>
    <cellStyle name="_2003년 수도권#2,4단계밸브교체공사 설계도서_과천밸브설계서_1취보일러철거2_철개사다리(발주)" xfId="10251" xr:uid="{00000000-0005-0000-0000-00002E130000}"/>
    <cellStyle name="_2003년 수도권#2,4단계밸브교체공사 설계도서_과천밸브설계서_1취보일러철거2_철개사다리(발주)_정수장 구내배관 교체공사(설계)" xfId="10252" xr:uid="{00000000-0005-0000-0000-00002F130000}"/>
    <cellStyle name="_2003년 수도권#2,4단계밸브교체공사 설계도서_과천밸브설계서_HIServlet?SLET=AttView&amp;APP=1&amp;ID=0007smsio&amp;SEQ=0&amp;K=00GWF1IAR1&amp;FILENAME=설계서(20040310)" xfId="10253" xr:uid="{00000000-0005-0000-0000-000030130000}"/>
    <cellStyle name="_2003년 수도권#2,4단계밸브교체공사 설계도서_과천밸브설계서_HIServlet?SLET=AttView&amp;APP=1&amp;ID=0007smsio&amp;SEQ=0&amp;K=00GWF1IAR1&amp;FILENAME=설계서(20040310)_보수보강설계도서" xfId="10254" xr:uid="{00000000-0005-0000-0000-000031130000}"/>
    <cellStyle name="_2003년 수도권#2,4단계밸브교체공사 설계도서_과천밸브설계서_HIServlet?SLET=AttView&amp;APP=1&amp;ID=0007smsio&amp;SEQ=0&amp;K=00GWF1IAR1&amp;FILENAME=설계서(20040310)_보수보강설계도서_정수장 구내배관 교체공사(설계)" xfId="10255" xr:uid="{00000000-0005-0000-0000-000032130000}"/>
    <cellStyle name="_2003년 수도권#2,4단계밸브교체공사 설계도서_과천밸브설계서_HIServlet?SLET=AttView&amp;APP=1&amp;ID=0007smsio&amp;SEQ=0&amp;K=00GWF1IAR1&amp;FILENAME=설계서(20040310)_정수장 구내배관 교체공사(설계)" xfId="10256" xr:uid="{00000000-0005-0000-0000-000033130000}"/>
    <cellStyle name="_2003년 수도권#2,4단계밸브교체공사 설계도서_과천밸브설계서_HIServlet?SLET=AttView&amp;APP=1&amp;ID=0007smsio&amp;SEQ=0&amp;K=00GWF1IAR1&amp;FILENAME=설계서(20040310)_철개사다리(발주)" xfId="10257" xr:uid="{00000000-0005-0000-0000-000034130000}"/>
    <cellStyle name="_2003년 수도권#2,4단계밸브교체공사 설계도서_과천밸브설계서_HIServlet?SLET=AttView&amp;APP=1&amp;ID=0007smsio&amp;SEQ=0&amp;K=00GWF1IAR1&amp;FILENAME=설계서(20040310)_철개사다리(발주)_정수장 구내배관 교체공사(설계)" xfId="10258" xr:uid="{00000000-0005-0000-0000-000035130000}"/>
    <cellStyle name="_2003년 수도권#2,4단계밸브교체공사 설계도서_과천밸브설계서_공사변경" xfId="10259" xr:uid="{00000000-0005-0000-0000-000036130000}"/>
    <cellStyle name="_2003년 수도권#2,4단계밸브교체공사 설계도서_과천밸브설계서_공사변경_보수보강설계도서" xfId="10260" xr:uid="{00000000-0005-0000-0000-000037130000}"/>
    <cellStyle name="_2003년 수도권#2,4단계밸브교체공사 설계도서_과천밸브설계서_공사변경_보수보강설계도서_정수장 구내배관 교체공사(설계)" xfId="10261" xr:uid="{00000000-0005-0000-0000-000038130000}"/>
    <cellStyle name="_2003년 수도권#2,4단계밸브교체공사 설계도서_과천밸브설계서_공사변경_정수장 구내배관 교체공사(설계)" xfId="10262" xr:uid="{00000000-0005-0000-0000-000039130000}"/>
    <cellStyle name="_2003년 수도권#2,4단계밸브교체공사 설계도서_과천밸브설계서_공사변경_철개사다리(발주)" xfId="10263" xr:uid="{00000000-0005-0000-0000-00003A130000}"/>
    <cellStyle name="_2003년 수도권#2,4단계밸브교체공사 설계도서_과천밸브설계서_공사변경_철개사다리(발주)_정수장 구내배관 교체공사(설계)" xfId="10264" xr:uid="{00000000-0005-0000-0000-00003B130000}"/>
    <cellStyle name="_2003년 수도권#2,4단계밸브교체공사 설계도서_과천밸브설계서_설계서" xfId="10265" xr:uid="{00000000-0005-0000-0000-00003C130000}"/>
    <cellStyle name="_2003년 수도권#2,4단계밸브교체공사 설계도서_과천밸브설계서_설계서_보수보강설계도서" xfId="10266" xr:uid="{00000000-0005-0000-0000-00003D130000}"/>
    <cellStyle name="_2003년 수도권#2,4단계밸브교체공사 설계도서_과천밸브설계서_설계서_보수보강설계도서_정수장 구내배관 교체공사(설계)" xfId="10267" xr:uid="{00000000-0005-0000-0000-00003E130000}"/>
    <cellStyle name="_2003년 수도권#2,4단계밸브교체공사 설계도서_과천밸브설계서_설계서_정수장 구내배관 교체공사(설계)" xfId="10268" xr:uid="{00000000-0005-0000-0000-00003F130000}"/>
    <cellStyle name="_2003년 수도권#2,4단계밸브교체공사 설계도서_과천밸브설계서_설계서_철개사다리(발주)" xfId="10269" xr:uid="{00000000-0005-0000-0000-000040130000}"/>
    <cellStyle name="_2003년 수도권#2,4단계밸브교체공사 설계도서_과천밸브설계서_설계서_철개사다리(발주)_정수장 구내배관 교체공사(설계)" xfId="10270" xr:uid="{00000000-0005-0000-0000-000041130000}"/>
    <cellStyle name="_2003년 수도권#2,4단계밸브교체공사 설계도서_과천밸브설계서_설계서5" xfId="10271" xr:uid="{00000000-0005-0000-0000-000042130000}"/>
    <cellStyle name="_2003년 수도권#2,4단계밸브교체공사 설계도서_과천밸브설계서_설계서5_보수보강설계도서" xfId="10272" xr:uid="{00000000-0005-0000-0000-000043130000}"/>
    <cellStyle name="_2003년 수도권#2,4단계밸브교체공사 설계도서_과천밸브설계서_설계서5_보수보강설계도서_정수장 구내배관 교체공사(설계)" xfId="10273" xr:uid="{00000000-0005-0000-0000-000044130000}"/>
    <cellStyle name="_2003년 수도권#2,4단계밸브교체공사 설계도서_과천밸브설계서_설계서5_정수장 구내배관 교체공사(설계)" xfId="10274" xr:uid="{00000000-0005-0000-0000-000045130000}"/>
    <cellStyle name="_2003년 수도권#2,4단계밸브교체공사 설계도서_과천밸브설계서_설계서5_철개사다리(발주)" xfId="10275" xr:uid="{00000000-0005-0000-0000-000046130000}"/>
    <cellStyle name="_2003년 수도권#2,4단계밸브교체공사 설계도서_과천밸브설계서_설계서5_철개사다리(발주)_정수장 구내배관 교체공사(설계)" xfId="10276" xr:uid="{00000000-0005-0000-0000-000047130000}"/>
    <cellStyle name="_2003년 수도권#2,4단계밸브교체공사 설계도서_과천밸브설계서_정수장 구내배관 교체공사(설계)" xfId="10277" xr:uid="{00000000-0005-0000-0000-000048130000}"/>
    <cellStyle name="_2003년 수도권#2,4단계밸브교체공사 설계도서_과천밸브설계서_철개사다리" xfId="10278" xr:uid="{00000000-0005-0000-0000-000049130000}"/>
    <cellStyle name="_2003년 수도권#2,4단계밸브교체공사 설계도서_과천밸브설계서_철개사다리_보수보강설계도서" xfId="10279" xr:uid="{00000000-0005-0000-0000-00004A130000}"/>
    <cellStyle name="_2003년 수도권#2,4단계밸브교체공사 설계도서_과천밸브설계서_철개사다리_보수보강설계도서_정수장 구내배관 교체공사(설계)" xfId="10280" xr:uid="{00000000-0005-0000-0000-00004B130000}"/>
    <cellStyle name="_2003년 수도권#2,4단계밸브교체공사 설계도서_과천밸브설계서_철개사다리_정수장 구내배관 교체공사(설계)" xfId="10281" xr:uid="{00000000-0005-0000-0000-00004C130000}"/>
    <cellStyle name="_2003년 수도권#2,4단계밸브교체공사 설계도서_과천밸브설계서_철개사다리_철개사다리(발주)" xfId="10282" xr:uid="{00000000-0005-0000-0000-00004D130000}"/>
    <cellStyle name="_2003년 수도권#2,4단계밸브교체공사 설계도서_과천밸브설계서_철개사다리_철개사다리(발주)_정수장 구내배관 교체공사(설계)" xfId="10283" xr:uid="{00000000-0005-0000-0000-00004E130000}"/>
    <cellStyle name="_2003년 수도권#2,4단계밸브교체공사 설계도서_보수보강설계도서" xfId="10284" xr:uid="{00000000-0005-0000-0000-00004F130000}"/>
    <cellStyle name="_2003년 수도권#2,4단계밸브교체공사 설계도서_보수보강설계도서_정수장 구내배관 교체공사(설계)" xfId="10285" xr:uid="{00000000-0005-0000-0000-000050130000}"/>
    <cellStyle name="_2003년 수도권#2,4단계밸브교체공사 설계도서_복사본 지지대터널 및 반월 터널 설계서(수정0404수정1)" xfId="10286" xr:uid="{00000000-0005-0000-0000-000051130000}"/>
    <cellStyle name="_2003년 수도권#2,4단계밸브교체공사 설계도서_사본 - 실적내역서-시흥정수장옥상방수" xfId="2500" xr:uid="{00000000-0005-0000-0000-000052130000}"/>
    <cellStyle name="_2003년 수도권#2,4단계밸브교체공사 설계도서_설계서" xfId="10287" xr:uid="{00000000-0005-0000-0000-000053130000}"/>
    <cellStyle name="_2003년 수도권#2,4단계밸브교체공사 설계도서_설계서_보수보강설계도서" xfId="10288" xr:uid="{00000000-0005-0000-0000-000054130000}"/>
    <cellStyle name="_2003년 수도권#2,4단계밸브교체공사 설계도서_설계서_보수보강설계도서_정수장 구내배관 교체공사(설계)" xfId="10289" xr:uid="{00000000-0005-0000-0000-000055130000}"/>
    <cellStyle name="_2003년 수도권#2,4단계밸브교체공사 설계도서_설계서_정수장 구내배관 교체공사(설계)" xfId="10290" xr:uid="{00000000-0005-0000-0000-000056130000}"/>
    <cellStyle name="_2003년 수도권#2,4단계밸브교체공사 설계도서_설계서_철개사다리(발주)" xfId="10291" xr:uid="{00000000-0005-0000-0000-000057130000}"/>
    <cellStyle name="_2003년 수도권#2,4단계밸브교체공사 설계도서_설계서_철개사다리(발주)_정수장 구내배관 교체공사(설계)" xfId="10292" xr:uid="{00000000-0005-0000-0000-000058130000}"/>
    <cellStyle name="_2003년 수도권#2,4단계밸브교체공사 설계도서_시흥정수장문주교체공사" xfId="2501" xr:uid="{00000000-0005-0000-0000-000059130000}"/>
    <cellStyle name="_2003년 수도권#2,4단계밸브교체공사 설계도서_시흥정수장휀스교체공사" xfId="2502" xr:uid="{00000000-0005-0000-0000-00005A130000}"/>
    <cellStyle name="_2003년 수도권#2,4단계밸브교체공사 설계도서_실적내역서-2003배수로보수공사(검토수정최종)-철거자료" xfId="2503" xr:uid="{00000000-0005-0000-0000-00005B130000}"/>
    <cellStyle name="_2003년 수도권#2,4단계밸브교체공사 설계도서_온산 정수장외 시설물 보수공사" xfId="10293" xr:uid="{00000000-0005-0000-0000-00005C130000}"/>
    <cellStyle name="_2003년 수도권#2,4단계밸브교체공사 설계도서_정수장 구내배관 교체공사(설계)" xfId="10294" xr:uid="{00000000-0005-0000-0000-00005D130000}"/>
    <cellStyle name="_2003년 수도권#2,4단계밸브교체공사 설계도서_지지대터널 및 반월 터널 설계서" xfId="10295" xr:uid="{00000000-0005-0000-0000-00005E130000}"/>
    <cellStyle name="_2003년 수도권#2,4단계밸브교체공사 설계도서_지지대터널 및 반월 터널 설계서(0412)" xfId="10296" xr:uid="{00000000-0005-0000-0000-00005F130000}"/>
    <cellStyle name="_2003년 수도권#2,4단계밸브교체공사 설계도서_지지대터널 및 반월 터널 설계서(수정0402)" xfId="10297" xr:uid="{00000000-0005-0000-0000-000060130000}"/>
    <cellStyle name="_2003년 수도권#2,4단계밸브교체공사 설계도서_지지대터널 및 반월 터널 설계서(수정0404-1)" xfId="10298" xr:uid="{00000000-0005-0000-0000-000061130000}"/>
    <cellStyle name="_2003년 수도권#2,4단계밸브교체공사 설계도서_철개사다리(발주)" xfId="10299" xr:uid="{00000000-0005-0000-0000-000062130000}"/>
    <cellStyle name="_2003년 수도권#2,4단계밸브교체공사 설계도서_철개사다리(발주)_정수장 구내배관 교체공사(설계)" xfId="10300" xr:uid="{00000000-0005-0000-0000-000063130000}"/>
    <cellStyle name="_2003년 수도권#2,4단계제수밸브교체공사 설계도서" xfId="2504" xr:uid="{00000000-0005-0000-0000-000064130000}"/>
    <cellStyle name="_2003년 수도권#2,4단계제수밸브교체공사 설계도서_1.2밸브교체설계서" xfId="10301" xr:uid="{00000000-0005-0000-0000-000065130000}"/>
    <cellStyle name="_2003년 수도권#2,4단계제수밸브교체공사 설계도서_1.2밸브교체설계서(최종)" xfId="10302" xr:uid="{00000000-0005-0000-0000-000066130000}"/>
    <cellStyle name="_2003년 수도권#2,4단계제수밸브교체공사 설계도서_1.2밸브교체설계서(최종)_1취보일러철거2" xfId="10303" xr:uid="{00000000-0005-0000-0000-000067130000}"/>
    <cellStyle name="_2003년 수도권#2,4단계제수밸브교체공사 설계도서_1.2밸브교체설계서(최종)_1취보일러철거2_보수보강설계도서" xfId="10304" xr:uid="{00000000-0005-0000-0000-000068130000}"/>
    <cellStyle name="_2003년 수도권#2,4단계제수밸브교체공사 설계도서_1.2밸브교체설계서(최종)_1취보일러철거2_보수보강설계도서_정수장 구내배관 교체공사(설계)" xfId="10305" xr:uid="{00000000-0005-0000-0000-000069130000}"/>
    <cellStyle name="_2003년 수도권#2,4단계제수밸브교체공사 설계도서_1.2밸브교체설계서(최종)_1취보일러철거2_정수장 구내배관 교체공사(설계)" xfId="10306" xr:uid="{00000000-0005-0000-0000-00006A130000}"/>
    <cellStyle name="_2003년 수도권#2,4단계제수밸브교체공사 설계도서_1.2밸브교체설계서(최종)_1취보일러철거2_철개사다리(발주)" xfId="10307" xr:uid="{00000000-0005-0000-0000-00006B130000}"/>
    <cellStyle name="_2003년 수도권#2,4단계제수밸브교체공사 설계도서_1.2밸브교체설계서(최종)_1취보일러철거2_철개사다리(발주)_정수장 구내배관 교체공사(설계)" xfId="10308" xr:uid="{00000000-0005-0000-0000-00006C130000}"/>
    <cellStyle name="_2003년 수도권#2,4단계제수밸브교체공사 설계도서_1.2밸브교체설계서(최종)_HIServlet?SLET=AttView&amp;APP=1&amp;ID=0007smsio&amp;SEQ=0&amp;K=00GWF1IAR1&amp;FILENAME=설계서(20040310)" xfId="10309" xr:uid="{00000000-0005-0000-0000-00006D130000}"/>
    <cellStyle name="_2003년 수도권#2,4단계제수밸브교체공사 설계도서_1.2밸브교체설계서(최종)_HIServlet?SLET=AttView&amp;APP=1&amp;ID=0007smsio&amp;SEQ=0&amp;K=00GWF1IAR1&amp;FILENAME=설계서(20040310)_보수보강설계도서" xfId="10310" xr:uid="{00000000-0005-0000-0000-00006E130000}"/>
    <cellStyle name="_2003년 수도권#2,4단계제수밸브교체공사 설계도서_1.2밸브교체설계서(최종)_HIServlet?SLET=AttView&amp;APP=1&amp;ID=0007smsio&amp;SEQ=0&amp;K=00GWF1IAR1&amp;FILENAME=설계서(20040310)_보수보강설계도서_정수장 구내배관 교체공사(설계)" xfId="10311" xr:uid="{00000000-0005-0000-0000-00006F130000}"/>
    <cellStyle name="_2003년 수도권#2,4단계제수밸브교체공사 설계도서_1.2밸브교체설계서(최종)_HIServlet?SLET=AttView&amp;APP=1&amp;ID=0007smsio&amp;SEQ=0&amp;K=00GWF1IAR1&amp;FILENAME=설계서(20040310)_정수장 구내배관 교체공사(설계)" xfId="10312" xr:uid="{00000000-0005-0000-0000-000070130000}"/>
    <cellStyle name="_2003년 수도권#2,4단계제수밸브교체공사 설계도서_1.2밸브교체설계서(최종)_HIServlet?SLET=AttView&amp;APP=1&amp;ID=0007smsio&amp;SEQ=0&amp;K=00GWF1IAR1&amp;FILENAME=설계서(20040310)_철개사다리(발주)" xfId="10313" xr:uid="{00000000-0005-0000-0000-000071130000}"/>
    <cellStyle name="_2003년 수도권#2,4단계제수밸브교체공사 설계도서_1.2밸브교체설계서(최종)_HIServlet?SLET=AttView&amp;APP=1&amp;ID=0007smsio&amp;SEQ=0&amp;K=00GWF1IAR1&amp;FILENAME=설계서(20040310)_철개사다리(발주)_정수장 구내배관 교체공사(설계)" xfId="10314" xr:uid="{00000000-0005-0000-0000-000072130000}"/>
    <cellStyle name="_2003년 수도권#2,4단계제수밸브교체공사 설계도서_1.2밸브교체설계서(최종)_공사변경" xfId="10315" xr:uid="{00000000-0005-0000-0000-000073130000}"/>
    <cellStyle name="_2003년 수도권#2,4단계제수밸브교체공사 설계도서_1.2밸브교체설계서(최종)_공사변경_보수보강설계도서" xfId="10316" xr:uid="{00000000-0005-0000-0000-000074130000}"/>
    <cellStyle name="_2003년 수도권#2,4단계제수밸브교체공사 설계도서_1.2밸브교체설계서(최종)_공사변경_보수보강설계도서_정수장 구내배관 교체공사(설계)" xfId="10317" xr:uid="{00000000-0005-0000-0000-000075130000}"/>
    <cellStyle name="_2003년 수도권#2,4단계제수밸브교체공사 설계도서_1.2밸브교체설계서(최종)_공사변경_정수장 구내배관 교체공사(설계)" xfId="10318" xr:uid="{00000000-0005-0000-0000-000076130000}"/>
    <cellStyle name="_2003년 수도권#2,4단계제수밸브교체공사 설계도서_1.2밸브교체설계서(최종)_공사변경_철개사다리(발주)" xfId="10319" xr:uid="{00000000-0005-0000-0000-000077130000}"/>
    <cellStyle name="_2003년 수도권#2,4단계제수밸브교체공사 설계도서_1.2밸브교체설계서(최종)_공사변경_철개사다리(발주)_정수장 구내배관 교체공사(설계)" xfId="10320" xr:uid="{00000000-0005-0000-0000-000078130000}"/>
    <cellStyle name="_2003년 수도권#2,4단계제수밸브교체공사 설계도서_1.2밸브교체설계서(최종)_설계서" xfId="10321" xr:uid="{00000000-0005-0000-0000-000079130000}"/>
    <cellStyle name="_2003년 수도권#2,4단계제수밸브교체공사 설계도서_1.2밸브교체설계서(최종)_설계서_보수보강설계도서" xfId="10322" xr:uid="{00000000-0005-0000-0000-00007A130000}"/>
    <cellStyle name="_2003년 수도권#2,4단계제수밸브교체공사 설계도서_1.2밸브교체설계서(최종)_설계서_보수보강설계도서_정수장 구내배관 교체공사(설계)" xfId="10323" xr:uid="{00000000-0005-0000-0000-00007B130000}"/>
    <cellStyle name="_2003년 수도권#2,4단계제수밸브교체공사 설계도서_1.2밸브교체설계서(최종)_설계서_정수장 구내배관 교체공사(설계)" xfId="10324" xr:uid="{00000000-0005-0000-0000-00007C130000}"/>
    <cellStyle name="_2003년 수도권#2,4단계제수밸브교체공사 설계도서_1.2밸브교체설계서(최종)_설계서_철개사다리(발주)" xfId="10325" xr:uid="{00000000-0005-0000-0000-00007D130000}"/>
    <cellStyle name="_2003년 수도권#2,4단계제수밸브교체공사 설계도서_1.2밸브교체설계서(최종)_설계서_철개사다리(발주)_정수장 구내배관 교체공사(설계)" xfId="10326" xr:uid="{00000000-0005-0000-0000-00007E130000}"/>
    <cellStyle name="_2003년 수도권#2,4단계제수밸브교체공사 설계도서_1.2밸브교체설계서(최종)_설계서5" xfId="10327" xr:uid="{00000000-0005-0000-0000-00007F130000}"/>
    <cellStyle name="_2003년 수도권#2,4단계제수밸브교체공사 설계도서_1.2밸브교체설계서(최종)_설계서5_보수보강설계도서" xfId="10328" xr:uid="{00000000-0005-0000-0000-000080130000}"/>
    <cellStyle name="_2003년 수도권#2,4단계제수밸브교체공사 설계도서_1.2밸브교체설계서(최종)_설계서5_보수보강설계도서_정수장 구내배관 교체공사(설계)" xfId="10329" xr:uid="{00000000-0005-0000-0000-000081130000}"/>
    <cellStyle name="_2003년 수도권#2,4단계제수밸브교체공사 설계도서_1.2밸브교체설계서(최종)_설계서5_정수장 구내배관 교체공사(설계)" xfId="10330" xr:uid="{00000000-0005-0000-0000-000082130000}"/>
    <cellStyle name="_2003년 수도권#2,4단계제수밸브교체공사 설계도서_1.2밸브교체설계서(최종)_설계서5_철개사다리(발주)" xfId="10331" xr:uid="{00000000-0005-0000-0000-000083130000}"/>
    <cellStyle name="_2003년 수도권#2,4단계제수밸브교체공사 설계도서_1.2밸브교체설계서(최종)_설계서5_철개사다리(발주)_정수장 구내배관 교체공사(설계)" xfId="10332" xr:uid="{00000000-0005-0000-0000-000084130000}"/>
    <cellStyle name="_2003년 수도권#2,4단계제수밸브교체공사 설계도서_1.2밸브교체설계서(최종)_정수장 구내배관 교체공사(설계)" xfId="10333" xr:uid="{00000000-0005-0000-0000-000085130000}"/>
    <cellStyle name="_2003년 수도권#2,4단계제수밸브교체공사 설계도서_1.2밸브교체설계서(최종)_철개사다리" xfId="10334" xr:uid="{00000000-0005-0000-0000-000086130000}"/>
    <cellStyle name="_2003년 수도권#2,4단계제수밸브교체공사 설계도서_1.2밸브교체설계서(최종)_철개사다리_보수보강설계도서" xfId="10335" xr:uid="{00000000-0005-0000-0000-000087130000}"/>
    <cellStyle name="_2003년 수도권#2,4단계제수밸브교체공사 설계도서_1.2밸브교체설계서(최종)_철개사다리_보수보강설계도서_정수장 구내배관 교체공사(설계)" xfId="10336" xr:uid="{00000000-0005-0000-0000-000088130000}"/>
    <cellStyle name="_2003년 수도권#2,4단계제수밸브교체공사 설계도서_1.2밸브교체설계서(최종)_철개사다리_정수장 구내배관 교체공사(설계)" xfId="10337" xr:uid="{00000000-0005-0000-0000-000089130000}"/>
    <cellStyle name="_2003년 수도권#2,4단계제수밸브교체공사 설계도서_1.2밸브교체설계서(최종)_철개사다리_철개사다리(발주)" xfId="10338" xr:uid="{00000000-0005-0000-0000-00008A130000}"/>
    <cellStyle name="_2003년 수도권#2,4단계제수밸브교체공사 설계도서_1.2밸브교체설계서(최종)_철개사다리_철개사다리(발주)_정수장 구내배관 교체공사(설계)" xfId="10339" xr:uid="{00000000-0005-0000-0000-00008B130000}"/>
    <cellStyle name="_2003년 수도권#2,4단계제수밸브교체공사 설계도서_1.2밸브교체설계서_1취보일러철거2" xfId="10340" xr:uid="{00000000-0005-0000-0000-00008C130000}"/>
    <cellStyle name="_2003년 수도권#2,4단계제수밸브교체공사 설계도서_1.2밸브교체설계서_1취보일러철거2_보수보강설계도서" xfId="10341" xr:uid="{00000000-0005-0000-0000-00008D130000}"/>
    <cellStyle name="_2003년 수도권#2,4단계제수밸브교체공사 설계도서_1.2밸브교체설계서_1취보일러철거2_보수보강설계도서_정수장 구내배관 교체공사(설계)" xfId="10342" xr:uid="{00000000-0005-0000-0000-00008E130000}"/>
    <cellStyle name="_2003년 수도권#2,4단계제수밸브교체공사 설계도서_1.2밸브교체설계서_1취보일러철거2_정수장 구내배관 교체공사(설계)" xfId="10343" xr:uid="{00000000-0005-0000-0000-00008F130000}"/>
    <cellStyle name="_2003년 수도권#2,4단계제수밸브교체공사 설계도서_1.2밸브교체설계서_1취보일러철거2_철개사다리(발주)" xfId="10344" xr:uid="{00000000-0005-0000-0000-000090130000}"/>
    <cellStyle name="_2003년 수도권#2,4단계제수밸브교체공사 설계도서_1.2밸브교체설계서_1취보일러철거2_철개사다리(발주)_정수장 구내배관 교체공사(설계)" xfId="10345" xr:uid="{00000000-0005-0000-0000-000091130000}"/>
    <cellStyle name="_2003년 수도권#2,4단계제수밸브교체공사 설계도서_1.2밸브교체설계서_HIServlet?SLET=AttView&amp;APP=1&amp;ID=0007smsio&amp;SEQ=0&amp;K=00GWF1IAR1&amp;FILENAME=설계서(20040310)" xfId="10346" xr:uid="{00000000-0005-0000-0000-000092130000}"/>
    <cellStyle name="_2003년 수도권#2,4단계제수밸브교체공사 설계도서_1.2밸브교체설계서_HIServlet?SLET=AttView&amp;APP=1&amp;ID=0007smsio&amp;SEQ=0&amp;K=00GWF1IAR1&amp;FILENAME=설계서(20040310)_보수보강설계도서" xfId="10347" xr:uid="{00000000-0005-0000-0000-000093130000}"/>
    <cellStyle name="_2003년 수도권#2,4단계제수밸브교체공사 설계도서_1.2밸브교체설계서_HIServlet?SLET=AttView&amp;APP=1&amp;ID=0007smsio&amp;SEQ=0&amp;K=00GWF1IAR1&amp;FILENAME=설계서(20040310)_보수보강설계도서_정수장 구내배관 교체공사(설계)" xfId="10348" xr:uid="{00000000-0005-0000-0000-000094130000}"/>
    <cellStyle name="_2003년 수도권#2,4단계제수밸브교체공사 설계도서_1.2밸브교체설계서_HIServlet?SLET=AttView&amp;APP=1&amp;ID=0007smsio&amp;SEQ=0&amp;K=00GWF1IAR1&amp;FILENAME=설계서(20040310)_정수장 구내배관 교체공사(설계)" xfId="10349" xr:uid="{00000000-0005-0000-0000-000095130000}"/>
    <cellStyle name="_2003년 수도권#2,4단계제수밸브교체공사 설계도서_1.2밸브교체설계서_HIServlet?SLET=AttView&amp;APP=1&amp;ID=0007smsio&amp;SEQ=0&amp;K=00GWF1IAR1&amp;FILENAME=설계서(20040310)_철개사다리(발주)" xfId="10350" xr:uid="{00000000-0005-0000-0000-000096130000}"/>
    <cellStyle name="_2003년 수도권#2,4단계제수밸브교체공사 설계도서_1.2밸브교체설계서_HIServlet?SLET=AttView&amp;APP=1&amp;ID=0007smsio&amp;SEQ=0&amp;K=00GWF1IAR1&amp;FILENAME=설계서(20040310)_철개사다리(발주)_정수장 구내배관 교체공사(설계)" xfId="10351" xr:uid="{00000000-0005-0000-0000-000097130000}"/>
    <cellStyle name="_2003년 수도권#2,4단계제수밸브교체공사 설계도서_1.2밸브교체설계서_공사변경" xfId="10352" xr:uid="{00000000-0005-0000-0000-000098130000}"/>
    <cellStyle name="_2003년 수도권#2,4단계제수밸브교체공사 설계도서_1.2밸브교체설계서_공사변경_보수보강설계도서" xfId="10353" xr:uid="{00000000-0005-0000-0000-000099130000}"/>
    <cellStyle name="_2003년 수도권#2,4단계제수밸브교체공사 설계도서_1.2밸브교체설계서_공사변경_보수보강설계도서_정수장 구내배관 교체공사(설계)" xfId="10354" xr:uid="{00000000-0005-0000-0000-00009A130000}"/>
    <cellStyle name="_2003년 수도권#2,4단계제수밸브교체공사 설계도서_1.2밸브교체설계서_공사변경_정수장 구내배관 교체공사(설계)" xfId="10355" xr:uid="{00000000-0005-0000-0000-00009B130000}"/>
    <cellStyle name="_2003년 수도권#2,4단계제수밸브교체공사 설계도서_1.2밸브교체설계서_공사변경_철개사다리(발주)" xfId="10356" xr:uid="{00000000-0005-0000-0000-00009C130000}"/>
    <cellStyle name="_2003년 수도권#2,4단계제수밸브교체공사 설계도서_1.2밸브교체설계서_공사변경_철개사다리(발주)_정수장 구내배관 교체공사(설계)" xfId="10357" xr:uid="{00000000-0005-0000-0000-00009D130000}"/>
    <cellStyle name="_2003년 수도권#2,4단계제수밸브교체공사 설계도서_1.2밸브교체설계서_설계서" xfId="10358" xr:uid="{00000000-0005-0000-0000-00009E130000}"/>
    <cellStyle name="_2003년 수도권#2,4단계제수밸브교체공사 설계도서_1.2밸브교체설계서_설계서_보수보강설계도서" xfId="10359" xr:uid="{00000000-0005-0000-0000-00009F130000}"/>
    <cellStyle name="_2003년 수도권#2,4단계제수밸브교체공사 설계도서_1.2밸브교체설계서_설계서_보수보강설계도서_정수장 구내배관 교체공사(설계)" xfId="10360" xr:uid="{00000000-0005-0000-0000-0000A0130000}"/>
    <cellStyle name="_2003년 수도권#2,4단계제수밸브교체공사 설계도서_1.2밸브교체설계서_설계서_정수장 구내배관 교체공사(설계)" xfId="10361" xr:uid="{00000000-0005-0000-0000-0000A1130000}"/>
    <cellStyle name="_2003년 수도권#2,4단계제수밸브교체공사 설계도서_1.2밸브교체설계서_설계서_철개사다리(발주)" xfId="10362" xr:uid="{00000000-0005-0000-0000-0000A2130000}"/>
    <cellStyle name="_2003년 수도권#2,4단계제수밸브교체공사 설계도서_1.2밸브교체설계서_설계서_철개사다리(발주)_정수장 구내배관 교체공사(설계)" xfId="10363" xr:uid="{00000000-0005-0000-0000-0000A3130000}"/>
    <cellStyle name="_2003년 수도권#2,4단계제수밸브교체공사 설계도서_1.2밸브교체설계서_설계서5" xfId="10364" xr:uid="{00000000-0005-0000-0000-0000A4130000}"/>
    <cellStyle name="_2003년 수도권#2,4단계제수밸브교체공사 설계도서_1.2밸브교체설계서_설계서5_보수보강설계도서" xfId="10365" xr:uid="{00000000-0005-0000-0000-0000A5130000}"/>
    <cellStyle name="_2003년 수도권#2,4단계제수밸브교체공사 설계도서_1.2밸브교체설계서_설계서5_보수보강설계도서_정수장 구내배관 교체공사(설계)" xfId="10366" xr:uid="{00000000-0005-0000-0000-0000A6130000}"/>
    <cellStyle name="_2003년 수도권#2,4단계제수밸브교체공사 설계도서_1.2밸브교체설계서_설계서5_정수장 구내배관 교체공사(설계)" xfId="10367" xr:uid="{00000000-0005-0000-0000-0000A7130000}"/>
    <cellStyle name="_2003년 수도권#2,4단계제수밸브교체공사 설계도서_1.2밸브교체설계서_설계서5_철개사다리(발주)" xfId="10368" xr:uid="{00000000-0005-0000-0000-0000A8130000}"/>
    <cellStyle name="_2003년 수도권#2,4단계제수밸브교체공사 설계도서_1.2밸브교체설계서_설계서5_철개사다리(발주)_정수장 구내배관 교체공사(설계)" xfId="10369" xr:uid="{00000000-0005-0000-0000-0000A9130000}"/>
    <cellStyle name="_2003년 수도권#2,4단계제수밸브교체공사 설계도서_1.2밸브교체설계서_정수장 구내배관 교체공사(설계)" xfId="10370" xr:uid="{00000000-0005-0000-0000-0000AA130000}"/>
    <cellStyle name="_2003년 수도권#2,4단계제수밸브교체공사 설계도서_1.2밸브교체설계서_철개사다리" xfId="10371" xr:uid="{00000000-0005-0000-0000-0000AB130000}"/>
    <cellStyle name="_2003년 수도권#2,4단계제수밸브교체공사 설계도서_1.2밸브교체설계서_철개사다리_보수보강설계도서" xfId="10372" xr:uid="{00000000-0005-0000-0000-0000AC130000}"/>
    <cellStyle name="_2003년 수도권#2,4단계제수밸브교체공사 설계도서_1.2밸브교체설계서_철개사다리_보수보강설계도서_정수장 구내배관 교체공사(설계)" xfId="10373" xr:uid="{00000000-0005-0000-0000-0000AD130000}"/>
    <cellStyle name="_2003년 수도권#2,4단계제수밸브교체공사 설계도서_1.2밸브교체설계서_철개사다리_정수장 구내배관 교체공사(설계)" xfId="10374" xr:uid="{00000000-0005-0000-0000-0000AE130000}"/>
    <cellStyle name="_2003년 수도권#2,4단계제수밸브교체공사 설계도서_1.2밸브교체설계서_철개사다리_철개사다리(발주)" xfId="10375" xr:uid="{00000000-0005-0000-0000-0000AF130000}"/>
    <cellStyle name="_2003년 수도권#2,4단계제수밸브교체공사 설계도서_1.2밸브교체설계서_철개사다리_철개사다리(발주)_정수장 구내배관 교체공사(설계)" xfId="10376" xr:uid="{00000000-0005-0000-0000-0000B0130000}"/>
    <cellStyle name="_2003년 수도권#2,4단계제수밸브교체공사 설계도서_1.2밸브교체설계서1" xfId="10377" xr:uid="{00000000-0005-0000-0000-0000B1130000}"/>
    <cellStyle name="_2003년 수도권#2,4단계제수밸브교체공사 설계도서_1.2밸브교체설계서1_1취보일러철거2" xfId="10378" xr:uid="{00000000-0005-0000-0000-0000B2130000}"/>
    <cellStyle name="_2003년 수도권#2,4단계제수밸브교체공사 설계도서_1.2밸브교체설계서1_1취보일러철거2_보수보강설계도서" xfId="10379" xr:uid="{00000000-0005-0000-0000-0000B3130000}"/>
    <cellStyle name="_2003년 수도권#2,4단계제수밸브교체공사 설계도서_1.2밸브교체설계서1_1취보일러철거2_보수보강설계도서_정수장 구내배관 교체공사(설계)" xfId="10380" xr:uid="{00000000-0005-0000-0000-0000B4130000}"/>
    <cellStyle name="_2003년 수도권#2,4단계제수밸브교체공사 설계도서_1.2밸브교체설계서1_1취보일러철거2_정수장 구내배관 교체공사(설계)" xfId="10381" xr:uid="{00000000-0005-0000-0000-0000B5130000}"/>
    <cellStyle name="_2003년 수도권#2,4단계제수밸브교체공사 설계도서_1.2밸브교체설계서1_1취보일러철거2_철개사다리(발주)" xfId="10382" xr:uid="{00000000-0005-0000-0000-0000B6130000}"/>
    <cellStyle name="_2003년 수도권#2,4단계제수밸브교체공사 설계도서_1.2밸브교체설계서1_1취보일러철거2_철개사다리(발주)_정수장 구내배관 교체공사(설계)" xfId="10383" xr:uid="{00000000-0005-0000-0000-0000B7130000}"/>
    <cellStyle name="_2003년 수도권#2,4단계제수밸브교체공사 설계도서_1.2밸브교체설계서1_HIServlet?SLET=AttView&amp;APP=1&amp;ID=0007smsio&amp;SEQ=0&amp;K=00GWF1IAR1&amp;FILENAME=설계서(20040310)" xfId="10384" xr:uid="{00000000-0005-0000-0000-0000B8130000}"/>
    <cellStyle name="_2003년 수도권#2,4단계제수밸브교체공사 설계도서_1.2밸브교체설계서1_HIServlet?SLET=AttView&amp;APP=1&amp;ID=0007smsio&amp;SEQ=0&amp;K=00GWF1IAR1&amp;FILENAME=설계서(20040310)_보수보강설계도서" xfId="10385" xr:uid="{00000000-0005-0000-0000-0000B9130000}"/>
    <cellStyle name="_2003년 수도권#2,4단계제수밸브교체공사 설계도서_1.2밸브교체설계서1_HIServlet?SLET=AttView&amp;APP=1&amp;ID=0007smsio&amp;SEQ=0&amp;K=00GWF1IAR1&amp;FILENAME=설계서(20040310)_보수보강설계도서_정수장 구내배관 교체공사(설계)" xfId="10386" xr:uid="{00000000-0005-0000-0000-0000BA130000}"/>
    <cellStyle name="_2003년 수도권#2,4단계제수밸브교체공사 설계도서_1.2밸브교체설계서1_HIServlet?SLET=AttView&amp;APP=1&amp;ID=0007smsio&amp;SEQ=0&amp;K=00GWF1IAR1&amp;FILENAME=설계서(20040310)_정수장 구내배관 교체공사(설계)" xfId="10387" xr:uid="{00000000-0005-0000-0000-0000BB130000}"/>
    <cellStyle name="_2003년 수도권#2,4단계제수밸브교체공사 설계도서_1.2밸브교체설계서1_HIServlet?SLET=AttView&amp;APP=1&amp;ID=0007smsio&amp;SEQ=0&amp;K=00GWF1IAR1&amp;FILENAME=설계서(20040310)_철개사다리(발주)" xfId="10388" xr:uid="{00000000-0005-0000-0000-0000BC130000}"/>
    <cellStyle name="_2003년 수도권#2,4단계제수밸브교체공사 설계도서_1.2밸브교체설계서1_HIServlet?SLET=AttView&amp;APP=1&amp;ID=0007smsio&amp;SEQ=0&amp;K=00GWF1IAR1&amp;FILENAME=설계서(20040310)_철개사다리(발주)_정수장 구내배관 교체공사(설계)" xfId="10389" xr:uid="{00000000-0005-0000-0000-0000BD130000}"/>
    <cellStyle name="_2003년 수도권#2,4단계제수밸브교체공사 설계도서_1.2밸브교체설계서1_공사변경" xfId="10390" xr:uid="{00000000-0005-0000-0000-0000BE130000}"/>
    <cellStyle name="_2003년 수도권#2,4단계제수밸브교체공사 설계도서_1.2밸브교체설계서1_공사변경_보수보강설계도서" xfId="10391" xr:uid="{00000000-0005-0000-0000-0000BF130000}"/>
    <cellStyle name="_2003년 수도권#2,4단계제수밸브교체공사 설계도서_1.2밸브교체설계서1_공사변경_보수보강설계도서_정수장 구내배관 교체공사(설계)" xfId="10392" xr:uid="{00000000-0005-0000-0000-0000C0130000}"/>
    <cellStyle name="_2003년 수도권#2,4단계제수밸브교체공사 설계도서_1.2밸브교체설계서1_공사변경_정수장 구내배관 교체공사(설계)" xfId="10393" xr:uid="{00000000-0005-0000-0000-0000C1130000}"/>
    <cellStyle name="_2003년 수도권#2,4단계제수밸브교체공사 설계도서_1.2밸브교체설계서1_공사변경_철개사다리(발주)" xfId="10394" xr:uid="{00000000-0005-0000-0000-0000C2130000}"/>
    <cellStyle name="_2003년 수도권#2,4단계제수밸브교체공사 설계도서_1.2밸브교체설계서1_공사변경_철개사다리(발주)_정수장 구내배관 교체공사(설계)" xfId="10395" xr:uid="{00000000-0005-0000-0000-0000C3130000}"/>
    <cellStyle name="_2003년 수도권#2,4단계제수밸브교체공사 설계도서_1.2밸브교체설계서1_설계서" xfId="10396" xr:uid="{00000000-0005-0000-0000-0000C4130000}"/>
    <cellStyle name="_2003년 수도권#2,4단계제수밸브교체공사 설계도서_1.2밸브교체설계서1_설계서_보수보강설계도서" xfId="10397" xr:uid="{00000000-0005-0000-0000-0000C5130000}"/>
    <cellStyle name="_2003년 수도권#2,4단계제수밸브교체공사 설계도서_1.2밸브교체설계서1_설계서_보수보강설계도서_정수장 구내배관 교체공사(설계)" xfId="10398" xr:uid="{00000000-0005-0000-0000-0000C6130000}"/>
    <cellStyle name="_2003년 수도권#2,4단계제수밸브교체공사 설계도서_1.2밸브교체설계서1_설계서_정수장 구내배관 교체공사(설계)" xfId="10399" xr:uid="{00000000-0005-0000-0000-0000C7130000}"/>
    <cellStyle name="_2003년 수도권#2,4단계제수밸브교체공사 설계도서_1.2밸브교체설계서1_설계서_철개사다리(발주)" xfId="10400" xr:uid="{00000000-0005-0000-0000-0000C8130000}"/>
    <cellStyle name="_2003년 수도권#2,4단계제수밸브교체공사 설계도서_1.2밸브교체설계서1_설계서_철개사다리(발주)_정수장 구내배관 교체공사(설계)" xfId="10401" xr:uid="{00000000-0005-0000-0000-0000C9130000}"/>
    <cellStyle name="_2003년 수도권#2,4단계제수밸브교체공사 설계도서_1.2밸브교체설계서1_설계서5" xfId="10402" xr:uid="{00000000-0005-0000-0000-0000CA130000}"/>
    <cellStyle name="_2003년 수도권#2,4단계제수밸브교체공사 설계도서_1.2밸브교체설계서1_설계서5_보수보강설계도서" xfId="10403" xr:uid="{00000000-0005-0000-0000-0000CB130000}"/>
    <cellStyle name="_2003년 수도권#2,4단계제수밸브교체공사 설계도서_1.2밸브교체설계서1_설계서5_보수보강설계도서_정수장 구내배관 교체공사(설계)" xfId="10404" xr:uid="{00000000-0005-0000-0000-0000CC130000}"/>
    <cellStyle name="_2003년 수도권#2,4단계제수밸브교체공사 설계도서_1.2밸브교체설계서1_설계서5_정수장 구내배관 교체공사(설계)" xfId="10405" xr:uid="{00000000-0005-0000-0000-0000CD130000}"/>
    <cellStyle name="_2003년 수도권#2,4단계제수밸브교체공사 설계도서_1.2밸브교체설계서1_설계서5_철개사다리(발주)" xfId="10406" xr:uid="{00000000-0005-0000-0000-0000CE130000}"/>
    <cellStyle name="_2003년 수도권#2,4단계제수밸브교체공사 설계도서_1.2밸브교체설계서1_설계서5_철개사다리(발주)_정수장 구내배관 교체공사(설계)" xfId="10407" xr:uid="{00000000-0005-0000-0000-0000CF130000}"/>
    <cellStyle name="_2003년 수도권#2,4단계제수밸브교체공사 설계도서_1.2밸브교체설계서1_정수장 구내배관 교체공사(설계)" xfId="10408" xr:uid="{00000000-0005-0000-0000-0000D0130000}"/>
    <cellStyle name="_2003년 수도권#2,4단계제수밸브교체공사 설계도서_1.2밸브교체설계서1_철개사다리" xfId="10409" xr:uid="{00000000-0005-0000-0000-0000D1130000}"/>
    <cellStyle name="_2003년 수도권#2,4단계제수밸브교체공사 설계도서_1.2밸브교체설계서1_철개사다리_보수보강설계도서" xfId="10410" xr:uid="{00000000-0005-0000-0000-0000D2130000}"/>
    <cellStyle name="_2003년 수도권#2,4단계제수밸브교체공사 설계도서_1.2밸브교체설계서1_철개사다리_보수보강설계도서_정수장 구내배관 교체공사(설계)" xfId="10411" xr:uid="{00000000-0005-0000-0000-0000D3130000}"/>
    <cellStyle name="_2003년 수도권#2,4단계제수밸브교체공사 설계도서_1.2밸브교체설계서1_철개사다리_정수장 구내배관 교체공사(설계)" xfId="10412" xr:uid="{00000000-0005-0000-0000-0000D4130000}"/>
    <cellStyle name="_2003년 수도권#2,4단계제수밸브교체공사 설계도서_1.2밸브교체설계서1_철개사다리_철개사다리(발주)" xfId="10413" xr:uid="{00000000-0005-0000-0000-0000D5130000}"/>
    <cellStyle name="_2003년 수도권#2,4단계제수밸브교체공사 설계도서_1.2밸브교체설계서1_철개사다리_철개사다리(발주)_정수장 구내배관 교체공사(설계)" xfId="10414" xr:uid="{00000000-0005-0000-0000-0000D6130000}"/>
    <cellStyle name="_2003년 수도권#2,4단계제수밸브교체공사 설계도서_1.2제수밸브교체설계서" xfId="10415" xr:uid="{00000000-0005-0000-0000-0000D7130000}"/>
    <cellStyle name="_2003년 수도권#2,4단계제수밸브교체공사 설계도서_1.2제수밸브교체설계서(과장님수정)" xfId="10416" xr:uid="{00000000-0005-0000-0000-0000D8130000}"/>
    <cellStyle name="_2003년 수도권#2,4단계제수밸브교체공사 설계도서_1.2제수밸브교체설계서(과장님수정)_1취보일러철거2" xfId="10417" xr:uid="{00000000-0005-0000-0000-0000D9130000}"/>
    <cellStyle name="_2003년 수도권#2,4단계제수밸브교체공사 설계도서_1.2제수밸브교체설계서(과장님수정)_1취보일러철거2_보수보강설계도서" xfId="10418" xr:uid="{00000000-0005-0000-0000-0000DA130000}"/>
    <cellStyle name="_2003년 수도권#2,4단계제수밸브교체공사 설계도서_1.2제수밸브교체설계서(과장님수정)_1취보일러철거2_보수보강설계도서_정수장 구내배관 교체공사(설계)" xfId="10419" xr:uid="{00000000-0005-0000-0000-0000DB130000}"/>
    <cellStyle name="_2003년 수도권#2,4단계제수밸브교체공사 설계도서_1.2제수밸브교체설계서(과장님수정)_1취보일러철거2_정수장 구내배관 교체공사(설계)" xfId="10420" xr:uid="{00000000-0005-0000-0000-0000DC130000}"/>
    <cellStyle name="_2003년 수도권#2,4단계제수밸브교체공사 설계도서_1.2제수밸브교체설계서(과장님수정)_1취보일러철거2_철개사다리(발주)" xfId="10421" xr:uid="{00000000-0005-0000-0000-0000DD130000}"/>
    <cellStyle name="_2003년 수도권#2,4단계제수밸브교체공사 설계도서_1.2제수밸브교체설계서(과장님수정)_1취보일러철거2_철개사다리(발주)_정수장 구내배관 교체공사(설계)" xfId="10422" xr:uid="{00000000-0005-0000-0000-0000DE130000}"/>
    <cellStyle name="_2003년 수도권#2,4단계제수밸브교체공사 설계도서_1.2제수밸브교체설계서(과장님수정)_HIServlet?SLET=AttView&amp;APP=1&amp;ID=0007smsio&amp;SEQ=0&amp;K=00GWF1IAR1&amp;FILENAME=설계서(20040310)" xfId="10423" xr:uid="{00000000-0005-0000-0000-0000DF130000}"/>
    <cellStyle name="_2003년 수도권#2,4단계제수밸브교체공사 설계도서_1.2제수밸브교체설계서(과장님수정)_HIServlet?SLET=AttView&amp;APP=1&amp;ID=0007smsio&amp;SEQ=0&amp;K=00GWF1IAR1&amp;FILENAME=설계서(20040310)_보수보강설계도서" xfId="10424" xr:uid="{00000000-0005-0000-0000-0000E0130000}"/>
    <cellStyle name="_2003년 수도권#2,4단계제수밸브교체공사 설계도서_1.2제수밸브교체설계서(과장님수정)_HIServlet?SLET=AttView&amp;APP=1&amp;ID=0007smsio&amp;SEQ=0&amp;K=00GWF1IAR1&amp;FILENAME=설계서(20040310)_보수보강설계도서_정수장 구내배관 교체공사(설계)" xfId="10425" xr:uid="{00000000-0005-0000-0000-0000E1130000}"/>
    <cellStyle name="_2003년 수도권#2,4단계제수밸브교체공사 설계도서_1.2제수밸브교체설계서(과장님수정)_HIServlet?SLET=AttView&amp;APP=1&amp;ID=0007smsio&amp;SEQ=0&amp;K=00GWF1IAR1&amp;FILENAME=설계서(20040310)_정수장 구내배관 교체공사(설계)" xfId="10426" xr:uid="{00000000-0005-0000-0000-0000E2130000}"/>
    <cellStyle name="_2003년 수도권#2,4단계제수밸브교체공사 설계도서_1.2제수밸브교체설계서(과장님수정)_HIServlet?SLET=AttView&amp;APP=1&amp;ID=0007smsio&amp;SEQ=0&amp;K=00GWF1IAR1&amp;FILENAME=설계서(20040310)_철개사다리(발주)" xfId="10427" xr:uid="{00000000-0005-0000-0000-0000E3130000}"/>
    <cellStyle name="_2003년 수도권#2,4단계제수밸브교체공사 설계도서_1.2제수밸브교체설계서(과장님수정)_HIServlet?SLET=AttView&amp;APP=1&amp;ID=0007smsio&amp;SEQ=0&amp;K=00GWF1IAR1&amp;FILENAME=설계서(20040310)_철개사다리(발주)_정수장 구내배관 교체공사(설계)" xfId="10428" xr:uid="{00000000-0005-0000-0000-0000E4130000}"/>
    <cellStyle name="_2003년 수도권#2,4단계제수밸브교체공사 설계도서_1.2제수밸브교체설계서(과장님수정)_공사변경" xfId="10429" xr:uid="{00000000-0005-0000-0000-0000E5130000}"/>
    <cellStyle name="_2003년 수도권#2,4단계제수밸브교체공사 설계도서_1.2제수밸브교체설계서(과장님수정)_공사변경_보수보강설계도서" xfId="10430" xr:uid="{00000000-0005-0000-0000-0000E6130000}"/>
    <cellStyle name="_2003년 수도권#2,4단계제수밸브교체공사 설계도서_1.2제수밸브교체설계서(과장님수정)_공사변경_보수보강설계도서_정수장 구내배관 교체공사(설계)" xfId="10431" xr:uid="{00000000-0005-0000-0000-0000E7130000}"/>
    <cellStyle name="_2003년 수도권#2,4단계제수밸브교체공사 설계도서_1.2제수밸브교체설계서(과장님수정)_공사변경_정수장 구내배관 교체공사(설계)" xfId="10432" xr:uid="{00000000-0005-0000-0000-0000E8130000}"/>
    <cellStyle name="_2003년 수도권#2,4단계제수밸브교체공사 설계도서_1.2제수밸브교체설계서(과장님수정)_공사변경_철개사다리(발주)" xfId="10433" xr:uid="{00000000-0005-0000-0000-0000E9130000}"/>
    <cellStyle name="_2003년 수도권#2,4단계제수밸브교체공사 설계도서_1.2제수밸브교체설계서(과장님수정)_공사변경_철개사다리(발주)_정수장 구내배관 교체공사(설계)" xfId="10434" xr:uid="{00000000-0005-0000-0000-0000EA130000}"/>
    <cellStyle name="_2003년 수도권#2,4단계제수밸브교체공사 설계도서_1.2제수밸브교체설계서(과장님수정)_설계서" xfId="10435" xr:uid="{00000000-0005-0000-0000-0000EB130000}"/>
    <cellStyle name="_2003년 수도권#2,4단계제수밸브교체공사 설계도서_1.2제수밸브교체설계서(과장님수정)_설계서_보수보강설계도서" xfId="10436" xr:uid="{00000000-0005-0000-0000-0000EC130000}"/>
    <cellStyle name="_2003년 수도권#2,4단계제수밸브교체공사 설계도서_1.2제수밸브교체설계서(과장님수정)_설계서_보수보강설계도서_정수장 구내배관 교체공사(설계)" xfId="10437" xr:uid="{00000000-0005-0000-0000-0000ED130000}"/>
    <cellStyle name="_2003년 수도권#2,4단계제수밸브교체공사 설계도서_1.2제수밸브교체설계서(과장님수정)_설계서_정수장 구내배관 교체공사(설계)" xfId="10438" xr:uid="{00000000-0005-0000-0000-0000EE130000}"/>
    <cellStyle name="_2003년 수도권#2,4단계제수밸브교체공사 설계도서_1.2제수밸브교체설계서(과장님수정)_설계서_철개사다리(발주)" xfId="10439" xr:uid="{00000000-0005-0000-0000-0000EF130000}"/>
    <cellStyle name="_2003년 수도권#2,4단계제수밸브교체공사 설계도서_1.2제수밸브교체설계서(과장님수정)_설계서_철개사다리(발주)_정수장 구내배관 교체공사(설계)" xfId="10440" xr:uid="{00000000-0005-0000-0000-0000F0130000}"/>
    <cellStyle name="_2003년 수도권#2,4단계제수밸브교체공사 설계도서_1.2제수밸브교체설계서(과장님수정)_설계서5" xfId="10441" xr:uid="{00000000-0005-0000-0000-0000F1130000}"/>
    <cellStyle name="_2003년 수도권#2,4단계제수밸브교체공사 설계도서_1.2제수밸브교체설계서(과장님수정)_설계서5_보수보강설계도서" xfId="10442" xr:uid="{00000000-0005-0000-0000-0000F2130000}"/>
    <cellStyle name="_2003년 수도권#2,4단계제수밸브교체공사 설계도서_1.2제수밸브교체설계서(과장님수정)_설계서5_보수보강설계도서_정수장 구내배관 교체공사(설계)" xfId="10443" xr:uid="{00000000-0005-0000-0000-0000F3130000}"/>
    <cellStyle name="_2003년 수도권#2,4단계제수밸브교체공사 설계도서_1.2제수밸브교체설계서(과장님수정)_설계서5_정수장 구내배관 교체공사(설계)" xfId="10444" xr:uid="{00000000-0005-0000-0000-0000F4130000}"/>
    <cellStyle name="_2003년 수도권#2,4단계제수밸브교체공사 설계도서_1.2제수밸브교체설계서(과장님수정)_설계서5_철개사다리(발주)" xfId="10445" xr:uid="{00000000-0005-0000-0000-0000F5130000}"/>
    <cellStyle name="_2003년 수도권#2,4단계제수밸브교체공사 설계도서_1.2제수밸브교체설계서(과장님수정)_설계서5_철개사다리(발주)_정수장 구내배관 교체공사(설계)" xfId="10446" xr:uid="{00000000-0005-0000-0000-0000F6130000}"/>
    <cellStyle name="_2003년 수도권#2,4단계제수밸브교체공사 설계도서_1.2제수밸브교체설계서(과장님수정)_정수장 구내배관 교체공사(설계)" xfId="10447" xr:uid="{00000000-0005-0000-0000-0000F7130000}"/>
    <cellStyle name="_2003년 수도권#2,4단계제수밸브교체공사 설계도서_1.2제수밸브교체설계서(과장님수정)_철개사다리" xfId="10448" xr:uid="{00000000-0005-0000-0000-0000F8130000}"/>
    <cellStyle name="_2003년 수도권#2,4단계제수밸브교체공사 설계도서_1.2제수밸브교체설계서(과장님수정)_철개사다리_보수보강설계도서" xfId="10449" xr:uid="{00000000-0005-0000-0000-0000F9130000}"/>
    <cellStyle name="_2003년 수도권#2,4단계제수밸브교체공사 설계도서_1.2제수밸브교체설계서(과장님수정)_철개사다리_보수보강설계도서_정수장 구내배관 교체공사(설계)" xfId="10450" xr:uid="{00000000-0005-0000-0000-0000FA130000}"/>
    <cellStyle name="_2003년 수도권#2,4단계제수밸브교체공사 설계도서_1.2제수밸브교체설계서(과장님수정)_철개사다리_정수장 구내배관 교체공사(설계)" xfId="10451" xr:uid="{00000000-0005-0000-0000-0000FB130000}"/>
    <cellStyle name="_2003년 수도권#2,4단계제수밸브교체공사 설계도서_1.2제수밸브교체설계서(과장님수정)_철개사다리_철개사다리(발주)" xfId="10452" xr:uid="{00000000-0005-0000-0000-0000FC130000}"/>
    <cellStyle name="_2003년 수도권#2,4단계제수밸브교체공사 설계도서_1.2제수밸브교체설계서(과장님수정)_철개사다리_철개사다리(발주)_정수장 구내배관 교체공사(설계)" xfId="10453" xr:uid="{00000000-0005-0000-0000-0000FD130000}"/>
    <cellStyle name="_2003년 수도권#2,4단계제수밸브교체공사 설계도서_1.2제수밸브교체설계서_1취보일러철거2" xfId="10454" xr:uid="{00000000-0005-0000-0000-0000FE130000}"/>
    <cellStyle name="_2003년 수도권#2,4단계제수밸브교체공사 설계도서_1.2제수밸브교체설계서_1취보일러철거2_보수보강설계도서" xfId="10455" xr:uid="{00000000-0005-0000-0000-0000FF130000}"/>
    <cellStyle name="_2003년 수도권#2,4단계제수밸브교체공사 설계도서_1.2제수밸브교체설계서_1취보일러철거2_보수보강설계도서_정수장 구내배관 교체공사(설계)" xfId="10456" xr:uid="{00000000-0005-0000-0000-000000140000}"/>
    <cellStyle name="_2003년 수도권#2,4단계제수밸브교체공사 설계도서_1.2제수밸브교체설계서_1취보일러철거2_정수장 구내배관 교체공사(설계)" xfId="10457" xr:uid="{00000000-0005-0000-0000-000001140000}"/>
    <cellStyle name="_2003년 수도권#2,4단계제수밸브교체공사 설계도서_1.2제수밸브교체설계서_1취보일러철거2_철개사다리(발주)" xfId="10458" xr:uid="{00000000-0005-0000-0000-000002140000}"/>
    <cellStyle name="_2003년 수도권#2,4단계제수밸브교체공사 설계도서_1.2제수밸브교체설계서_1취보일러철거2_철개사다리(발주)_정수장 구내배관 교체공사(설계)" xfId="10459" xr:uid="{00000000-0005-0000-0000-000003140000}"/>
    <cellStyle name="_2003년 수도권#2,4단계제수밸브교체공사 설계도서_1.2제수밸브교체설계서_HIServlet?SLET=AttView&amp;APP=1&amp;ID=0007smsio&amp;SEQ=0&amp;K=00GWF1IAR1&amp;FILENAME=설계서(20040310)" xfId="10460" xr:uid="{00000000-0005-0000-0000-000004140000}"/>
    <cellStyle name="_2003년 수도권#2,4단계제수밸브교체공사 설계도서_1.2제수밸브교체설계서_HIServlet?SLET=AttView&amp;APP=1&amp;ID=0007smsio&amp;SEQ=0&amp;K=00GWF1IAR1&amp;FILENAME=설계서(20040310)_보수보강설계도서" xfId="10461" xr:uid="{00000000-0005-0000-0000-000005140000}"/>
    <cellStyle name="_2003년 수도권#2,4단계제수밸브교체공사 설계도서_1.2제수밸브교체설계서_HIServlet?SLET=AttView&amp;APP=1&amp;ID=0007smsio&amp;SEQ=0&amp;K=00GWF1IAR1&amp;FILENAME=설계서(20040310)_보수보강설계도서_정수장 구내배관 교체공사(설계)" xfId="10462" xr:uid="{00000000-0005-0000-0000-000006140000}"/>
    <cellStyle name="_2003년 수도권#2,4단계제수밸브교체공사 설계도서_1.2제수밸브교체설계서_HIServlet?SLET=AttView&amp;APP=1&amp;ID=0007smsio&amp;SEQ=0&amp;K=00GWF1IAR1&amp;FILENAME=설계서(20040310)_정수장 구내배관 교체공사(설계)" xfId="10463" xr:uid="{00000000-0005-0000-0000-000007140000}"/>
    <cellStyle name="_2003년 수도권#2,4단계제수밸브교체공사 설계도서_1.2제수밸브교체설계서_HIServlet?SLET=AttView&amp;APP=1&amp;ID=0007smsio&amp;SEQ=0&amp;K=00GWF1IAR1&amp;FILENAME=설계서(20040310)_철개사다리(발주)" xfId="10464" xr:uid="{00000000-0005-0000-0000-000008140000}"/>
    <cellStyle name="_2003년 수도권#2,4단계제수밸브교체공사 설계도서_1.2제수밸브교체설계서_HIServlet?SLET=AttView&amp;APP=1&amp;ID=0007smsio&amp;SEQ=0&amp;K=00GWF1IAR1&amp;FILENAME=설계서(20040310)_철개사다리(발주)_정수장 구내배관 교체공사(설계)" xfId="10465" xr:uid="{00000000-0005-0000-0000-000009140000}"/>
    <cellStyle name="_2003년 수도권#2,4단계제수밸브교체공사 설계도서_1.2제수밸브교체설계서_공사변경" xfId="10466" xr:uid="{00000000-0005-0000-0000-00000A140000}"/>
    <cellStyle name="_2003년 수도권#2,4단계제수밸브교체공사 설계도서_1.2제수밸브교체설계서_공사변경_보수보강설계도서" xfId="10467" xr:uid="{00000000-0005-0000-0000-00000B140000}"/>
    <cellStyle name="_2003년 수도권#2,4단계제수밸브교체공사 설계도서_1.2제수밸브교체설계서_공사변경_보수보강설계도서_정수장 구내배관 교체공사(설계)" xfId="10468" xr:uid="{00000000-0005-0000-0000-00000C140000}"/>
    <cellStyle name="_2003년 수도권#2,4단계제수밸브교체공사 설계도서_1.2제수밸브교체설계서_공사변경_정수장 구내배관 교체공사(설계)" xfId="10469" xr:uid="{00000000-0005-0000-0000-00000D140000}"/>
    <cellStyle name="_2003년 수도권#2,4단계제수밸브교체공사 설계도서_1.2제수밸브교체설계서_공사변경_철개사다리(발주)" xfId="10470" xr:uid="{00000000-0005-0000-0000-00000E140000}"/>
    <cellStyle name="_2003년 수도권#2,4단계제수밸브교체공사 설계도서_1.2제수밸브교체설계서_공사변경_철개사다리(발주)_정수장 구내배관 교체공사(설계)" xfId="10471" xr:uid="{00000000-0005-0000-0000-00000F140000}"/>
    <cellStyle name="_2003년 수도권#2,4단계제수밸브교체공사 설계도서_1.2제수밸브교체설계서_설계서" xfId="10472" xr:uid="{00000000-0005-0000-0000-000010140000}"/>
    <cellStyle name="_2003년 수도권#2,4단계제수밸브교체공사 설계도서_1.2제수밸브교체설계서_설계서_보수보강설계도서" xfId="10473" xr:uid="{00000000-0005-0000-0000-000011140000}"/>
    <cellStyle name="_2003년 수도권#2,4단계제수밸브교체공사 설계도서_1.2제수밸브교체설계서_설계서_보수보강설계도서_정수장 구내배관 교체공사(설계)" xfId="10474" xr:uid="{00000000-0005-0000-0000-000012140000}"/>
    <cellStyle name="_2003년 수도권#2,4단계제수밸브교체공사 설계도서_1.2제수밸브교체설계서_설계서_정수장 구내배관 교체공사(설계)" xfId="10475" xr:uid="{00000000-0005-0000-0000-000013140000}"/>
    <cellStyle name="_2003년 수도권#2,4단계제수밸브교체공사 설계도서_1.2제수밸브교체설계서_설계서_철개사다리(발주)" xfId="10476" xr:uid="{00000000-0005-0000-0000-000014140000}"/>
    <cellStyle name="_2003년 수도권#2,4단계제수밸브교체공사 설계도서_1.2제수밸브교체설계서_설계서_철개사다리(발주)_정수장 구내배관 교체공사(설계)" xfId="10477" xr:uid="{00000000-0005-0000-0000-000015140000}"/>
    <cellStyle name="_2003년 수도권#2,4단계제수밸브교체공사 설계도서_1.2제수밸브교체설계서_설계서5" xfId="10478" xr:uid="{00000000-0005-0000-0000-000016140000}"/>
    <cellStyle name="_2003년 수도권#2,4단계제수밸브교체공사 설계도서_1.2제수밸브교체설계서_설계서5_보수보강설계도서" xfId="10479" xr:uid="{00000000-0005-0000-0000-000017140000}"/>
    <cellStyle name="_2003년 수도권#2,4단계제수밸브교체공사 설계도서_1.2제수밸브교체설계서_설계서5_보수보강설계도서_정수장 구내배관 교체공사(설계)" xfId="10480" xr:uid="{00000000-0005-0000-0000-000018140000}"/>
    <cellStyle name="_2003년 수도권#2,4단계제수밸브교체공사 설계도서_1.2제수밸브교체설계서_설계서5_정수장 구내배관 교체공사(설계)" xfId="10481" xr:uid="{00000000-0005-0000-0000-000019140000}"/>
    <cellStyle name="_2003년 수도권#2,4단계제수밸브교체공사 설계도서_1.2제수밸브교체설계서_설계서5_철개사다리(발주)" xfId="10482" xr:uid="{00000000-0005-0000-0000-00001A140000}"/>
    <cellStyle name="_2003년 수도권#2,4단계제수밸브교체공사 설계도서_1.2제수밸브교체설계서_설계서5_철개사다리(발주)_정수장 구내배관 교체공사(설계)" xfId="10483" xr:uid="{00000000-0005-0000-0000-00001B140000}"/>
    <cellStyle name="_2003년 수도권#2,4단계제수밸브교체공사 설계도서_1.2제수밸브교체설계서_정수장 구내배관 교체공사(설계)" xfId="10484" xr:uid="{00000000-0005-0000-0000-00001C140000}"/>
    <cellStyle name="_2003년 수도권#2,4단계제수밸브교체공사 설계도서_1.2제수밸브교체설계서_철개사다리" xfId="10485" xr:uid="{00000000-0005-0000-0000-00001D140000}"/>
    <cellStyle name="_2003년 수도권#2,4단계제수밸브교체공사 설계도서_1.2제수밸브교체설계서_철개사다리_보수보강설계도서" xfId="10486" xr:uid="{00000000-0005-0000-0000-00001E140000}"/>
    <cellStyle name="_2003년 수도권#2,4단계제수밸브교체공사 설계도서_1.2제수밸브교체설계서_철개사다리_보수보강설계도서_정수장 구내배관 교체공사(설계)" xfId="10487" xr:uid="{00000000-0005-0000-0000-00001F140000}"/>
    <cellStyle name="_2003년 수도권#2,4단계제수밸브교체공사 설계도서_1.2제수밸브교체설계서_철개사다리_정수장 구내배관 교체공사(설계)" xfId="10488" xr:uid="{00000000-0005-0000-0000-000020140000}"/>
    <cellStyle name="_2003년 수도권#2,4단계제수밸브교체공사 설계도서_1.2제수밸브교체설계서_철개사다리_철개사다리(발주)" xfId="10489" xr:uid="{00000000-0005-0000-0000-000021140000}"/>
    <cellStyle name="_2003년 수도권#2,4단계제수밸브교체공사 설계도서_1.2제수밸브교체설계서_철개사다리_철개사다리(발주)_정수장 구내배관 교체공사(설계)" xfId="10490" xr:uid="{00000000-0005-0000-0000-000022140000}"/>
    <cellStyle name="_2003년 수도권#2,4단계제수밸브교체공사 설계도서_2003년 사업장 배수로 보수 및 휀스교체공사설계서" xfId="2505" xr:uid="{00000000-0005-0000-0000-000023140000}"/>
    <cellStyle name="_2003년 수도권#2,4단계제수밸브교체공사 설계도서_2003년 수도권(과천)밸브교체1" xfId="2506" xr:uid="{00000000-0005-0000-0000-000024140000}"/>
    <cellStyle name="_2003년 수도권#2,4단계제수밸브교체공사 설계도서_3단계밸브교체설계서" xfId="10491" xr:uid="{00000000-0005-0000-0000-000025140000}"/>
    <cellStyle name="_2003년 수도권#2,4단계제수밸브교체공사 설계도서_3단계밸브교체설계서_1취보일러철거2" xfId="10492" xr:uid="{00000000-0005-0000-0000-000026140000}"/>
    <cellStyle name="_2003년 수도권#2,4단계제수밸브교체공사 설계도서_3단계밸브교체설계서_1취보일러철거2_보수보강설계도서" xfId="10493" xr:uid="{00000000-0005-0000-0000-000027140000}"/>
    <cellStyle name="_2003년 수도권#2,4단계제수밸브교체공사 설계도서_3단계밸브교체설계서_1취보일러철거2_보수보강설계도서_정수장 구내배관 교체공사(설계)" xfId="10494" xr:uid="{00000000-0005-0000-0000-000028140000}"/>
    <cellStyle name="_2003년 수도권#2,4단계제수밸브교체공사 설계도서_3단계밸브교체설계서_1취보일러철거2_정수장 구내배관 교체공사(설계)" xfId="10495" xr:uid="{00000000-0005-0000-0000-000029140000}"/>
    <cellStyle name="_2003년 수도권#2,4단계제수밸브교체공사 설계도서_3단계밸브교체설계서_1취보일러철거2_철개사다리(발주)" xfId="10496" xr:uid="{00000000-0005-0000-0000-00002A140000}"/>
    <cellStyle name="_2003년 수도권#2,4단계제수밸브교체공사 설계도서_3단계밸브교체설계서_1취보일러철거2_철개사다리(발주)_정수장 구내배관 교체공사(설계)" xfId="10497" xr:uid="{00000000-0005-0000-0000-00002B140000}"/>
    <cellStyle name="_2003년 수도권#2,4단계제수밸브교체공사 설계도서_3단계밸브교체설계서_HIServlet?SLET=AttView&amp;APP=1&amp;ID=0007smsio&amp;SEQ=0&amp;K=00GWF1IAR1&amp;FILENAME=설계서(20040310)" xfId="10498" xr:uid="{00000000-0005-0000-0000-00002C140000}"/>
    <cellStyle name="_2003년 수도권#2,4단계제수밸브교체공사 설계도서_3단계밸브교체설계서_HIServlet?SLET=AttView&amp;APP=1&amp;ID=0007smsio&amp;SEQ=0&amp;K=00GWF1IAR1&amp;FILENAME=설계서(20040310)_보수보강설계도서" xfId="10499" xr:uid="{00000000-0005-0000-0000-00002D140000}"/>
    <cellStyle name="_2003년 수도권#2,4단계제수밸브교체공사 설계도서_3단계밸브교체설계서_HIServlet?SLET=AttView&amp;APP=1&amp;ID=0007smsio&amp;SEQ=0&amp;K=00GWF1IAR1&amp;FILENAME=설계서(20040310)_보수보강설계도서_정수장 구내배관 교체공사(설계)" xfId="10500" xr:uid="{00000000-0005-0000-0000-00002E140000}"/>
    <cellStyle name="_2003년 수도권#2,4단계제수밸브교체공사 설계도서_3단계밸브교체설계서_HIServlet?SLET=AttView&amp;APP=1&amp;ID=0007smsio&amp;SEQ=0&amp;K=00GWF1IAR1&amp;FILENAME=설계서(20040310)_정수장 구내배관 교체공사(설계)" xfId="10501" xr:uid="{00000000-0005-0000-0000-00002F140000}"/>
    <cellStyle name="_2003년 수도권#2,4단계제수밸브교체공사 설계도서_3단계밸브교체설계서_HIServlet?SLET=AttView&amp;APP=1&amp;ID=0007smsio&amp;SEQ=0&amp;K=00GWF1IAR1&amp;FILENAME=설계서(20040310)_철개사다리(발주)" xfId="10502" xr:uid="{00000000-0005-0000-0000-000030140000}"/>
    <cellStyle name="_2003년 수도권#2,4단계제수밸브교체공사 설계도서_3단계밸브교체설계서_HIServlet?SLET=AttView&amp;APP=1&amp;ID=0007smsio&amp;SEQ=0&amp;K=00GWF1IAR1&amp;FILENAME=설계서(20040310)_철개사다리(발주)_정수장 구내배관 교체공사(설계)" xfId="10503" xr:uid="{00000000-0005-0000-0000-000031140000}"/>
    <cellStyle name="_2003년 수도권#2,4단계제수밸브교체공사 설계도서_3단계밸브교체설계서_공사변경" xfId="10504" xr:uid="{00000000-0005-0000-0000-000032140000}"/>
    <cellStyle name="_2003년 수도권#2,4단계제수밸브교체공사 설계도서_3단계밸브교체설계서_공사변경_보수보강설계도서" xfId="10505" xr:uid="{00000000-0005-0000-0000-000033140000}"/>
    <cellStyle name="_2003년 수도권#2,4단계제수밸브교체공사 설계도서_3단계밸브교체설계서_공사변경_보수보강설계도서_정수장 구내배관 교체공사(설계)" xfId="10506" xr:uid="{00000000-0005-0000-0000-000034140000}"/>
    <cellStyle name="_2003년 수도권#2,4단계제수밸브교체공사 설계도서_3단계밸브교체설계서_공사변경_정수장 구내배관 교체공사(설계)" xfId="10507" xr:uid="{00000000-0005-0000-0000-000035140000}"/>
    <cellStyle name="_2003년 수도권#2,4단계제수밸브교체공사 설계도서_3단계밸브교체설계서_공사변경_철개사다리(발주)" xfId="10508" xr:uid="{00000000-0005-0000-0000-000036140000}"/>
    <cellStyle name="_2003년 수도권#2,4단계제수밸브교체공사 설계도서_3단계밸브교체설계서_공사변경_철개사다리(발주)_정수장 구내배관 교체공사(설계)" xfId="10509" xr:uid="{00000000-0005-0000-0000-000037140000}"/>
    <cellStyle name="_2003년 수도권#2,4단계제수밸브교체공사 설계도서_3단계밸브교체설계서_설계서" xfId="10510" xr:uid="{00000000-0005-0000-0000-000038140000}"/>
    <cellStyle name="_2003년 수도권#2,4단계제수밸브교체공사 설계도서_3단계밸브교체설계서_설계서_보수보강설계도서" xfId="10511" xr:uid="{00000000-0005-0000-0000-000039140000}"/>
    <cellStyle name="_2003년 수도권#2,4단계제수밸브교체공사 설계도서_3단계밸브교체설계서_설계서_보수보강설계도서_정수장 구내배관 교체공사(설계)" xfId="10512" xr:uid="{00000000-0005-0000-0000-00003A140000}"/>
    <cellStyle name="_2003년 수도권#2,4단계제수밸브교체공사 설계도서_3단계밸브교체설계서_설계서_정수장 구내배관 교체공사(설계)" xfId="10513" xr:uid="{00000000-0005-0000-0000-00003B140000}"/>
    <cellStyle name="_2003년 수도권#2,4단계제수밸브교체공사 설계도서_3단계밸브교체설계서_설계서_철개사다리(발주)" xfId="10514" xr:uid="{00000000-0005-0000-0000-00003C140000}"/>
    <cellStyle name="_2003년 수도권#2,4단계제수밸브교체공사 설계도서_3단계밸브교체설계서_설계서_철개사다리(발주)_정수장 구내배관 교체공사(설계)" xfId="10515" xr:uid="{00000000-0005-0000-0000-00003D140000}"/>
    <cellStyle name="_2003년 수도권#2,4단계제수밸브교체공사 설계도서_3단계밸브교체설계서_설계서5" xfId="10516" xr:uid="{00000000-0005-0000-0000-00003E140000}"/>
    <cellStyle name="_2003년 수도권#2,4단계제수밸브교체공사 설계도서_3단계밸브교체설계서_설계서5_보수보강설계도서" xfId="10517" xr:uid="{00000000-0005-0000-0000-00003F140000}"/>
    <cellStyle name="_2003년 수도권#2,4단계제수밸브교체공사 설계도서_3단계밸브교체설계서_설계서5_보수보강설계도서_정수장 구내배관 교체공사(설계)" xfId="10518" xr:uid="{00000000-0005-0000-0000-000040140000}"/>
    <cellStyle name="_2003년 수도권#2,4단계제수밸브교체공사 설계도서_3단계밸브교체설계서_설계서5_정수장 구내배관 교체공사(설계)" xfId="10519" xr:uid="{00000000-0005-0000-0000-000041140000}"/>
    <cellStyle name="_2003년 수도권#2,4단계제수밸브교체공사 설계도서_3단계밸브교체설계서_설계서5_철개사다리(발주)" xfId="10520" xr:uid="{00000000-0005-0000-0000-000042140000}"/>
    <cellStyle name="_2003년 수도권#2,4단계제수밸브교체공사 설계도서_3단계밸브교체설계서_설계서5_철개사다리(발주)_정수장 구내배관 교체공사(설계)" xfId="10521" xr:uid="{00000000-0005-0000-0000-000043140000}"/>
    <cellStyle name="_2003년 수도권#2,4단계제수밸브교체공사 설계도서_3단계밸브교체설계서_정수장 구내배관 교체공사(설계)" xfId="10522" xr:uid="{00000000-0005-0000-0000-000044140000}"/>
    <cellStyle name="_2003년 수도권#2,4단계제수밸브교체공사 설계도서_3단계밸브교체설계서_철개사다리" xfId="10523" xr:uid="{00000000-0005-0000-0000-000045140000}"/>
    <cellStyle name="_2003년 수도권#2,4단계제수밸브교체공사 설계도서_3단계밸브교체설계서_철개사다리_보수보강설계도서" xfId="10524" xr:uid="{00000000-0005-0000-0000-000046140000}"/>
    <cellStyle name="_2003년 수도권#2,4단계제수밸브교체공사 설계도서_3단계밸브교체설계서_철개사다리_보수보강설계도서_정수장 구내배관 교체공사(설계)" xfId="10525" xr:uid="{00000000-0005-0000-0000-000047140000}"/>
    <cellStyle name="_2003년 수도권#2,4단계제수밸브교체공사 설계도서_3단계밸브교체설계서_철개사다리_정수장 구내배관 교체공사(설계)" xfId="10526" xr:uid="{00000000-0005-0000-0000-000048140000}"/>
    <cellStyle name="_2003년 수도권#2,4단계제수밸브교체공사 설계도서_3단계밸브교체설계서_철개사다리_철개사다리(발주)" xfId="10527" xr:uid="{00000000-0005-0000-0000-000049140000}"/>
    <cellStyle name="_2003년 수도권#2,4단계제수밸브교체공사 설계도서_3단계밸브교체설계서_철개사다리_철개사다리(발주)_정수장 구내배관 교체공사(설계)" xfId="10528" xr:uid="{00000000-0005-0000-0000-00004A140000}"/>
    <cellStyle name="_2003년 수도권#2,4단계제수밸브교체공사 설계도서_HIServlet?SLET=AttView&amp;APP=1&amp;ID=0007sk5e2&amp;SEQ=0&amp;K=003Ql1nON2&amp;FILENAME=1(1).2밸브교체설계서1" xfId="10529" xr:uid="{00000000-0005-0000-0000-00004B140000}"/>
    <cellStyle name="_2003년 수도권#2,4단계제수밸브교체공사 설계도서_HIServlet?SLET=AttView&amp;APP=1&amp;ID=0007sk5e2&amp;SEQ=0&amp;K=003Ql1nON2&amp;FILENAME=1(1).2밸브교체설계서1_1취보일러철거2" xfId="10530" xr:uid="{00000000-0005-0000-0000-00004C140000}"/>
    <cellStyle name="_2003년 수도권#2,4단계제수밸브교체공사 설계도서_HIServlet?SLET=AttView&amp;APP=1&amp;ID=0007sk5e2&amp;SEQ=0&amp;K=003Ql1nON2&amp;FILENAME=1(1).2밸브교체설계서1_1취보일러철거2_보수보강설계도서" xfId="10531" xr:uid="{00000000-0005-0000-0000-00004D140000}"/>
    <cellStyle name="_2003년 수도권#2,4단계제수밸브교체공사 설계도서_HIServlet?SLET=AttView&amp;APP=1&amp;ID=0007sk5e2&amp;SEQ=0&amp;K=003Ql1nON2&amp;FILENAME=1(1).2밸브교체설계서1_1취보일러철거2_보수보강설계도서_정수장 구내배관 교체공사(설계)" xfId="10532" xr:uid="{00000000-0005-0000-0000-00004E140000}"/>
    <cellStyle name="_2003년 수도권#2,4단계제수밸브교체공사 설계도서_HIServlet?SLET=AttView&amp;APP=1&amp;ID=0007sk5e2&amp;SEQ=0&amp;K=003Ql1nON2&amp;FILENAME=1(1).2밸브교체설계서1_1취보일러철거2_정수장 구내배관 교체공사(설계)" xfId="10533" xr:uid="{00000000-0005-0000-0000-00004F140000}"/>
    <cellStyle name="_2003년 수도권#2,4단계제수밸브교체공사 설계도서_HIServlet?SLET=AttView&amp;APP=1&amp;ID=0007sk5e2&amp;SEQ=0&amp;K=003Ql1nON2&amp;FILENAME=1(1).2밸브교체설계서1_1취보일러철거2_철개사다리(발주)" xfId="10534" xr:uid="{00000000-0005-0000-0000-000050140000}"/>
    <cellStyle name="_2003년 수도권#2,4단계제수밸브교체공사 설계도서_HIServlet?SLET=AttView&amp;APP=1&amp;ID=0007sk5e2&amp;SEQ=0&amp;K=003Ql1nON2&amp;FILENAME=1(1).2밸브교체설계서1_1취보일러철거2_철개사다리(발주)_정수장 구내배관 교체공사(설계)" xfId="10535" xr:uid="{00000000-0005-0000-0000-000051140000}"/>
    <cellStyle name="_2003년 수도권#2,4단계제수밸브교체공사 설계도서_HIServlet?SLET=AttView&amp;APP=1&amp;ID=0007sk5e2&amp;SEQ=0&amp;K=003Ql1nON2&amp;FILENAME=1(1).2밸브교체설계서1_HIServlet?SLET=AttView&amp;APP=1&amp;ID=0007smsio&amp;SEQ=0&amp;K=00GWF1IAR1&amp;FILENAME=설계서(20040310)" xfId="10536" xr:uid="{00000000-0005-0000-0000-000052140000}"/>
    <cellStyle name="_2003년 수도권#2,4단계제수밸브교체공사 설계도서_HIServlet?SLET=AttView&amp;APP=1&amp;ID=0007sk5e2&amp;SEQ=0&amp;K=003Ql1nON2&amp;FILENAME=1(1).2밸브교체설계서1_HIServlet?SLET=AttView&amp;APP=1&amp;ID=0007smsio&amp;SEQ=0&amp;K=00GWF1IAR1&amp;FILENAME=설계서(20040310)_보수보강설계도서" xfId="10537" xr:uid="{00000000-0005-0000-0000-000053140000}"/>
    <cellStyle name="_2003년 수도권#2,4단계제수밸브교체공사 설계도서_HIServlet?SLET=AttView&amp;APP=1&amp;ID=0007sk5e2&amp;SEQ=0&amp;K=003Ql1nON2&amp;FILENAME=1(1).2밸브교체설계서1_HIServlet?SLET=AttView&amp;APP=1&amp;ID=0007smsio&amp;SEQ=0&amp;K=00GWF1IAR1&amp;FILENAME=설계서(20040310)_보수보강설계도서_정수장 구내배관 교체공사(설계)" xfId="10538" xr:uid="{00000000-0005-0000-0000-000054140000}"/>
    <cellStyle name="_2003년 수도권#2,4단계제수밸브교체공사 설계도서_HIServlet?SLET=AttView&amp;APP=1&amp;ID=0007sk5e2&amp;SEQ=0&amp;K=003Ql1nON2&amp;FILENAME=1(1).2밸브교체설계서1_HIServlet?SLET=AttView&amp;APP=1&amp;ID=0007smsio&amp;SEQ=0&amp;K=00GWF1IAR1&amp;FILENAME=설계서(20040310)_정수장 구내배관 교체공사(설계)" xfId="10539" xr:uid="{00000000-0005-0000-0000-000055140000}"/>
    <cellStyle name="_2003년 수도권#2,4단계제수밸브교체공사 설계도서_HIServlet?SLET=AttView&amp;APP=1&amp;ID=0007sk5e2&amp;SEQ=0&amp;K=003Ql1nON2&amp;FILENAME=1(1).2밸브교체설계서1_HIServlet?SLET=AttView&amp;APP=1&amp;ID=0007smsio&amp;SEQ=0&amp;K=00GWF1IAR1&amp;FILENAME=설계서(20040310)_철개사다리(발주)" xfId="10540" xr:uid="{00000000-0005-0000-0000-000056140000}"/>
    <cellStyle name="_2003년 수도권#2,4단계제수밸브교체공사 설계도서_HIServlet?SLET=AttView&amp;APP=1&amp;ID=0007sk5e2&amp;SEQ=0&amp;K=003Ql1nON2&amp;FILENAME=1(1).2밸브교체설계서1_HIServlet?SLET=AttView&amp;APP=1&amp;ID=0007smsio&amp;SEQ=0&amp;K=00GWF1IAR1&amp;FILENAME=설계서(20040310)_철개사다리(발주)_정수장 구내배관 교체공사(설계)" xfId="10541" xr:uid="{00000000-0005-0000-0000-000057140000}"/>
    <cellStyle name="_2003년 수도권#2,4단계제수밸브교체공사 설계도서_HIServlet?SLET=AttView&amp;APP=1&amp;ID=0007sk5e2&amp;SEQ=0&amp;K=003Ql1nON2&amp;FILENAME=1(1).2밸브교체설계서1_공사변경" xfId="10542" xr:uid="{00000000-0005-0000-0000-000058140000}"/>
    <cellStyle name="_2003년 수도권#2,4단계제수밸브교체공사 설계도서_HIServlet?SLET=AttView&amp;APP=1&amp;ID=0007sk5e2&amp;SEQ=0&amp;K=003Ql1nON2&amp;FILENAME=1(1).2밸브교체설계서1_공사변경_보수보강설계도서" xfId="10543" xr:uid="{00000000-0005-0000-0000-000059140000}"/>
    <cellStyle name="_2003년 수도권#2,4단계제수밸브교체공사 설계도서_HIServlet?SLET=AttView&amp;APP=1&amp;ID=0007sk5e2&amp;SEQ=0&amp;K=003Ql1nON2&amp;FILENAME=1(1).2밸브교체설계서1_공사변경_보수보강설계도서_정수장 구내배관 교체공사(설계)" xfId="10544" xr:uid="{00000000-0005-0000-0000-00005A140000}"/>
    <cellStyle name="_2003년 수도권#2,4단계제수밸브교체공사 설계도서_HIServlet?SLET=AttView&amp;APP=1&amp;ID=0007sk5e2&amp;SEQ=0&amp;K=003Ql1nON2&amp;FILENAME=1(1).2밸브교체설계서1_공사변경_정수장 구내배관 교체공사(설계)" xfId="10545" xr:uid="{00000000-0005-0000-0000-00005B140000}"/>
    <cellStyle name="_2003년 수도권#2,4단계제수밸브교체공사 설계도서_HIServlet?SLET=AttView&amp;APP=1&amp;ID=0007sk5e2&amp;SEQ=0&amp;K=003Ql1nON2&amp;FILENAME=1(1).2밸브교체설계서1_공사변경_철개사다리(발주)" xfId="10546" xr:uid="{00000000-0005-0000-0000-00005C140000}"/>
    <cellStyle name="_2003년 수도권#2,4단계제수밸브교체공사 설계도서_HIServlet?SLET=AttView&amp;APP=1&amp;ID=0007sk5e2&amp;SEQ=0&amp;K=003Ql1nON2&amp;FILENAME=1(1).2밸브교체설계서1_공사변경_철개사다리(발주)_정수장 구내배관 교체공사(설계)" xfId="10547" xr:uid="{00000000-0005-0000-0000-00005D140000}"/>
    <cellStyle name="_2003년 수도권#2,4단계제수밸브교체공사 설계도서_HIServlet?SLET=AttView&amp;APP=1&amp;ID=0007sk5e2&amp;SEQ=0&amp;K=003Ql1nON2&amp;FILENAME=1(1).2밸브교체설계서1_설계서" xfId="10548" xr:uid="{00000000-0005-0000-0000-00005E140000}"/>
    <cellStyle name="_2003년 수도권#2,4단계제수밸브교체공사 설계도서_HIServlet?SLET=AttView&amp;APP=1&amp;ID=0007sk5e2&amp;SEQ=0&amp;K=003Ql1nON2&amp;FILENAME=1(1).2밸브교체설계서1_설계서_보수보강설계도서" xfId="10549" xr:uid="{00000000-0005-0000-0000-00005F140000}"/>
    <cellStyle name="_2003년 수도권#2,4단계제수밸브교체공사 설계도서_HIServlet?SLET=AttView&amp;APP=1&amp;ID=0007sk5e2&amp;SEQ=0&amp;K=003Ql1nON2&amp;FILENAME=1(1).2밸브교체설계서1_설계서_보수보강설계도서_정수장 구내배관 교체공사(설계)" xfId="10550" xr:uid="{00000000-0005-0000-0000-000060140000}"/>
    <cellStyle name="_2003년 수도권#2,4단계제수밸브교체공사 설계도서_HIServlet?SLET=AttView&amp;APP=1&amp;ID=0007sk5e2&amp;SEQ=0&amp;K=003Ql1nON2&amp;FILENAME=1(1).2밸브교체설계서1_설계서_정수장 구내배관 교체공사(설계)" xfId="10551" xr:uid="{00000000-0005-0000-0000-000061140000}"/>
    <cellStyle name="_2003년 수도권#2,4단계제수밸브교체공사 설계도서_HIServlet?SLET=AttView&amp;APP=1&amp;ID=0007sk5e2&amp;SEQ=0&amp;K=003Ql1nON2&amp;FILENAME=1(1).2밸브교체설계서1_설계서_철개사다리(발주)" xfId="10552" xr:uid="{00000000-0005-0000-0000-000062140000}"/>
    <cellStyle name="_2003년 수도권#2,4단계제수밸브교체공사 설계도서_HIServlet?SLET=AttView&amp;APP=1&amp;ID=0007sk5e2&amp;SEQ=0&amp;K=003Ql1nON2&amp;FILENAME=1(1).2밸브교체설계서1_설계서_철개사다리(발주)_정수장 구내배관 교체공사(설계)" xfId="10553" xr:uid="{00000000-0005-0000-0000-000063140000}"/>
    <cellStyle name="_2003년 수도권#2,4단계제수밸브교체공사 설계도서_HIServlet?SLET=AttView&amp;APP=1&amp;ID=0007sk5e2&amp;SEQ=0&amp;K=003Ql1nON2&amp;FILENAME=1(1).2밸브교체설계서1_설계서5" xfId="10554" xr:uid="{00000000-0005-0000-0000-000064140000}"/>
    <cellStyle name="_2003년 수도권#2,4단계제수밸브교체공사 설계도서_HIServlet?SLET=AttView&amp;APP=1&amp;ID=0007sk5e2&amp;SEQ=0&amp;K=003Ql1nON2&amp;FILENAME=1(1).2밸브교체설계서1_설계서5_보수보강설계도서" xfId="10555" xr:uid="{00000000-0005-0000-0000-000065140000}"/>
    <cellStyle name="_2003년 수도권#2,4단계제수밸브교체공사 설계도서_HIServlet?SLET=AttView&amp;APP=1&amp;ID=0007sk5e2&amp;SEQ=0&amp;K=003Ql1nON2&amp;FILENAME=1(1).2밸브교체설계서1_설계서5_보수보강설계도서_정수장 구내배관 교체공사(설계)" xfId="10556" xr:uid="{00000000-0005-0000-0000-000066140000}"/>
    <cellStyle name="_2003년 수도권#2,4단계제수밸브교체공사 설계도서_HIServlet?SLET=AttView&amp;APP=1&amp;ID=0007sk5e2&amp;SEQ=0&amp;K=003Ql1nON2&amp;FILENAME=1(1).2밸브교체설계서1_설계서5_정수장 구내배관 교체공사(설계)" xfId="10557" xr:uid="{00000000-0005-0000-0000-000067140000}"/>
    <cellStyle name="_2003년 수도권#2,4단계제수밸브교체공사 설계도서_HIServlet?SLET=AttView&amp;APP=1&amp;ID=0007sk5e2&amp;SEQ=0&amp;K=003Ql1nON2&amp;FILENAME=1(1).2밸브교체설계서1_설계서5_철개사다리(발주)" xfId="10558" xr:uid="{00000000-0005-0000-0000-000068140000}"/>
    <cellStyle name="_2003년 수도권#2,4단계제수밸브교체공사 설계도서_HIServlet?SLET=AttView&amp;APP=1&amp;ID=0007sk5e2&amp;SEQ=0&amp;K=003Ql1nON2&amp;FILENAME=1(1).2밸브교체설계서1_설계서5_철개사다리(발주)_정수장 구내배관 교체공사(설계)" xfId="10559" xr:uid="{00000000-0005-0000-0000-000069140000}"/>
    <cellStyle name="_2003년 수도권#2,4단계제수밸브교체공사 설계도서_HIServlet?SLET=AttView&amp;APP=1&amp;ID=0007sk5e2&amp;SEQ=0&amp;K=003Ql1nON2&amp;FILENAME=1(1).2밸브교체설계서1_정수장 구내배관 교체공사(설계)" xfId="10560" xr:uid="{00000000-0005-0000-0000-00006A140000}"/>
    <cellStyle name="_2003년 수도권#2,4단계제수밸브교체공사 설계도서_HIServlet?SLET=AttView&amp;APP=1&amp;ID=0007sk5e2&amp;SEQ=0&amp;K=003Ql1nON2&amp;FILENAME=1(1).2밸브교체설계서1_철개사다리" xfId="10561" xr:uid="{00000000-0005-0000-0000-00006B140000}"/>
    <cellStyle name="_2003년 수도권#2,4단계제수밸브교체공사 설계도서_HIServlet?SLET=AttView&amp;APP=1&amp;ID=0007sk5e2&amp;SEQ=0&amp;K=003Ql1nON2&amp;FILENAME=1(1).2밸브교체설계서1_철개사다리_보수보강설계도서" xfId="10562" xr:uid="{00000000-0005-0000-0000-00006C140000}"/>
    <cellStyle name="_2003년 수도권#2,4단계제수밸브교체공사 설계도서_HIServlet?SLET=AttView&amp;APP=1&amp;ID=0007sk5e2&amp;SEQ=0&amp;K=003Ql1nON2&amp;FILENAME=1(1).2밸브교체설계서1_철개사다리_보수보강설계도서_정수장 구내배관 교체공사(설계)" xfId="10563" xr:uid="{00000000-0005-0000-0000-00006D140000}"/>
    <cellStyle name="_2003년 수도권#2,4단계제수밸브교체공사 설계도서_HIServlet?SLET=AttView&amp;APP=1&amp;ID=0007sk5e2&amp;SEQ=0&amp;K=003Ql1nON2&amp;FILENAME=1(1).2밸브교체설계서1_철개사다리_정수장 구내배관 교체공사(설계)" xfId="10564" xr:uid="{00000000-0005-0000-0000-00006E140000}"/>
    <cellStyle name="_2003년 수도권#2,4단계제수밸브교체공사 설계도서_HIServlet?SLET=AttView&amp;APP=1&amp;ID=0007sk5e2&amp;SEQ=0&amp;K=003Ql1nON2&amp;FILENAME=1(1).2밸브교체설계서1_철개사다리_철개사다리(발주)" xfId="10565" xr:uid="{00000000-0005-0000-0000-00006F140000}"/>
    <cellStyle name="_2003년 수도권#2,4단계제수밸브교체공사 설계도서_HIServlet?SLET=AttView&amp;APP=1&amp;ID=0007sk5e2&amp;SEQ=0&amp;K=003Ql1nON2&amp;FILENAME=1(1).2밸브교체설계서1_철개사다리_철개사다리(발주)_정수장 구내배관 교체공사(설계)" xfId="10566" xr:uid="{00000000-0005-0000-0000-000070140000}"/>
    <cellStyle name="_2003년 수도권#2,4단계제수밸브교체공사 설계도서_과천밸브설계서" xfId="10567" xr:uid="{00000000-0005-0000-0000-000071140000}"/>
    <cellStyle name="_2003년 수도권#2,4단계제수밸브교체공사 설계도서_과천밸브설계서_1취보일러철거2" xfId="10568" xr:uid="{00000000-0005-0000-0000-000072140000}"/>
    <cellStyle name="_2003년 수도권#2,4단계제수밸브교체공사 설계도서_과천밸브설계서_1취보일러철거2_보수보강설계도서" xfId="10569" xr:uid="{00000000-0005-0000-0000-000073140000}"/>
    <cellStyle name="_2003년 수도권#2,4단계제수밸브교체공사 설계도서_과천밸브설계서_1취보일러철거2_보수보강설계도서_정수장 구내배관 교체공사(설계)" xfId="10570" xr:uid="{00000000-0005-0000-0000-000074140000}"/>
    <cellStyle name="_2003년 수도권#2,4단계제수밸브교체공사 설계도서_과천밸브설계서_1취보일러철거2_정수장 구내배관 교체공사(설계)" xfId="10571" xr:uid="{00000000-0005-0000-0000-000075140000}"/>
    <cellStyle name="_2003년 수도권#2,4단계제수밸브교체공사 설계도서_과천밸브설계서_1취보일러철거2_철개사다리(발주)" xfId="10572" xr:uid="{00000000-0005-0000-0000-000076140000}"/>
    <cellStyle name="_2003년 수도권#2,4단계제수밸브교체공사 설계도서_과천밸브설계서_1취보일러철거2_철개사다리(발주)_정수장 구내배관 교체공사(설계)" xfId="10573" xr:uid="{00000000-0005-0000-0000-000077140000}"/>
    <cellStyle name="_2003년 수도권#2,4단계제수밸브교체공사 설계도서_과천밸브설계서_HIServlet?SLET=AttView&amp;APP=1&amp;ID=0007smsio&amp;SEQ=0&amp;K=00GWF1IAR1&amp;FILENAME=설계서(20040310)" xfId="10574" xr:uid="{00000000-0005-0000-0000-000078140000}"/>
    <cellStyle name="_2003년 수도권#2,4단계제수밸브교체공사 설계도서_과천밸브설계서_HIServlet?SLET=AttView&amp;APP=1&amp;ID=0007smsio&amp;SEQ=0&amp;K=00GWF1IAR1&amp;FILENAME=설계서(20040310)_보수보강설계도서" xfId="10575" xr:uid="{00000000-0005-0000-0000-000079140000}"/>
    <cellStyle name="_2003년 수도권#2,4단계제수밸브교체공사 설계도서_과천밸브설계서_HIServlet?SLET=AttView&amp;APP=1&amp;ID=0007smsio&amp;SEQ=0&amp;K=00GWF1IAR1&amp;FILENAME=설계서(20040310)_보수보강설계도서_정수장 구내배관 교체공사(설계)" xfId="10576" xr:uid="{00000000-0005-0000-0000-00007A140000}"/>
    <cellStyle name="_2003년 수도권#2,4단계제수밸브교체공사 설계도서_과천밸브설계서_HIServlet?SLET=AttView&amp;APP=1&amp;ID=0007smsio&amp;SEQ=0&amp;K=00GWF1IAR1&amp;FILENAME=설계서(20040310)_정수장 구내배관 교체공사(설계)" xfId="10577" xr:uid="{00000000-0005-0000-0000-00007B140000}"/>
    <cellStyle name="_2003년 수도권#2,4단계제수밸브교체공사 설계도서_과천밸브설계서_HIServlet?SLET=AttView&amp;APP=1&amp;ID=0007smsio&amp;SEQ=0&amp;K=00GWF1IAR1&amp;FILENAME=설계서(20040310)_철개사다리(발주)" xfId="10578" xr:uid="{00000000-0005-0000-0000-00007C140000}"/>
    <cellStyle name="_2003년 수도권#2,4단계제수밸브교체공사 설계도서_과천밸브설계서_HIServlet?SLET=AttView&amp;APP=1&amp;ID=0007smsio&amp;SEQ=0&amp;K=00GWF1IAR1&amp;FILENAME=설계서(20040310)_철개사다리(발주)_정수장 구내배관 교체공사(설계)" xfId="10579" xr:uid="{00000000-0005-0000-0000-00007D140000}"/>
    <cellStyle name="_2003년 수도권#2,4단계제수밸브교체공사 설계도서_과천밸브설계서_공사변경" xfId="10580" xr:uid="{00000000-0005-0000-0000-00007E140000}"/>
    <cellStyle name="_2003년 수도권#2,4단계제수밸브교체공사 설계도서_과천밸브설계서_공사변경_보수보강설계도서" xfId="10581" xr:uid="{00000000-0005-0000-0000-00007F140000}"/>
    <cellStyle name="_2003년 수도권#2,4단계제수밸브교체공사 설계도서_과천밸브설계서_공사변경_보수보강설계도서_정수장 구내배관 교체공사(설계)" xfId="10582" xr:uid="{00000000-0005-0000-0000-000080140000}"/>
    <cellStyle name="_2003년 수도권#2,4단계제수밸브교체공사 설계도서_과천밸브설계서_공사변경_정수장 구내배관 교체공사(설계)" xfId="10583" xr:uid="{00000000-0005-0000-0000-000081140000}"/>
    <cellStyle name="_2003년 수도권#2,4단계제수밸브교체공사 설계도서_과천밸브설계서_공사변경_철개사다리(발주)" xfId="10584" xr:uid="{00000000-0005-0000-0000-000082140000}"/>
    <cellStyle name="_2003년 수도권#2,4단계제수밸브교체공사 설계도서_과천밸브설계서_공사변경_철개사다리(발주)_정수장 구내배관 교체공사(설계)" xfId="10585" xr:uid="{00000000-0005-0000-0000-000083140000}"/>
    <cellStyle name="_2003년 수도권#2,4단계제수밸브교체공사 설계도서_과천밸브설계서_설계서" xfId="10586" xr:uid="{00000000-0005-0000-0000-000084140000}"/>
    <cellStyle name="_2003년 수도권#2,4단계제수밸브교체공사 설계도서_과천밸브설계서_설계서_보수보강설계도서" xfId="10587" xr:uid="{00000000-0005-0000-0000-000085140000}"/>
    <cellStyle name="_2003년 수도권#2,4단계제수밸브교체공사 설계도서_과천밸브설계서_설계서_보수보강설계도서_정수장 구내배관 교체공사(설계)" xfId="10588" xr:uid="{00000000-0005-0000-0000-000086140000}"/>
    <cellStyle name="_2003년 수도권#2,4단계제수밸브교체공사 설계도서_과천밸브설계서_설계서_정수장 구내배관 교체공사(설계)" xfId="10589" xr:uid="{00000000-0005-0000-0000-000087140000}"/>
    <cellStyle name="_2003년 수도권#2,4단계제수밸브교체공사 설계도서_과천밸브설계서_설계서_철개사다리(발주)" xfId="10590" xr:uid="{00000000-0005-0000-0000-000088140000}"/>
    <cellStyle name="_2003년 수도권#2,4단계제수밸브교체공사 설계도서_과천밸브설계서_설계서_철개사다리(발주)_정수장 구내배관 교체공사(설계)" xfId="10591" xr:uid="{00000000-0005-0000-0000-000089140000}"/>
    <cellStyle name="_2003년 수도권#2,4단계제수밸브교체공사 설계도서_과천밸브설계서_설계서5" xfId="10592" xr:uid="{00000000-0005-0000-0000-00008A140000}"/>
    <cellStyle name="_2003년 수도권#2,4단계제수밸브교체공사 설계도서_과천밸브설계서_설계서5_보수보강설계도서" xfId="10593" xr:uid="{00000000-0005-0000-0000-00008B140000}"/>
    <cellStyle name="_2003년 수도권#2,4단계제수밸브교체공사 설계도서_과천밸브설계서_설계서5_보수보강설계도서_정수장 구내배관 교체공사(설계)" xfId="10594" xr:uid="{00000000-0005-0000-0000-00008C140000}"/>
    <cellStyle name="_2003년 수도권#2,4단계제수밸브교체공사 설계도서_과천밸브설계서_설계서5_정수장 구내배관 교체공사(설계)" xfId="10595" xr:uid="{00000000-0005-0000-0000-00008D140000}"/>
    <cellStyle name="_2003년 수도권#2,4단계제수밸브교체공사 설계도서_과천밸브설계서_설계서5_철개사다리(발주)" xfId="10596" xr:uid="{00000000-0005-0000-0000-00008E140000}"/>
    <cellStyle name="_2003년 수도권#2,4단계제수밸브교체공사 설계도서_과천밸브설계서_설계서5_철개사다리(발주)_정수장 구내배관 교체공사(설계)" xfId="10597" xr:uid="{00000000-0005-0000-0000-00008F140000}"/>
    <cellStyle name="_2003년 수도권#2,4단계제수밸브교체공사 설계도서_과천밸브설계서_정수장 구내배관 교체공사(설계)" xfId="10598" xr:uid="{00000000-0005-0000-0000-000090140000}"/>
    <cellStyle name="_2003년 수도권#2,4단계제수밸브교체공사 설계도서_과천밸브설계서_철개사다리" xfId="10599" xr:uid="{00000000-0005-0000-0000-000091140000}"/>
    <cellStyle name="_2003년 수도권#2,4단계제수밸브교체공사 설계도서_과천밸브설계서_철개사다리_보수보강설계도서" xfId="10600" xr:uid="{00000000-0005-0000-0000-000092140000}"/>
    <cellStyle name="_2003년 수도권#2,4단계제수밸브교체공사 설계도서_과천밸브설계서_철개사다리_보수보강설계도서_정수장 구내배관 교체공사(설계)" xfId="10601" xr:uid="{00000000-0005-0000-0000-000093140000}"/>
    <cellStyle name="_2003년 수도권#2,4단계제수밸브교체공사 설계도서_과천밸브설계서_철개사다리_정수장 구내배관 교체공사(설계)" xfId="10602" xr:uid="{00000000-0005-0000-0000-000094140000}"/>
    <cellStyle name="_2003년 수도권#2,4단계제수밸브교체공사 설계도서_과천밸브설계서_철개사다리_철개사다리(발주)" xfId="10603" xr:uid="{00000000-0005-0000-0000-000095140000}"/>
    <cellStyle name="_2003년 수도권#2,4단계제수밸브교체공사 설계도서_과천밸브설계서_철개사다리_철개사다리(발주)_정수장 구내배관 교체공사(설계)" xfId="10604" xr:uid="{00000000-0005-0000-0000-000096140000}"/>
    <cellStyle name="_2003년 수도권#2,4단계제수밸브교체공사 설계도서_보수보강설계도서" xfId="10605" xr:uid="{00000000-0005-0000-0000-000097140000}"/>
    <cellStyle name="_2003년 수도권#2,4단계제수밸브교체공사 설계도서_보수보강설계도서_정수장 구내배관 교체공사(설계)" xfId="10606" xr:uid="{00000000-0005-0000-0000-000098140000}"/>
    <cellStyle name="_2003년 수도권#2,4단계제수밸브교체공사 설계도서_복사본 지지대터널 및 반월 터널 설계서(수정0404수정1)" xfId="10607" xr:uid="{00000000-0005-0000-0000-000099140000}"/>
    <cellStyle name="_2003년 수도권#2,4단계제수밸브교체공사 설계도서_사본 - 실적내역서-시흥정수장옥상방수" xfId="2507" xr:uid="{00000000-0005-0000-0000-00009A140000}"/>
    <cellStyle name="_2003년 수도권#2,4단계제수밸브교체공사 설계도서_설계서" xfId="10608" xr:uid="{00000000-0005-0000-0000-00009B140000}"/>
    <cellStyle name="_2003년 수도권#2,4단계제수밸브교체공사 설계도서_설계서_보수보강설계도서" xfId="10609" xr:uid="{00000000-0005-0000-0000-00009C140000}"/>
    <cellStyle name="_2003년 수도권#2,4단계제수밸브교체공사 설계도서_설계서_보수보강설계도서_정수장 구내배관 교체공사(설계)" xfId="10610" xr:uid="{00000000-0005-0000-0000-00009D140000}"/>
    <cellStyle name="_2003년 수도권#2,4단계제수밸브교체공사 설계도서_설계서_정수장 구내배관 교체공사(설계)" xfId="10611" xr:uid="{00000000-0005-0000-0000-00009E140000}"/>
    <cellStyle name="_2003년 수도권#2,4단계제수밸브교체공사 설계도서_설계서_철개사다리(발주)" xfId="10612" xr:uid="{00000000-0005-0000-0000-00009F140000}"/>
    <cellStyle name="_2003년 수도권#2,4단계제수밸브교체공사 설계도서_설계서_철개사다리(발주)_정수장 구내배관 교체공사(설계)" xfId="10613" xr:uid="{00000000-0005-0000-0000-0000A0140000}"/>
    <cellStyle name="_2003년 수도권#2,4단계제수밸브교체공사 설계도서_시흥정수장문주교체공사" xfId="2508" xr:uid="{00000000-0005-0000-0000-0000A1140000}"/>
    <cellStyle name="_2003년 수도권#2,4단계제수밸브교체공사 설계도서_시흥정수장휀스교체공사" xfId="2509" xr:uid="{00000000-0005-0000-0000-0000A2140000}"/>
    <cellStyle name="_2003년 수도권#2,4단계제수밸브교체공사 설계도서_실적내역서-2003배수로보수공사(검토수정최종)-철거자료" xfId="2510" xr:uid="{00000000-0005-0000-0000-0000A3140000}"/>
    <cellStyle name="_2003년 수도권#2,4단계제수밸브교체공사 설계도서_온산 정수장외 시설물 보수공사" xfId="10614" xr:uid="{00000000-0005-0000-0000-0000A4140000}"/>
    <cellStyle name="_2003년 수도권#2,4단계제수밸브교체공사 설계도서_정수장 구내배관 교체공사(설계)" xfId="10615" xr:uid="{00000000-0005-0000-0000-0000A5140000}"/>
    <cellStyle name="_2003년 수도권#2,4단계제수밸브교체공사 설계도서_지지대터널 및 반월 터널 설계서" xfId="10616" xr:uid="{00000000-0005-0000-0000-0000A6140000}"/>
    <cellStyle name="_2003년 수도권#2,4단계제수밸브교체공사 설계도서_지지대터널 및 반월 터널 설계서(0412)" xfId="10617" xr:uid="{00000000-0005-0000-0000-0000A7140000}"/>
    <cellStyle name="_2003년 수도권#2,4단계제수밸브교체공사 설계도서_지지대터널 및 반월 터널 설계서(수정0402)" xfId="10618" xr:uid="{00000000-0005-0000-0000-0000A8140000}"/>
    <cellStyle name="_2003년 수도권#2,4단계제수밸브교체공사 설계도서_지지대터널 및 반월 터널 설계서(수정0404-1)" xfId="10619" xr:uid="{00000000-0005-0000-0000-0000A9140000}"/>
    <cellStyle name="_2003년 수도권#2,4단계제수밸브교체공사 설계도서_철개사다리(발주)" xfId="10620" xr:uid="{00000000-0005-0000-0000-0000AA140000}"/>
    <cellStyle name="_2003년 수도권#2,4단계제수밸브교체공사 설계도서_철개사다리(발주)_정수장 구내배관 교체공사(설계)" xfId="10621" xr:uid="{00000000-0005-0000-0000-0000AB140000}"/>
    <cellStyle name="_2003년 수도권(과천)밸브교체" xfId="2511" xr:uid="{00000000-0005-0000-0000-0000AC140000}"/>
    <cellStyle name="_2003년 수도권(과천)밸브교체_1.2밸브교체설계서" xfId="10622" xr:uid="{00000000-0005-0000-0000-0000AD140000}"/>
    <cellStyle name="_2003년 수도권(과천)밸브교체_1.2밸브교체설계서(최종)" xfId="10623" xr:uid="{00000000-0005-0000-0000-0000AE140000}"/>
    <cellStyle name="_2003년 수도권(과천)밸브교체_1.2밸브교체설계서(최종)_1취보일러철거2" xfId="10624" xr:uid="{00000000-0005-0000-0000-0000AF140000}"/>
    <cellStyle name="_2003년 수도권(과천)밸브교체_1.2밸브교체설계서(최종)_1취보일러철거2_보수보강설계도서" xfId="10625" xr:uid="{00000000-0005-0000-0000-0000B0140000}"/>
    <cellStyle name="_2003년 수도권(과천)밸브교체_1.2밸브교체설계서(최종)_1취보일러철거2_보수보강설계도서_정수장 구내배관 교체공사(설계)" xfId="10626" xr:uid="{00000000-0005-0000-0000-0000B1140000}"/>
    <cellStyle name="_2003년 수도권(과천)밸브교체_1.2밸브교체설계서(최종)_1취보일러철거2_정수장 구내배관 교체공사(설계)" xfId="10627" xr:uid="{00000000-0005-0000-0000-0000B2140000}"/>
    <cellStyle name="_2003년 수도권(과천)밸브교체_1.2밸브교체설계서(최종)_1취보일러철거2_철개사다리(발주)" xfId="10628" xr:uid="{00000000-0005-0000-0000-0000B3140000}"/>
    <cellStyle name="_2003년 수도권(과천)밸브교체_1.2밸브교체설계서(최종)_1취보일러철거2_철개사다리(발주)_정수장 구내배관 교체공사(설계)" xfId="10629" xr:uid="{00000000-0005-0000-0000-0000B4140000}"/>
    <cellStyle name="_2003년 수도권(과천)밸브교체_1.2밸브교체설계서(최종)_HIServlet?SLET=AttView&amp;APP=1&amp;ID=0007smsio&amp;SEQ=0&amp;K=00GWF1IAR1&amp;FILENAME=설계서(20040310)" xfId="10630" xr:uid="{00000000-0005-0000-0000-0000B5140000}"/>
    <cellStyle name="_2003년 수도권(과천)밸브교체_1.2밸브교체설계서(최종)_HIServlet?SLET=AttView&amp;APP=1&amp;ID=0007smsio&amp;SEQ=0&amp;K=00GWF1IAR1&amp;FILENAME=설계서(20040310)_보수보강설계도서" xfId="10631" xr:uid="{00000000-0005-0000-0000-0000B6140000}"/>
    <cellStyle name="_2003년 수도권(과천)밸브교체_1.2밸브교체설계서(최종)_HIServlet?SLET=AttView&amp;APP=1&amp;ID=0007smsio&amp;SEQ=0&amp;K=00GWF1IAR1&amp;FILENAME=설계서(20040310)_보수보강설계도서_정수장 구내배관 교체공사(설계)" xfId="10632" xr:uid="{00000000-0005-0000-0000-0000B7140000}"/>
    <cellStyle name="_2003년 수도권(과천)밸브교체_1.2밸브교체설계서(최종)_HIServlet?SLET=AttView&amp;APP=1&amp;ID=0007smsio&amp;SEQ=0&amp;K=00GWF1IAR1&amp;FILENAME=설계서(20040310)_정수장 구내배관 교체공사(설계)" xfId="10633" xr:uid="{00000000-0005-0000-0000-0000B8140000}"/>
    <cellStyle name="_2003년 수도권(과천)밸브교체_1.2밸브교체설계서(최종)_HIServlet?SLET=AttView&amp;APP=1&amp;ID=0007smsio&amp;SEQ=0&amp;K=00GWF1IAR1&amp;FILENAME=설계서(20040310)_철개사다리(발주)" xfId="10634" xr:uid="{00000000-0005-0000-0000-0000B9140000}"/>
    <cellStyle name="_2003년 수도권(과천)밸브교체_1.2밸브교체설계서(최종)_HIServlet?SLET=AttView&amp;APP=1&amp;ID=0007smsio&amp;SEQ=0&amp;K=00GWF1IAR1&amp;FILENAME=설계서(20040310)_철개사다리(발주)_정수장 구내배관 교체공사(설계)" xfId="10635" xr:uid="{00000000-0005-0000-0000-0000BA140000}"/>
    <cellStyle name="_2003년 수도권(과천)밸브교체_1.2밸브교체설계서(최종)_공사변경" xfId="10636" xr:uid="{00000000-0005-0000-0000-0000BB140000}"/>
    <cellStyle name="_2003년 수도권(과천)밸브교체_1.2밸브교체설계서(최종)_공사변경_보수보강설계도서" xfId="10637" xr:uid="{00000000-0005-0000-0000-0000BC140000}"/>
    <cellStyle name="_2003년 수도권(과천)밸브교체_1.2밸브교체설계서(최종)_공사변경_보수보강설계도서_정수장 구내배관 교체공사(설계)" xfId="10638" xr:uid="{00000000-0005-0000-0000-0000BD140000}"/>
    <cellStyle name="_2003년 수도권(과천)밸브교체_1.2밸브교체설계서(최종)_공사변경_정수장 구내배관 교체공사(설계)" xfId="10639" xr:uid="{00000000-0005-0000-0000-0000BE140000}"/>
    <cellStyle name="_2003년 수도권(과천)밸브교체_1.2밸브교체설계서(최종)_공사변경_철개사다리(발주)" xfId="10640" xr:uid="{00000000-0005-0000-0000-0000BF140000}"/>
    <cellStyle name="_2003년 수도권(과천)밸브교체_1.2밸브교체설계서(최종)_공사변경_철개사다리(발주)_정수장 구내배관 교체공사(설계)" xfId="10641" xr:uid="{00000000-0005-0000-0000-0000C0140000}"/>
    <cellStyle name="_2003년 수도권(과천)밸브교체_1.2밸브교체설계서(최종)_설계서" xfId="10642" xr:uid="{00000000-0005-0000-0000-0000C1140000}"/>
    <cellStyle name="_2003년 수도권(과천)밸브교체_1.2밸브교체설계서(최종)_설계서_보수보강설계도서" xfId="10643" xr:uid="{00000000-0005-0000-0000-0000C2140000}"/>
    <cellStyle name="_2003년 수도권(과천)밸브교체_1.2밸브교체설계서(최종)_설계서_보수보강설계도서_정수장 구내배관 교체공사(설계)" xfId="10644" xr:uid="{00000000-0005-0000-0000-0000C3140000}"/>
    <cellStyle name="_2003년 수도권(과천)밸브교체_1.2밸브교체설계서(최종)_설계서_정수장 구내배관 교체공사(설계)" xfId="10645" xr:uid="{00000000-0005-0000-0000-0000C4140000}"/>
    <cellStyle name="_2003년 수도권(과천)밸브교체_1.2밸브교체설계서(최종)_설계서_철개사다리(발주)" xfId="10646" xr:uid="{00000000-0005-0000-0000-0000C5140000}"/>
    <cellStyle name="_2003년 수도권(과천)밸브교체_1.2밸브교체설계서(최종)_설계서_철개사다리(발주)_정수장 구내배관 교체공사(설계)" xfId="10647" xr:uid="{00000000-0005-0000-0000-0000C6140000}"/>
    <cellStyle name="_2003년 수도권(과천)밸브교체_1.2밸브교체설계서(최종)_설계서5" xfId="10648" xr:uid="{00000000-0005-0000-0000-0000C7140000}"/>
    <cellStyle name="_2003년 수도권(과천)밸브교체_1.2밸브교체설계서(최종)_설계서5_보수보강설계도서" xfId="10649" xr:uid="{00000000-0005-0000-0000-0000C8140000}"/>
    <cellStyle name="_2003년 수도권(과천)밸브교체_1.2밸브교체설계서(최종)_설계서5_보수보강설계도서_정수장 구내배관 교체공사(설계)" xfId="10650" xr:uid="{00000000-0005-0000-0000-0000C9140000}"/>
    <cellStyle name="_2003년 수도권(과천)밸브교체_1.2밸브교체설계서(최종)_설계서5_정수장 구내배관 교체공사(설계)" xfId="10651" xr:uid="{00000000-0005-0000-0000-0000CA140000}"/>
    <cellStyle name="_2003년 수도권(과천)밸브교체_1.2밸브교체설계서(최종)_설계서5_철개사다리(발주)" xfId="10652" xr:uid="{00000000-0005-0000-0000-0000CB140000}"/>
    <cellStyle name="_2003년 수도권(과천)밸브교체_1.2밸브교체설계서(최종)_설계서5_철개사다리(발주)_정수장 구내배관 교체공사(설계)" xfId="10653" xr:uid="{00000000-0005-0000-0000-0000CC140000}"/>
    <cellStyle name="_2003년 수도권(과천)밸브교체_1.2밸브교체설계서(최종)_정수장 구내배관 교체공사(설계)" xfId="10654" xr:uid="{00000000-0005-0000-0000-0000CD140000}"/>
    <cellStyle name="_2003년 수도권(과천)밸브교체_1.2밸브교체설계서(최종)_철개사다리" xfId="10655" xr:uid="{00000000-0005-0000-0000-0000CE140000}"/>
    <cellStyle name="_2003년 수도권(과천)밸브교체_1.2밸브교체설계서(최종)_철개사다리_보수보강설계도서" xfId="10656" xr:uid="{00000000-0005-0000-0000-0000CF140000}"/>
    <cellStyle name="_2003년 수도권(과천)밸브교체_1.2밸브교체설계서(최종)_철개사다리_보수보강설계도서_정수장 구내배관 교체공사(설계)" xfId="10657" xr:uid="{00000000-0005-0000-0000-0000D0140000}"/>
    <cellStyle name="_2003년 수도권(과천)밸브교체_1.2밸브교체설계서(최종)_철개사다리_정수장 구내배관 교체공사(설계)" xfId="10658" xr:uid="{00000000-0005-0000-0000-0000D1140000}"/>
    <cellStyle name="_2003년 수도권(과천)밸브교체_1.2밸브교체설계서(최종)_철개사다리_철개사다리(발주)" xfId="10659" xr:uid="{00000000-0005-0000-0000-0000D2140000}"/>
    <cellStyle name="_2003년 수도권(과천)밸브교체_1.2밸브교체설계서(최종)_철개사다리_철개사다리(발주)_정수장 구내배관 교체공사(설계)" xfId="10660" xr:uid="{00000000-0005-0000-0000-0000D3140000}"/>
    <cellStyle name="_2003년 수도권(과천)밸브교체_1.2밸브교체설계서_1취보일러철거2" xfId="10661" xr:uid="{00000000-0005-0000-0000-0000D4140000}"/>
    <cellStyle name="_2003년 수도권(과천)밸브교체_1.2밸브교체설계서_1취보일러철거2_보수보강설계도서" xfId="10662" xr:uid="{00000000-0005-0000-0000-0000D5140000}"/>
    <cellStyle name="_2003년 수도권(과천)밸브교체_1.2밸브교체설계서_1취보일러철거2_보수보강설계도서_정수장 구내배관 교체공사(설계)" xfId="10663" xr:uid="{00000000-0005-0000-0000-0000D6140000}"/>
    <cellStyle name="_2003년 수도권(과천)밸브교체_1.2밸브교체설계서_1취보일러철거2_정수장 구내배관 교체공사(설계)" xfId="10664" xr:uid="{00000000-0005-0000-0000-0000D7140000}"/>
    <cellStyle name="_2003년 수도권(과천)밸브교체_1.2밸브교체설계서_1취보일러철거2_철개사다리(발주)" xfId="10665" xr:uid="{00000000-0005-0000-0000-0000D8140000}"/>
    <cellStyle name="_2003년 수도권(과천)밸브교체_1.2밸브교체설계서_1취보일러철거2_철개사다리(발주)_정수장 구내배관 교체공사(설계)" xfId="10666" xr:uid="{00000000-0005-0000-0000-0000D9140000}"/>
    <cellStyle name="_2003년 수도권(과천)밸브교체_1.2밸브교체설계서_HIServlet?SLET=AttView&amp;APP=1&amp;ID=0007smsio&amp;SEQ=0&amp;K=00GWF1IAR1&amp;FILENAME=설계서(20040310)" xfId="10667" xr:uid="{00000000-0005-0000-0000-0000DA140000}"/>
    <cellStyle name="_2003년 수도권(과천)밸브교체_1.2밸브교체설계서_HIServlet?SLET=AttView&amp;APP=1&amp;ID=0007smsio&amp;SEQ=0&amp;K=00GWF1IAR1&amp;FILENAME=설계서(20040310)_보수보강설계도서" xfId="10668" xr:uid="{00000000-0005-0000-0000-0000DB140000}"/>
    <cellStyle name="_2003년 수도권(과천)밸브교체_1.2밸브교체설계서_HIServlet?SLET=AttView&amp;APP=1&amp;ID=0007smsio&amp;SEQ=0&amp;K=00GWF1IAR1&amp;FILENAME=설계서(20040310)_보수보강설계도서_정수장 구내배관 교체공사(설계)" xfId="10669" xr:uid="{00000000-0005-0000-0000-0000DC140000}"/>
    <cellStyle name="_2003년 수도권(과천)밸브교체_1.2밸브교체설계서_HIServlet?SLET=AttView&amp;APP=1&amp;ID=0007smsio&amp;SEQ=0&amp;K=00GWF1IAR1&amp;FILENAME=설계서(20040310)_정수장 구내배관 교체공사(설계)" xfId="10670" xr:uid="{00000000-0005-0000-0000-0000DD140000}"/>
    <cellStyle name="_2003년 수도권(과천)밸브교체_1.2밸브교체설계서_HIServlet?SLET=AttView&amp;APP=1&amp;ID=0007smsio&amp;SEQ=0&amp;K=00GWF1IAR1&amp;FILENAME=설계서(20040310)_철개사다리(발주)" xfId="10671" xr:uid="{00000000-0005-0000-0000-0000DE140000}"/>
    <cellStyle name="_2003년 수도권(과천)밸브교체_1.2밸브교체설계서_HIServlet?SLET=AttView&amp;APP=1&amp;ID=0007smsio&amp;SEQ=0&amp;K=00GWF1IAR1&amp;FILENAME=설계서(20040310)_철개사다리(발주)_정수장 구내배관 교체공사(설계)" xfId="10672" xr:uid="{00000000-0005-0000-0000-0000DF140000}"/>
    <cellStyle name="_2003년 수도권(과천)밸브교체_1.2밸브교체설계서_공사변경" xfId="10673" xr:uid="{00000000-0005-0000-0000-0000E0140000}"/>
    <cellStyle name="_2003년 수도권(과천)밸브교체_1.2밸브교체설계서_공사변경_보수보강설계도서" xfId="10674" xr:uid="{00000000-0005-0000-0000-0000E1140000}"/>
    <cellStyle name="_2003년 수도권(과천)밸브교체_1.2밸브교체설계서_공사변경_보수보강설계도서_정수장 구내배관 교체공사(설계)" xfId="10675" xr:uid="{00000000-0005-0000-0000-0000E2140000}"/>
    <cellStyle name="_2003년 수도권(과천)밸브교체_1.2밸브교체설계서_공사변경_정수장 구내배관 교체공사(설계)" xfId="10676" xr:uid="{00000000-0005-0000-0000-0000E3140000}"/>
    <cellStyle name="_2003년 수도권(과천)밸브교체_1.2밸브교체설계서_공사변경_철개사다리(발주)" xfId="10677" xr:uid="{00000000-0005-0000-0000-0000E4140000}"/>
    <cellStyle name="_2003년 수도권(과천)밸브교체_1.2밸브교체설계서_공사변경_철개사다리(발주)_정수장 구내배관 교체공사(설계)" xfId="10678" xr:uid="{00000000-0005-0000-0000-0000E5140000}"/>
    <cellStyle name="_2003년 수도권(과천)밸브교체_1.2밸브교체설계서_설계서" xfId="10679" xr:uid="{00000000-0005-0000-0000-0000E6140000}"/>
    <cellStyle name="_2003년 수도권(과천)밸브교체_1.2밸브교체설계서_설계서_보수보강설계도서" xfId="10680" xr:uid="{00000000-0005-0000-0000-0000E7140000}"/>
    <cellStyle name="_2003년 수도권(과천)밸브교체_1.2밸브교체설계서_설계서_보수보강설계도서_정수장 구내배관 교체공사(설계)" xfId="10681" xr:uid="{00000000-0005-0000-0000-0000E8140000}"/>
    <cellStyle name="_2003년 수도권(과천)밸브교체_1.2밸브교체설계서_설계서_정수장 구내배관 교체공사(설계)" xfId="10682" xr:uid="{00000000-0005-0000-0000-0000E9140000}"/>
    <cellStyle name="_2003년 수도권(과천)밸브교체_1.2밸브교체설계서_설계서_철개사다리(발주)" xfId="10683" xr:uid="{00000000-0005-0000-0000-0000EA140000}"/>
    <cellStyle name="_2003년 수도권(과천)밸브교체_1.2밸브교체설계서_설계서_철개사다리(발주)_정수장 구내배관 교체공사(설계)" xfId="10684" xr:uid="{00000000-0005-0000-0000-0000EB140000}"/>
    <cellStyle name="_2003년 수도권(과천)밸브교체_1.2밸브교체설계서_설계서5" xfId="10685" xr:uid="{00000000-0005-0000-0000-0000EC140000}"/>
    <cellStyle name="_2003년 수도권(과천)밸브교체_1.2밸브교체설계서_설계서5_보수보강설계도서" xfId="10686" xr:uid="{00000000-0005-0000-0000-0000ED140000}"/>
    <cellStyle name="_2003년 수도권(과천)밸브교체_1.2밸브교체설계서_설계서5_보수보강설계도서_정수장 구내배관 교체공사(설계)" xfId="10687" xr:uid="{00000000-0005-0000-0000-0000EE140000}"/>
    <cellStyle name="_2003년 수도권(과천)밸브교체_1.2밸브교체설계서_설계서5_정수장 구내배관 교체공사(설계)" xfId="10688" xr:uid="{00000000-0005-0000-0000-0000EF140000}"/>
    <cellStyle name="_2003년 수도권(과천)밸브교체_1.2밸브교체설계서_설계서5_철개사다리(발주)" xfId="10689" xr:uid="{00000000-0005-0000-0000-0000F0140000}"/>
    <cellStyle name="_2003년 수도권(과천)밸브교체_1.2밸브교체설계서_설계서5_철개사다리(발주)_정수장 구내배관 교체공사(설계)" xfId="10690" xr:uid="{00000000-0005-0000-0000-0000F1140000}"/>
    <cellStyle name="_2003년 수도권(과천)밸브교체_1.2밸브교체설계서_정수장 구내배관 교체공사(설계)" xfId="10691" xr:uid="{00000000-0005-0000-0000-0000F2140000}"/>
    <cellStyle name="_2003년 수도권(과천)밸브교체_1.2밸브교체설계서_철개사다리" xfId="10692" xr:uid="{00000000-0005-0000-0000-0000F3140000}"/>
    <cellStyle name="_2003년 수도권(과천)밸브교체_1.2밸브교체설계서_철개사다리_보수보강설계도서" xfId="10693" xr:uid="{00000000-0005-0000-0000-0000F4140000}"/>
    <cellStyle name="_2003년 수도권(과천)밸브교체_1.2밸브교체설계서_철개사다리_보수보강설계도서_정수장 구내배관 교체공사(설계)" xfId="10694" xr:uid="{00000000-0005-0000-0000-0000F5140000}"/>
    <cellStyle name="_2003년 수도권(과천)밸브교체_1.2밸브교체설계서_철개사다리_정수장 구내배관 교체공사(설계)" xfId="10695" xr:uid="{00000000-0005-0000-0000-0000F6140000}"/>
    <cellStyle name="_2003년 수도권(과천)밸브교체_1.2밸브교체설계서_철개사다리_철개사다리(발주)" xfId="10696" xr:uid="{00000000-0005-0000-0000-0000F7140000}"/>
    <cellStyle name="_2003년 수도권(과천)밸브교체_1.2밸브교체설계서_철개사다리_철개사다리(발주)_정수장 구내배관 교체공사(설계)" xfId="10697" xr:uid="{00000000-0005-0000-0000-0000F8140000}"/>
    <cellStyle name="_2003년 수도권(과천)밸브교체_1.2밸브교체설계서1" xfId="10698" xr:uid="{00000000-0005-0000-0000-0000F9140000}"/>
    <cellStyle name="_2003년 수도권(과천)밸브교체_1.2밸브교체설계서1_1취보일러철거2" xfId="10699" xr:uid="{00000000-0005-0000-0000-0000FA140000}"/>
    <cellStyle name="_2003년 수도권(과천)밸브교체_1.2밸브교체설계서1_1취보일러철거2_보수보강설계도서" xfId="10700" xr:uid="{00000000-0005-0000-0000-0000FB140000}"/>
    <cellStyle name="_2003년 수도권(과천)밸브교체_1.2밸브교체설계서1_1취보일러철거2_보수보강설계도서_정수장 구내배관 교체공사(설계)" xfId="10701" xr:uid="{00000000-0005-0000-0000-0000FC140000}"/>
    <cellStyle name="_2003년 수도권(과천)밸브교체_1.2밸브교체설계서1_1취보일러철거2_정수장 구내배관 교체공사(설계)" xfId="10702" xr:uid="{00000000-0005-0000-0000-0000FD140000}"/>
    <cellStyle name="_2003년 수도권(과천)밸브교체_1.2밸브교체설계서1_1취보일러철거2_철개사다리(발주)" xfId="10703" xr:uid="{00000000-0005-0000-0000-0000FE140000}"/>
    <cellStyle name="_2003년 수도권(과천)밸브교체_1.2밸브교체설계서1_1취보일러철거2_철개사다리(발주)_정수장 구내배관 교체공사(설계)" xfId="10704" xr:uid="{00000000-0005-0000-0000-0000FF140000}"/>
    <cellStyle name="_2003년 수도권(과천)밸브교체_1.2밸브교체설계서1_HIServlet?SLET=AttView&amp;APP=1&amp;ID=0007smsio&amp;SEQ=0&amp;K=00GWF1IAR1&amp;FILENAME=설계서(20040310)" xfId="10705" xr:uid="{00000000-0005-0000-0000-000000150000}"/>
    <cellStyle name="_2003년 수도권(과천)밸브교체_1.2밸브교체설계서1_HIServlet?SLET=AttView&amp;APP=1&amp;ID=0007smsio&amp;SEQ=0&amp;K=00GWF1IAR1&amp;FILENAME=설계서(20040310)_보수보강설계도서" xfId="10706" xr:uid="{00000000-0005-0000-0000-000001150000}"/>
    <cellStyle name="_2003년 수도권(과천)밸브교체_1.2밸브교체설계서1_HIServlet?SLET=AttView&amp;APP=1&amp;ID=0007smsio&amp;SEQ=0&amp;K=00GWF1IAR1&amp;FILENAME=설계서(20040310)_보수보강설계도서_정수장 구내배관 교체공사(설계)" xfId="10707" xr:uid="{00000000-0005-0000-0000-000002150000}"/>
    <cellStyle name="_2003년 수도권(과천)밸브교체_1.2밸브교체설계서1_HIServlet?SLET=AttView&amp;APP=1&amp;ID=0007smsio&amp;SEQ=0&amp;K=00GWF1IAR1&amp;FILENAME=설계서(20040310)_정수장 구내배관 교체공사(설계)" xfId="10708" xr:uid="{00000000-0005-0000-0000-000003150000}"/>
    <cellStyle name="_2003년 수도권(과천)밸브교체_1.2밸브교체설계서1_HIServlet?SLET=AttView&amp;APP=1&amp;ID=0007smsio&amp;SEQ=0&amp;K=00GWF1IAR1&amp;FILENAME=설계서(20040310)_철개사다리(발주)" xfId="10709" xr:uid="{00000000-0005-0000-0000-000004150000}"/>
    <cellStyle name="_2003년 수도권(과천)밸브교체_1.2밸브교체설계서1_HIServlet?SLET=AttView&amp;APP=1&amp;ID=0007smsio&amp;SEQ=0&amp;K=00GWF1IAR1&amp;FILENAME=설계서(20040310)_철개사다리(발주)_정수장 구내배관 교체공사(설계)" xfId="10710" xr:uid="{00000000-0005-0000-0000-000005150000}"/>
    <cellStyle name="_2003년 수도권(과천)밸브교체_1.2밸브교체설계서1_공사변경" xfId="10711" xr:uid="{00000000-0005-0000-0000-000006150000}"/>
    <cellStyle name="_2003년 수도권(과천)밸브교체_1.2밸브교체설계서1_공사변경_보수보강설계도서" xfId="10712" xr:uid="{00000000-0005-0000-0000-000007150000}"/>
    <cellStyle name="_2003년 수도권(과천)밸브교체_1.2밸브교체설계서1_공사변경_보수보강설계도서_정수장 구내배관 교체공사(설계)" xfId="10713" xr:uid="{00000000-0005-0000-0000-000008150000}"/>
    <cellStyle name="_2003년 수도권(과천)밸브교체_1.2밸브교체설계서1_공사변경_정수장 구내배관 교체공사(설계)" xfId="10714" xr:uid="{00000000-0005-0000-0000-000009150000}"/>
    <cellStyle name="_2003년 수도권(과천)밸브교체_1.2밸브교체설계서1_공사변경_철개사다리(발주)" xfId="10715" xr:uid="{00000000-0005-0000-0000-00000A150000}"/>
    <cellStyle name="_2003년 수도권(과천)밸브교체_1.2밸브교체설계서1_공사변경_철개사다리(발주)_정수장 구내배관 교체공사(설계)" xfId="10716" xr:uid="{00000000-0005-0000-0000-00000B150000}"/>
    <cellStyle name="_2003년 수도권(과천)밸브교체_1.2밸브교체설계서1_설계서" xfId="10717" xr:uid="{00000000-0005-0000-0000-00000C150000}"/>
    <cellStyle name="_2003년 수도권(과천)밸브교체_1.2밸브교체설계서1_설계서_보수보강설계도서" xfId="10718" xr:uid="{00000000-0005-0000-0000-00000D150000}"/>
    <cellStyle name="_2003년 수도권(과천)밸브교체_1.2밸브교체설계서1_설계서_보수보강설계도서_정수장 구내배관 교체공사(설계)" xfId="10719" xr:uid="{00000000-0005-0000-0000-00000E150000}"/>
    <cellStyle name="_2003년 수도권(과천)밸브교체_1.2밸브교체설계서1_설계서_정수장 구내배관 교체공사(설계)" xfId="10720" xr:uid="{00000000-0005-0000-0000-00000F150000}"/>
    <cellStyle name="_2003년 수도권(과천)밸브교체_1.2밸브교체설계서1_설계서_철개사다리(발주)" xfId="10721" xr:uid="{00000000-0005-0000-0000-000010150000}"/>
    <cellStyle name="_2003년 수도권(과천)밸브교체_1.2밸브교체설계서1_설계서_철개사다리(발주)_정수장 구내배관 교체공사(설계)" xfId="10722" xr:uid="{00000000-0005-0000-0000-000011150000}"/>
    <cellStyle name="_2003년 수도권(과천)밸브교체_1.2밸브교체설계서1_설계서5" xfId="10723" xr:uid="{00000000-0005-0000-0000-000012150000}"/>
    <cellStyle name="_2003년 수도권(과천)밸브교체_1.2밸브교체설계서1_설계서5_보수보강설계도서" xfId="10724" xr:uid="{00000000-0005-0000-0000-000013150000}"/>
    <cellStyle name="_2003년 수도권(과천)밸브교체_1.2밸브교체설계서1_설계서5_보수보강설계도서_정수장 구내배관 교체공사(설계)" xfId="10725" xr:uid="{00000000-0005-0000-0000-000014150000}"/>
    <cellStyle name="_2003년 수도권(과천)밸브교체_1.2밸브교체설계서1_설계서5_정수장 구내배관 교체공사(설계)" xfId="10726" xr:uid="{00000000-0005-0000-0000-000015150000}"/>
    <cellStyle name="_2003년 수도권(과천)밸브교체_1.2밸브교체설계서1_설계서5_철개사다리(발주)" xfId="10727" xr:uid="{00000000-0005-0000-0000-000016150000}"/>
    <cellStyle name="_2003년 수도권(과천)밸브교체_1.2밸브교체설계서1_설계서5_철개사다리(발주)_정수장 구내배관 교체공사(설계)" xfId="10728" xr:uid="{00000000-0005-0000-0000-000017150000}"/>
    <cellStyle name="_2003년 수도권(과천)밸브교체_1.2밸브교체설계서1_정수장 구내배관 교체공사(설계)" xfId="10729" xr:uid="{00000000-0005-0000-0000-000018150000}"/>
    <cellStyle name="_2003년 수도권(과천)밸브교체_1.2밸브교체설계서1_철개사다리" xfId="10730" xr:uid="{00000000-0005-0000-0000-000019150000}"/>
    <cellStyle name="_2003년 수도권(과천)밸브교체_1.2밸브교체설계서1_철개사다리_보수보강설계도서" xfId="10731" xr:uid="{00000000-0005-0000-0000-00001A150000}"/>
    <cellStyle name="_2003년 수도권(과천)밸브교체_1.2밸브교체설계서1_철개사다리_보수보강설계도서_정수장 구내배관 교체공사(설계)" xfId="10732" xr:uid="{00000000-0005-0000-0000-00001B150000}"/>
    <cellStyle name="_2003년 수도권(과천)밸브교체_1.2밸브교체설계서1_철개사다리_정수장 구내배관 교체공사(설계)" xfId="10733" xr:uid="{00000000-0005-0000-0000-00001C150000}"/>
    <cellStyle name="_2003년 수도권(과천)밸브교체_1.2밸브교체설계서1_철개사다리_철개사다리(발주)" xfId="10734" xr:uid="{00000000-0005-0000-0000-00001D150000}"/>
    <cellStyle name="_2003년 수도권(과천)밸브교체_1.2밸브교체설계서1_철개사다리_철개사다리(발주)_정수장 구내배관 교체공사(설계)" xfId="10735" xr:uid="{00000000-0005-0000-0000-00001E150000}"/>
    <cellStyle name="_2003년 수도권(과천)밸브교체_1.2제수밸브교체설계서" xfId="10736" xr:uid="{00000000-0005-0000-0000-00001F150000}"/>
    <cellStyle name="_2003년 수도권(과천)밸브교체_1.2제수밸브교체설계서(과장님수정)" xfId="10737" xr:uid="{00000000-0005-0000-0000-000020150000}"/>
    <cellStyle name="_2003년 수도권(과천)밸브교체_1.2제수밸브교체설계서(과장님수정)_1취보일러철거2" xfId="10738" xr:uid="{00000000-0005-0000-0000-000021150000}"/>
    <cellStyle name="_2003년 수도권(과천)밸브교체_1.2제수밸브교체설계서(과장님수정)_1취보일러철거2_보수보강설계도서" xfId="10739" xr:uid="{00000000-0005-0000-0000-000022150000}"/>
    <cellStyle name="_2003년 수도권(과천)밸브교체_1.2제수밸브교체설계서(과장님수정)_1취보일러철거2_보수보강설계도서_정수장 구내배관 교체공사(설계)" xfId="10740" xr:uid="{00000000-0005-0000-0000-000023150000}"/>
    <cellStyle name="_2003년 수도권(과천)밸브교체_1.2제수밸브교체설계서(과장님수정)_1취보일러철거2_정수장 구내배관 교체공사(설계)" xfId="10741" xr:uid="{00000000-0005-0000-0000-000024150000}"/>
    <cellStyle name="_2003년 수도권(과천)밸브교체_1.2제수밸브교체설계서(과장님수정)_1취보일러철거2_철개사다리(발주)" xfId="10742" xr:uid="{00000000-0005-0000-0000-000025150000}"/>
    <cellStyle name="_2003년 수도권(과천)밸브교체_1.2제수밸브교체설계서(과장님수정)_1취보일러철거2_철개사다리(발주)_정수장 구내배관 교체공사(설계)" xfId="10743" xr:uid="{00000000-0005-0000-0000-000026150000}"/>
    <cellStyle name="_2003년 수도권(과천)밸브교체_1.2제수밸브교체설계서(과장님수정)_HIServlet?SLET=AttView&amp;APP=1&amp;ID=0007smsio&amp;SEQ=0&amp;K=00GWF1IAR1&amp;FILENAME=설계서(20040310)" xfId="10744" xr:uid="{00000000-0005-0000-0000-000027150000}"/>
    <cellStyle name="_2003년 수도권(과천)밸브교체_1.2제수밸브교체설계서(과장님수정)_HIServlet?SLET=AttView&amp;APP=1&amp;ID=0007smsio&amp;SEQ=0&amp;K=00GWF1IAR1&amp;FILENAME=설계서(20040310)_보수보강설계도서" xfId="10745" xr:uid="{00000000-0005-0000-0000-000028150000}"/>
    <cellStyle name="_2003년 수도권(과천)밸브교체_1.2제수밸브교체설계서(과장님수정)_HIServlet?SLET=AttView&amp;APP=1&amp;ID=0007smsio&amp;SEQ=0&amp;K=00GWF1IAR1&amp;FILENAME=설계서(20040310)_보수보강설계도서_정수장 구내배관 교체공사(설계)" xfId="10746" xr:uid="{00000000-0005-0000-0000-000029150000}"/>
    <cellStyle name="_2003년 수도권(과천)밸브교체_1.2제수밸브교체설계서(과장님수정)_HIServlet?SLET=AttView&amp;APP=1&amp;ID=0007smsio&amp;SEQ=0&amp;K=00GWF1IAR1&amp;FILENAME=설계서(20040310)_정수장 구내배관 교체공사(설계)" xfId="10747" xr:uid="{00000000-0005-0000-0000-00002A150000}"/>
    <cellStyle name="_2003년 수도권(과천)밸브교체_1.2제수밸브교체설계서(과장님수정)_HIServlet?SLET=AttView&amp;APP=1&amp;ID=0007smsio&amp;SEQ=0&amp;K=00GWF1IAR1&amp;FILENAME=설계서(20040310)_철개사다리(발주)" xfId="10748" xr:uid="{00000000-0005-0000-0000-00002B150000}"/>
    <cellStyle name="_2003년 수도권(과천)밸브교체_1.2제수밸브교체설계서(과장님수정)_HIServlet?SLET=AttView&amp;APP=1&amp;ID=0007smsio&amp;SEQ=0&amp;K=00GWF1IAR1&amp;FILENAME=설계서(20040310)_철개사다리(발주)_정수장 구내배관 교체공사(설계)" xfId="10749" xr:uid="{00000000-0005-0000-0000-00002C150000}"/>
    <cellStyle name="_2003년 수도권(과천)밸브교체_1.2제수밸브교체설계서(과장님수정)_공사변경" xfId="10750" xr:uid="{00000000-0005-0000-0000-00002D150000}"/>
    <cellStyle name="_2003년 수도권(과천)밸브교체_1.2제수밸브교체설계서(과장님수정)_공사변경_보수보강설계도서" xfId="10751" xr:uid="{00000000-0005-0000-0000-00002E150000}"/>
    <cellStyle name="_2003년 수도권(과천)밸브교체_1.2제수밸브교체설계서(과장님수정)_공사변경_보수보강설계도서_정수장 구내배관 교체공사(설계)" xfId="10752" xr:uid="{00000000-0005-0000-0000-00002F150000}"/>
    <cellStyle name="_2003년 수도권(과천)밸브교체_1.2제수밸브교체설계서(과장님수정)_공사변경_정수장 구내배관 교체공사(설계)" xfId="10753" xr:uid="{00000000-0005-0000-0000-000030150000}"/>
    <cellStyle name="_2003년 수도권(과천)밸브교체_1.2제수밸브교체설계서(과장님수정)_공사변경_철개사다리(발주)" xfId="10754" xr:uid="{00000000-0005-0000-0000-000031150000}"/>
    <cellStyle name="_2003년 수도권(과천)밸브교체_1.2제수밸브교체설계서(과장님수정)_공사변경_철개사다리(발주)_정수장 구내배관 교체공사(설계)" xfId="10755" xr:uid="{00000000-0005-0000-0000-000032150000}"/>
    <cellStyle name="_2003년 수도권(과천)밸브교체_1.2제수밸브교체설계서(과장님수정)_설계서" xfId="10756" xr:uid="{00000000-0005-0000-0000-000033150000}"/>
    <cellStyle name="_2003년 수도권(과천)밸브교체_1.2제수밸브교체설계서(과장님수정)_설계서_보수보강설계도서" xfId="10757" xr:uid="{00000000-0005-0000-0000-000034150000}"/>
    <cellStyle name="_2003년 수도권(과천)밸브교체_1.2제수밸브교체설계서(과장님수정)_설계서_보수보강설계도서_정수장 구내배관 교체공사(설계)" xfId="10758" xr:uid="{00000000-0005-0000-0000-000035150000}"/>
    <cellStyle name="_2003년 수도권(과천)밸브교체_1.2제수밸브교체설계서(과장님수정)_설계서_정수장 구내배관 교체공사(설계)" xfId="10759" xr:uid="{00000000-0005-0000-0000-000036150000}"/>
    <cellStyle name="_2003년 수도권(과천)밸브교체_1.2제수밸브교체설계서(과장님수정)_설계서_철개사다리(발주)" xfId="10760" xr:uid="{00000000-0005-0000-0000-000037150000}"/>
    <cellStyle name="_2003년 수도권(과천)밸브교체_1.2제수밸브교체설계서(과장님수정)_설계서_철개사다리(발주)_정수장 구내배관 교체공사(설계)" xfId="10761" xr:uid="{00000000-0005-0000-0000-000038150000}"/>
    <cellStyle name="_2003년 수도권(과천)밸브교체_1.2제수밸브교체설계서(과장님수정)_설계서5" xfId="10762" xr:uid="{00000000-0005-0000-0000-000039150000}"/>
    <cellStyle name="_2003년 수도권(과천)밸브교체_1.2제수밸브교체설계서(과장님수정)_설계서5_보수보강설계도서" xfId="10763" xr:uid="{00000000-0005-0000-0000-00003A150000}"/>
    <cellStyle name="_2003년 수도권(과천)밸브교체_1.2제수밸브교체설계서(과장님수정)_설계서5_보수보강설계도서_정수장 구내배관 교체공사(설계)" xfId="10764" xr:uid="{00000000-0005-0000-0000-00003B150000}"/>
    <cellStyle name="_2003년 수도권(과천)밸브교체_1.2제수밸브교체설계서(과장님수정)_설계서5_정수장 구내배관 교체공사(설계)" xfId="10765" xr:uid="{00000000-0005-0000-0000-00003C150000}"/>
    <cellStyle name="_2003년 수도권(과천)밸브교체_1.2제수밸브교체설계서(과장님수정)_설계서5_철개사다리(발주)" xfId="10766" xr:uid="{00000000-0005-0000-0000-00003D150000}"/>
    <cellStyle name="_2003년 수도권(과천)밸브교체_1.2제수밸브교체설계서(과장님수정)_설계서5_철개사다리(발주)_정수장 구내배관 교체공사(설계)" xfId="10767" xr:uid="{00000000-0005-0000-0000-00003E150000}"/>
    <cellStyle name="_2003년 수도권(과천)밸브교체_1.2제수밸브교체설계서(과장님수정)_정수장 구내배관 교체공사(설계)" xfId="10768" xr:uid="{00000000-0005-0000-0000-00003F150000}"/>
    <cellStyle name="_2003년 수도권(과천)밸브교체_1.2제수밸브교체설계서(과장님수정)_철개사다리" xfId="10769" xr:uid="{00000000-0005-0000-0000-000040150000}"/>
    <cellStyle name="_2003년 수도권(과천)밸브교체_1.2제수밸브교체설계서(과장님수정)_철개사다리_보수보강설계도서" xfId="10770" xr:uid="{00000000-0005-0000-0000-000041150000}"/>
    <cellStyle name="_2003년 수도권(과천)밸브교체_1.2제수밸브교체설계서(과장님수정)_철개사다리_보수보강설계도서_정수장 구내배관 교체공사(설계)" xfId="10771" xr:uid="{00000000-0005-0000-0000-000042150000}"/>
    <cellStyle name="_2003년 수도권(과천)밸브교체_1.2제수밸브교체설계서(과장님수정)_철개사다리_정수장 구내배관 교체공사(설계)" xfId="10772" xr:uid="{00000000-0005-0000-0000-000043150000}"/>
    <cellStyle name="_2003년 수도권(과천)밸브교체_1.2제수밸브교체설계서(과장님수정)_철개사다리_철개사다리(발주)" xfId="10773" xr:uid="{00000000-0005-0000-0000-000044150000}"/>
    <cellStyle name="_2003년 수도권(과천)밸브교체_1.2제수밸브교체설계서(과장님수정)_철개사다리_철개사다리(발주)_정수장 구내배관 교체공사(설계)" xfId="10774" xr:uid="{00000000-0005-0000-0000-000045150000}"/>
    <cellStyle name="_2003년 수도권(과천)밸브교체_1.2제수밸브교체설계서_1취보일러철거2" xfId="10775" xr:uid="{00000000-0005-0000-0000-000046150000}"/>
    <cellStyle name="_2003년 수도권(과천)밸브교체_1.2제수밸브교체설계서_1취보일러철거2_보수보강설계도서" xfId="10776" xr:uid="{00000000-0005-0000-0000-000047150000}"/>
    <cellStyle name="_2003년 수도권(과천)밸브교체_1.2제수밸브교체설계서_1취보일러철거2_보수보강설계도서_정수장 구내배관 교체공사(설계)" xfId="10777" xr:uid="{00000000-0005-0000-0000-000048150000}"/>
    <cellStyle name="_2003년 수도권(과천)밸브교체_1.2제수밸브교체설계서_1취보일러철거2_정수장 구내배관 교체공사(설계)" xfId="10778" xr:uid="{00000000-0005-0000-0000-000049150000}"/>
    <cellStyle name="_2003년 수도권(과천)밸브교체_1.2제수밸브교체설계서_1취보일러철거2_철개사다리(발주)" xfId="10779" xr:uid="{00000000-0005-0000-0000-00004A150000}"/>
    <cellStyle name="_2003년 수도권(과천)밸브교체_1.2제수밸브교체설계서_1취보일러철거2_철개사다리(발주)_정수장 구내배관 교체공사(설계)" xfId="10780" xr:uid="{00000000-0005-0000-0000-00004B150000}"/>
    <cellStyle name="_2003년 수도권(과천)밸브교체_1.2제수밸브교체설계서_HIServlet?SLET=AttView&amp;APP=1&amp;ID=0007smsio&amp;SEQ=0&amp;K=00GWF1IAR1&amp;FILENAME=설계서(20040310)" xfId="10781" xr:uid="{00000000-0005-0000-0000-00004C150000}"/>
    <cellStyle name="_2003년 수도권(과천)밸브교체_1.2제수밸브교체설계서_HIServlet?SLET=AttView&amp;APP=1&amp;ID=0007smsio&amp;SEQ=0&amp;K=00GWF1IAR1&amp;FILENAME=설계서(20040310)_보수보강설계도서" xfId="10782" xr:uid="{00000000-0005-0000-0000-00004D150000}"/>
    <cellStyle name="_2003년 수도권(과천)밸브교체_1.2제수밸브교체설계서_HIServlet?SLET=AttView&amp;APP=1&amp;ID=0007smsio&amp;SEQ=0&amp;K=00GWF1IAR1&amp;FILENAME=설계서(20040310)_보수보강설계도서_정수장 구내배관 교체공사(설계)" xfId="10783" xr:uid="{00000000-0005-0000-0000-00004E150000}"/>
    <cellStyle name="_2003년 수도권(과천)밸브교체_1.2제수밸브교체설계서_HIServlet?SLET=AttView&amp;APP=1&amp;ID=0007smsio&amp;SEQ=0&amp;K=00GWF1IAR1&amp;FILENAME=설계서(20040310)_정수장 구내배관 교체공사(설계)" xfId="10784" xr:uid="{00000000-0005-0000-0000-00004F150000}"/>
    <cellStyle name="_2003년 수도권(과천)밸브교체_1.2제수밸브교체설계서_HIServlet?SLET=AttView&amp;APP=1&amp;ID=0007smsio&amp;SEQ=0&amp;K=00GWF1IAR1&amp;FILENAME=설계서(20040310)_철개사다리(발주)" xfId="10785" xr:uid="{00000000-0005-0000-0000-000050150000}"/>
    <cellStyle name="_2003년 수도권(과천)밸브교체_1.2제수밸브교체설계서_HIServlet?SLET=AttView&amp;APP=1&amp;ID=0007smsio&amp;SEQ=0&amp;K=00GWF1IAR1&amp;FILENAME=설계서(20040310)_철개사다리(발주)_정수장 구내배관 교체공사(설계)" xfId="10786" xr:uid="{00000000-0005-0000-0000-000051150000}"/>
    <cellStyle name="_2003년 수도권(과천)밸브교체_1.2제수밸브교체설계서_공사변경" xfId="10787" xr:uid="{00000000-0005-0000-0000-000052150000}"/>
    <cellStyle name="_2003년 수도권(과천)밸브교체_1.2제수밸브교체설계서_공사변경_보수보강설계도서" xfId="10788" xr:uid="{00000000-0005-0000-0000-000053150000}"/>
    <cellStyle name="_2003년 수도권(과천)밸브교체_1.2제수밸브교체설계서_공사변경_보수보강설계도서_정수장 구내배관 교체공사(설계)" xfId="10789" xr:uid="{00000000-0005-0000-0000-000054150000}"/>
    <cellStyle name="_2003년 수도권(과천)밸브교체_1.2제수밸브교체설계서_공사변경_정수장 구내배관 교체공사(설계)" xfId="10790" xr:uid="{00000000-0005-0000-0000-000055150000}"/>
    <cellStyle name="_2003년 수도권(과천)밸브교체_1.2제수밸브교체설계서_공사변경_철개사다리(발주)" xfId="10791" xr:uid="{00000000-0005-0000-0000-000056150000}"/>
    <cellStyle name="_2003년 수도권(과천)밸브교체_1.2제수밸브교체설계서_공사변경_철개사다리(발주)_정수장 구내배관 교체공사(설계)" xfId="10792" xr:uid="{00000000-0005-0000-0000-000057150000}"/>
    <cellStyle name="_2003년 수도권(과천)밸브교체_1.2제수밸브교체설계서_설계서" xfId="10793" xr:uid="{00000000-0005-0000-0000-000058150000}"/>
    <cellStyle name="_2003년 수도권(과천)밸브교체_1.2제수밸브교체설계서_설계서_보수보강설계도서" xfId="10794" xr:uid="{00000000-0005-0000-0000-000059150000}"/>
    <cellStyle name="_2003년 수도권(과천)밸브교체_1.2제수밸브교체설계서_설계서_보수보강설계도서_정수장 구내배관 교체공사(설계)" xfId="10795" xr:uid="{00000000-0005-0000-0000-00005A150000}"/>
    <cellStyle name="_2003년 수도권(과천)밸브교체_1.2제수밸브교체설계서_설계서_정수장 구내배관 교체공사(설계)" xfId="10796" xr:uid="{00000000-0005-0000-0000-00005B150000}"/>
    <cellStyle name="_2003년 수도권(과천)밸브교체_1.2제수밸브교체설계서_설계서_철개사다리(발주)" xfId="10797" xr:uid="{00000000-0005-0000-0000-00005C150000}"/>
    <cellStyle name="_2003년 수도권(과천)밸브교체_1.2제수밸브교체설계서_설계서_철개사다리(발주)_정수장 구내배관 교체공사(설계)" xfId="10798" xr:uid="{00000000-0005-0000-0000-00005D150000}"/>
    <cellStyle name="_2003년 수도권(과천)밸브교체_1.2제수밸브교체설계서_설계서5" xfId="10799" xr:uid="{00000000-0005-0000-0000-00005E150000}"/>
    <cellStyle name="_2003년 수도권(과천)밸브교체_1.2제수밸브교체설계서_설계서5_보수보강설계도서" xfId="10800" xr:uid="{00000000-0005-0000-0000-00005F150000}"/>
    <cellStyle name="_2003년 수도권(과천)밸브교체_1.2제수밸브교체설계서_설계서5_보수보강설계도서_정수장 구내배관 교체공사(설계)" xfId="10801" xr:uid="{00000000-0005-0000-0000-000060150000}"/>
    <cellStyle name="_2003년 수도권(과천)밸브교체_1.2제수밸브교체설계서_설계서5_정수장 구내배관 교체공사(설계)" xfId="10802" xr:uid="{00000000-0005-0000-0000-000061150000}"/>
    <cellStyle name="_2003년 수도권(과천)밸브교체_1.2제수밸브교체설계서_설계서5_철개사다리(발주)" xfId="10803" xr:uid="{00000000-0005-0000-0000-000062150000}"/>
    <cellStyle name="_2003년 수도권(과천)밸브교체_1.2제수밸브교체설계서_설계서5_철개사다리(발주)_정수장 구내배관 교체공사(설계)" xfId="10804" xr:uid="{00000000-0005-0000-0000-000063150000}"/>
    <cellStyle name="_2003년 수도권(과천)밸브교체_1.2제수밸브교체설계서_정수장 구내배관 교체공사(설계)" xfId="10805" xr:uid="{00000000-0005-0000-0000-000064150000}"/>
    <cellStyle name="_2003년 수도권(과천)밸브교체_1.2제수밸브교체설계서_철개사다리" xfId="10806" xr:uid="{00000000-0005-0000-0000-000065150000}"/>
    <cellStyle name="_2003년 수도권(과천)밸브교체_1.2제수밸브교체설계서_철개사다리_보수보강설계도서" xfId="10807" xr:uid="{00000000-0005-0000-0000-000066150000}"/>
    <cellStyle name="_2003년 수도권(과천)밸브교체_1.2제수밸브교체설계서_철개사다리_보수보강설계도서_정수장 구내배관 교체공사(설계)" xfId="10808" xr:uid="{00000000-0005-0000-0000-000067150000}"/>
    <cellStyle name="_2003년 수도권(과천)밸브교체_1.2제수밸브교체설계서_철개사다리_정수장 구내배관 교체공사(설계)" xfId="10809" xr:uid="{00000000-0005-0000-0000-000068150000}"/>
    <cellStyle name="_2003년 수도권(과천)밸브교체_1.2제수밸브교체설계서_철개사다리_철개사다리(발주)" xfId="10810" xr:uid="{00000000-0005-0000-0000-000069150000}"/>
    <cellStyle name="_2003년 수도권(과천)밸브교체_1.2제수밸브교체설계서_철개사다리_철개사다리(발주)_정수장 구내배관 교체공사(설계)" xfId="10811" xr:uid="{00000000-0005-0000-0000-00006A150000}"/>
    <cellStyle name="_2003년 수도권(과천)밸브교체_2003년 사업장 배수로 보수 및 휀스교체공사설계서" xfId="2512" xr:uid="{00000000-0005-0000-0000-00006B150000}"/>
    <cellStyle name="_2003년 수도권(과천)밸브교체_2003년 수도권(과천)밸브교체1" xfId="2513" xr:uid="{00000000-0005-0000-0000-00006C150000}"/>
    <cellStyle name="_2003년 수도권(과천)밸브교체_3단계밸브교체설계서" xfId="10812" xr:uid="{00000000-0005-0000-0000-00006D150000}"/>
    <cellStyle name="_2003년 수도권(과천)밸브교체_3단계밸브교체설계서_1취보일러철거2" xfId="10813" xr:uid="{00000000-0005-0000-0000-00006E150000}"/>
    <cellStyle name="_2003년 수도권(과천)밸브교체_3단계밸브교체설계서_1취보일러철거2_보수보강설계도서" xfId="10814" xr:uid="{00000000-0005-0000-0000-00006F150000}"/>
    <cellStyle name="_2003년 수도권(과천)밸브교체_3단계밸브교체설계서_1취보일러철거2_보수보강설계도서_정수장 구내배관 교체공사(설계)" xfId="10815" xr:uid="{00000000-0005-0000-0000-000070150000}"/>
    <cellStyle name="_2003년 수도권(과천)밸브교체_3단계밸브교체설계서_1취보일러철거2_정수장 구내배관 교체공사(설계)" xfId="10816" xr:uid="{00000000-0005-0000-0000-000071150000}"/>
    <cellStyle name="_2003년 수도권(과천)밸브교체_3단계밸브교체설계서_1취보일러철거2_철개사다리(발주)" xfId="10817" xr:uid="{00000000-0005-0000-0000-000072150000}"/>
    <cellStyle name="_2003년 수도권(과천)밸브교체_3단계밸브교체설계서_1취보일러철거2_철개사다리(발주)_정수장 구내배관 교체공사(설계)" xfId="10818" xr:uid="{00000000-0005-0000-0000-000073150000}"/>
    <cellStyle name="_2003년 수도권(과천)밸브교체_3단계밸브교체설계서_HIServlet?SLET=AttView&amp;APP=1&amp;ID=0007smsio&amp;SEQ=0&amp;K=00GWF1IAR1&amp;FILENAME=설계서(20040310)" xfId="10819" xr:uid="{00000000-0005-0000-0000-000074150000}"/>
    <cellStyle name="_2003년 수도권(과천)밸브교체_3단계밸브교체설계서_HIServlet?SLET=AttView&amp;APP=1&amp;ID=0007smsio&amp;SEQ=0&amp;K=00GWF1IAR1&amp;FILENAME=설계서(20040310)_보수보강설계도서" xfId="10820" xr:uid="{00000000-0005-0000-0000-000075150000}"/>
    <cellStyle name="_2003년 수도권(과천)밸브교체_3단계밸브교체설계서_HIServlet?SLET=AttView&amp;APP=1&amp;ID=0007smsio&amp;SEQ=0&amp;K=00GWF1IAR1&amp;FILENAME=설계서(20040310)_보수보강설계도서_정수장 구내배관 교체공사(설계)" xfId="10821" xr:uid="{00000000-0005-0000-0000-000076150000}"/>
    <cellStyle name="_2003년 수도권(과천)밸브교체_3단계밸브교체설계서_HIServlet?SLET=AttView&amp;APP=1&amp;ID=0007smsio&amp;SEQ=0&amp;K=00GWF1IAR1&amp;FILENAME=설계서(20040310)_정수장 구내배관 교체공사(설계)" xfId="10822" xr:uid="{00000000-0005-0000-0000-000077150000}"/>
    <cellStyle name="_2003년 수도권(과천)밸브교체_3단계밸브교체설계서_HIServlet?SLET=AttView&amp;APP=1&amp;ID=0007smsio&amp;SEQ=0&amp;K=00GWF1IAR1&amp;FILENAME=설계서(20040310)_철개사다리(발주)" xfId="10823" xr:uid="{00000000-0005-0000-0000-000078150000}"/>
    <cellStyle name="_2003년 수도권(과천)밸브교체_3단계밸브교체설계서_HIServlet?SLET=AttView&amp;APP=1&amp;ID=0007smsio&amp;SEQ=0&amp;K=00GWF1IAR1&amp;FILENAME=설계서(20040310)_철개사다리(발주)_정수장 구내배관 교체공사(설계)" xfId="10824" xr:uid="{00000000-0005-0000-0000-000079150000}"/>
    <cellStyle name="_2003년 수도권(과천)밸브교체_3단계밸브교체설계서_공사변경" xfId="10825" xr:uid="{00000000-0005-0000-0000-00007A150000}"/>
    <cellStyle name="_2003년 수도권(과천)밸브교체_3단계밸브교체설계서_공사변경_보수보강설계도서" xfId="10826" xr:uid="{00000000-0005-0000-0000-00007B150000}"/>
    <cellStyle name="_2003년 수도권(과천)밸브교체_3단계밸브교체설계서_공사변경_보수보강설계도서_정수장 구내배관 교체공사(설계)" xfId="10827" xr:uid="{00000000-0005-0000-0000-00007C150000}"/>
    <cellStyle name="_2003년 수도권(과천)밸브교체_3단계밸브교체설계서_공사변경_정수장 구내배관 교체공사(설계)" xfId="10828" xr:uid="{00000000-0005-0000-0000-00007D150000}"/>
    <cellStyle name="_2003년 수도권(과천)밸브교체_3단계밸브교체설계서_공사변경_철개사다리(발주)" xfId="10829" xr:uid="{00000000-0005-0000-0000-00007E150000}"/>
    <cellStyle name="_2003년 수도권(과천)밸브교체_3단계밸브교체설계서_공사변경_철개사다리(발주)_정수장 구내배관 교체공사(설계)" xfId="10830" xr:uid="{00000000-0005-0000-0000-00007F150000}"/>
    <cellStyle name="_2003년 수도권(과천)밸브교체_3단계밸브교체설계서_설계서" xfId="10831" xr:uid="{00000000-0005-0000-0000-000080150000}"/>
    <cellStyle name="_2003년 수도권(과천)밸브교체_3단계밸브교체설계서_설계서_보수보강설계도서" xfId="10832" xr:uid="{00000000-0005-0000-0000-000081150000}"/>
    <cellStyle name="_2003년 수도권(과천)밸브교체_3단계밸브교체설계서_설계서_보수보강설계도서_정수장 구내배관 교체공사(설계)" xfId="10833" xr:uid="{00000000-0005-0000-0000-000082150000}"/>
    <cellStyle name="_2003년 수도권(과천)밸브교체_3단계밸브교체설계서_설계서_정수장 구내배관 교체공사(설계)" xfId="10834" xr:uid="{00000000-0005-0000-0000-000083150000}"/>
    <cellStyle name="_2003년 수도권(과천)밸브교체_3단계밸브교체설계서_설계서_철개사다리(발주)" xfId="10835" xr:uid="{00000000-0005-0000-0000-000084150000}"/>
    <cellStyle name="_2003년 수도권(과천)밸브교체_3단계밸브교체설계서_설계서_철개사다리(발주)_정수장 구내배관 교체공사(설계)" xfId="10836" xr:uid="{00000000-0005-0000-0000-000085150000}"/>
    <cellStyle name="_2003년 수도권(과천)밸브교체_3단계밸브교체설계서_설계서5" xfId="10837" xr:uid="{00000000-0005-0000-0000-000086150000}"/>
    <cellStyle name="_2003년 수도권(과천)밸브교체_3단계밸브교체설계서_설계서5_보수보강설계도서" xfId="10838" xr:uid="{00000000-0005-0000-0000-000087150000}"/>
    <cellStyle name="_2003년 수도권(과천)밸브교체_3단계밸브교체설계서_설계서5_보수보강설계도서_정수장 구내배관 교체공사(설계)" xfId="10839" xr:uid="{00000000-0005-0000-0000-000088150000}"/>
    <cellStyle name="_2003년 수도권(과천)밸브교체_3단계밸브교체설계서_설계서5_정수장 구내배관 교체공사(설계)" xfId="10840" xr:uid="{00000000-0005-0000-0000-000089150000}"/>
    <cellStyle name="_2003년 수도권(과천)밸브교체_3단계밸브교체설계서_설계서5_철개사다리(발주)" xfId="10841" xr:uid="{00000000-0005-0000-0000-00008A150000}"/>
    <cellStyle name="_2003년 수도권(과천)밸브교체_3단계밸브교체설계서_설계서5_철개사다리(발주)_정수장 구내배관 교체공사(설계)" xfId="10842" xr:uid="{00000000-0005-0000-0000-00008B150000}"/>
    <cellStyle name="_2003년 수도권(과천)밸브교체_3단계밸브교체설계서_정수장 구내배관 교체공사(설계)" xfId="10843" xr:uid="{00000000-0005-0000-0000-00008C150000}"/>
    <cellStyle name="_2003년 수도권(과천)밸브교체_3단계밸브교체설계서_철개사다리" xfId="10844" xr:uid="{00000000-0005-0000-0000-00008D150000}"/>
    <cellStyle name="_2003년 수도권(과천)밸브교체_3단계밸브교체설계서_철개사다리_보수보강설계도서" xfId="10845" xr:uid="{00000000-0005-0000-0000-00008E150000}"/>
    <cellStyle name="_2003년 수도권(과천)밸브교체_3단계밸브교체설계서_철개사다리_보수보강설계도서_정수장 구내배관 교체공사(설계)" xfId="10846" xr:uid="{00000000-0005-0000-0000-00008F150000}"/>
    <cellStyle name="_2003년 수도권(과천)밸브교체_3단계밸브교체설계서_철개사다리_정수장 구내배관 교체공사(설계)" xfId="10847" xr:uid="{00000000-0005-0000-0000-000090150000}"/>
    <cellStyle name="_2003년 수도권(과천)밸브교체_3단계밸브교체설계서_철개사다리_철개사다리(발주)" xfId="10848" xr:uid="{00000000-0005-0000-0000-000091150000}"/>
    <cellStyle name="_2003년 수도권(과천)밸브교체_3단계밸브교체설계서_철개사다리_철개사다리(발주)_정수장 구내배관 교체공사(설계)" xfId="10849" xr:uid="{00000000-0005-0000-0000-000092150000}"/>
    <cellStyle name="_2003년 수도권(과천)밸브교체_HIServlet?SLET=AttView&amp;APP=1&amp;ID=0007sk5e2&amp;SEQ=0&amp;K=003Ql1nON2&amp;FILENAME=1(1).2밸브교체설계서1" xfId="10850" xr:uid="{00000000-0005-0000-0000-000093150000}"/>
    <cellStyle name="_2003년 수도권(과천)밸브교체_HIServlet?SLET=AttView&amp;APP=1&amp;ID=0007sk5e2&amp;SEQ=0&amp;K=003Ql1nON2&amp;FILENAME=1(1).2밸브교체설계서1_1취보일러철거2" xfId="10851" xr:uid="{00000000-0005-0000-0000-000094150000}"/>
    <cellStyle name="_2003년 수도권(과천)밸브교체_HIServlet?SLET=AttView&amp;APP=1&amp;ID=0007sk5e2&amp;SEQ=0&amp;K=003Ql1nON2&amp;FILENAME=1(1).2밸브교체설계서1_1취보일러철거2_보수보강설계도서" xfId="10852" xr:uid="{00000000-0005-0000-0000-000095150000}"/>
    <cellStyle name="_2003년 수도권(과천)밸브교체_HIServlet?SLET=AttView&amp;APP=1&amp;ID=0007sk5e2&amp;SEQ=0&amp;K=003Ql1nON2&amp;FILENAME=1(1).2밸브교체설계서1_1취보일러철거2_보수보강설계도서_정수장 구내배관 교체공사(설계)" xfId="10853" xr:uid="{00000000-0005-0000-0000-000096150000}"/>
    <cellStyle name="_2003년 수도권(과천)밸브교체_HIServlet?SLET=AttView&amp;APP=1&amp;ID=0007sk5e2&amp;SEQ=0&amp;K=003Ql1nON2&amp;FILENAME=1(1).2밸브교체설계서1_1취보일러철거2_정수장 구내배관 교체공사(설계)" xfId="10854" xr:uid="{00000000-0005-0000-0000-000097150000}"/>
    <cellStyle name="_2003년 수도권(과천)밸브교체_HIServlet?SLET=AttView&amp;APP=1&amp;ID=0007sk5e2&amp;SEQ=0&amp;K=003Ql1nON2&amp;FILENAME=1(1).2밸브교체설계서1_1취보일러철거2_철개사다리(발주)" xfId="10855" xr:uid="{00000000-0005-0000-0000-000098150000}"/>
    <cellStyle name="_2003년 수도권(과천)밸브교체_HIServlet?SLET=AttView&amp;APP=1&amp;ID=0007sk5e2&amp;SEQ=0&amp;K=003Ql1nON2&amp;FILENAME=1(1).2밸브교체설계서1_1취보일러철거2_철개사다리(발주)_정수장 구내배관 교체공사(설계)" xfId="10856" xr:uid="{00000000-0005-0000-0000-000099150000}"/>
    <cellStyle name="_2003년 수도권(과천)밸브교체_HIServlet?SLET=AttView&amp;APP=1&amp;ID=0007sk5e2&amp;SEQ=0&amp;K=003Ql1nON2&amp;FILENAME=1(1).2밸브교체설계서1_HIServlet?SLET=AttView&amp;APP=1&amp;ID=0007smsio&amp;SEQ=0&amp;K=00GWF1IAR1&amp;FILENAME=설계서(20040310)" xfId="10857" xr:uid="{00000000-0005-0000-0000-00009A150000}"/>
    <cellStyle name="_2003년 수도권(과천)밸브교체_HIServlet?SLET=AttView&amp;APP=1&amp;ID=0007sk5e2&amp;SEQ=0&amp;K=003Ql1nON2&amp;FILENAME=1(1).2밸브교체설계서1_HIServlet?SLET=AttView&amp;APP=1&amp;ID=0007smsio&amp;SEQ=0&amp;K=00GWF1IAR1&amp;FILENAME=설계서(20040310)_보수보강설계도서" xfId="10858" xr:uid="{00000000-0005-0000-0000-00009B150000}"/>
    <cellStyle name="_2003년 수도권(과천)밸브교체_HIServlet?SLET=AttView&amp;APP=1&amp;ID=0007sk5e2&amp;SEQ=0&amp;K=003Ql1nON2&amp;FILENAME=1(1).2밸브교체설계서1_HIServlet?SLET=AttView&amp;APP=1&amp;ID=0007smsio&amp;SEQ=0&amp;K=00GWF1IAR1&amp;FILENAME=설계서(20040310)_보수보강설계도서_정수장 구내배관 교체공사(설계)" xfId="10859" xr:uid="{00000000-0005-0000-0000-00009C150000}"/>
    <cellStyle name="_2003년 수도권(과천)밸브교체_HIServlet?SLET=AttView&amp;APP=1&amp;ID=0007sk5e2&amp;SEQ=0&amp;K=003Ql1nON2&amp;FILENAME=1(1).2밸브교체설계서1_HIServlet?SLET=AttView&amp;APP=1&amp;ID=0007smsio&amp;SEQ=0&amp;K=00GWF1IAR1&amp;FILENAME=설계서(20040310)_정수장 구내배관 교체공사(설계)" xfId="10860" xr:uid="{00000000-0005-0000-0000-00009D150000}"/>
    <cellStyle name="_2003년 수도권(과천)밸브교체_HIServlet?SLET=AttView&amp;APP=1&amp;ID=0007sk5e2&amp;SEQ=0&amp;K=003Ql1nON2&amp;FILENAME=1(1).2밸브교체설계서1_HIServlet?SLET=AttView&amp;APP=1&amp;ID=0007smsio&amp;SEQ=0&amp;K=00GWF1IAR1&amp;FILENAME=설계서(20040310)_철개사다리(발주)" xfId="10861" xr:uid="{00000000-0005-0000-0000-00009E150000}"/>
    <cellStyle name="_2003년 수도권(과천)밸브교체_HIServlet?SLET=AttView&amp;APP=1&amp;ID=0007sk5e2&amp;SEQ=0&amp;K=003Ql1nON2&amp;FILENAME=1(1).2밸브교체설계서1_HIServlet?SLET=AttView&amp;APP=1&amp;ID=0007smsio&amp;SEQ=0&amp;K=00GWF1IAR1&amp;FILENAME=설계서(20040310)_철개사다리(발주)_정수장 구내배관 교체공사(설계)" xfId="10862" xr:uid="{00000000-0005-0000-0000-00009F150000}"/>
    <cellStyle name="_2003년 수도권(과천)밸브교체_HIServlet?SLET=AttView&amp;APP=1&amp;ID=0007sk5e2&amp;SEQ=0&amp;K=003Ql1nON2&amp;FILENAME=1(1).2밸브교체설계서1_공사변경" xfId="10863" xr:uid="{00000000-0005-0000-0000-0000A0150000}"/>
    <cellStyle name="_2003년 수도권(과천)밸브교체_HIServlet?SLET=AttView&amp;APP=1&amp;ID=0007sk5e2&amp;SEQ=0&amp;K=003Ql1nON2&amp;FILENAME=1(1).2밸브교체설계서1_공사변경_보수보강설계도서" xfId="10864" xr:uid="{00000000-0005-0000-0000-0000A1150000}"/>
    <cellStyle name="_2003년 수도권(과천)밸브교체_HIServlet?SLET=AttView&amp;APP=1&amp;ID=0007sk5e2&amp;SEQ=0&amp;K=003Ql1nON2&amp;FILENAME=1(1).2밸브교체설계서1_공사변경_보수보강설계도서_정수장 구내배관 교체공사(설계)" xfId="10865" xr:uid="{00000000-0005-0000-0000-0000A2150000}"/>
    <cellStyle name="_2003년 수도권(과천)밸브교체_HIServlet?SLET=AttView&amp;APP=1&amp;ID=0007sk5e2&amp;SEQ=0&amp;K=003Ql1nON2&amp;FILENAME=1(1).2밸브교체설계서1_공사변경_정수장 구내배관 교체공사(설계)" xfId="10866" xr:uid="{00000000-0005-0000-0000-0000A3150000}"/>
    <cellStyle name="_2003년 수도권(과천)밸브교체_HIServlet?SLET=AttView&amp;APP=1&amp;ID=0007sk5e2&amp;SEQ=0&amp;K=003Ql1nON2&amp;FILENAME=1(1).2밸브교체설계서1_공사변경_철개사다리(발주)" xfId="10867" xr:uid="{00000000-0005-0000-0000-0000A4150000}"/>
    <cellStyle name="_2003년 수도권(과천)밸브교체_HIServlet?SLET=AttView&amp;APP=1&amp;ID=0007sk5e2&amp;SEQ=0&amp;K=003Ql1nON2&amp;FILENAME=1(1).2밸브교체설계서1_공사변경_철개사다리(발주)_정수장 구내배관 교체공사(설계)" xfId="10868" xr:uid="{00000000-0005-0000-0000-0000A5150000}"/>
    <cellStyle name="_2003년 수도권(과천)밸브교체_HIServlet?SLET=AttView&amp;APP=1&amp;ID=0007sk5e2&amp;SEQ=0&amp;K=003Ql1nON2&amp;FILENAME=1(1).2밸브교체설계서1_설계서" xfId="10869" xr:uid="{00000000-0005-0000-0000-0000A6150000}"/>
    <cellStyle name="_2003년 수도권(과천)밸브교체_HIServlet?SLET=AttView&amp;APP=1&amp;ID=0007sk5e2&amp;SEQ=0&amp;K=003Ql1nON2&amp;FILENAME=1(1).2밸브교체설계서1_설계서_보수보강설계도서" xfId="10870" xr:uid="{00000000-0005-0000-0000-0000A7150000}"/>
    <cellStyle name="_2003년 수도권(과천)밸브교체_HIServlet?SLET=AttView&amp;APP=1&amp;ID=0007sk5e2&amp;SEQ=0&amp;K=003Ql1nON2&amp;FILENAME=1(1).2밸브교체설계서1_설계서_보수보강설계도서_정수장 구내배관 교체공사(설계)" xfId="10871" xr:uid="{00000000-0005-0000-0000-0000A8150000}"/>
    <cellStyle name="_2003년 수도권(과천)밸브교체_HIServlet?SLET=AttView&amp;APP=1&amp;ID=0007sk5e2&amp;SEQ=0&amp;K=003Ql1nON2&amp;FILENAME=1(1).2밸브교체설계서1_설계서_정수장 구내배관 교체공사(설계)" xfId="10872" xr:uid="{00000000-0005-0000-0000-0000A9150000}"/>
    <cellStyle name="_2003년 수도권(과천)밸브교체_HIServlet?SLET=AttView&amp;APP=1&amp;ID=0007sk5e2&amp;SEQ=0&amp;K=003Ql1nON2&amp;FILENAME=1(1).2밸브교체설계서1_설계서_철개사다리(발주)" xfId="10873" xr:uid="{00000000-0005-0000-0000-0000AA150000}"/>
    <cellStyle name="_2003년 수도권(과천)밸브교체_HIServlet?SLET=AttView&amp;APP=1&amp;ID=0007sk5e2&amp;SEQ=0&amp;K=003Ql1nON2&amp;FILENAME=1(1).2밸브교체설계서1_설계서_철개사다리(발주)_정수장 구내배관 교체공사(설계)" xfId="10874" xr:uid="{00000000-0005-0000-0000-0000AB150000}"/>
    <cellStyle name="_2003년 수도권(과천)밸브교체_HIServlet?SLET=AttView&amp;APP=1&amp;ID=0007sk5e2&amp;SEQ=0&amp;K=003Ql1nON2&amp;FILENAME=1(1).2밸브교체설계서1_설계서5" xfId="10875" xr:uid="{00000000-0005-0000-0000-0000AC150000}"/>
    <cellStyle name="_2003년 수도권(과천)밸브교체_HIServlet?SLET=AttView&amp;APP=1&amp;ID=0007sk5e2&amp;SEQ=0&amp;K=003Ql1nON2&amp;FILENAME=1(1).2밸브교체설계서1_설계서5_보수보강설계도서" xfId="10876" xr:uid="{00000000-0005-0000-0000-0000AD150000}"/>
    <cellStyle name="_2003년 수도권(과천)밸브교체_HIServlet?SLET=AttView&amp;APP=1&amp;ID=0007sk5e2&amp;SEQ=0&amp;K=003Ql1nON2&amp;FILENAME=1(1).2밸브교체설계서1_설계서5_보수보강설계도서_정수장 구내배관 교체공사(설계)" xfId="10877" xr:uid="{00000000-0005-0000-0000-0000AE150000}"/>
    <cellStyle name="_2003년 수도권(과천)밸브교체_HIServlet?SLET=AttView&amp;APP=1&amp;ID=0007sk5e2&amp;SEQ=0&amp;K=003Ql1nON2&amp;FILENAME=1(1).2밸브교체설계서1_설계서5_정수장 구내배관 교체공사(설계)" xfId="10878" xr:uid="{00000000-0005-0000-0000-0000AF150000}"/>
    <cellStyle name="_2003년 수도권(과천)밸브교체_HIServlet?SLET=AttView&amp;APP=1&amp;ID=0007sk5e2&amp;SEQ=0&amp;K=003Ql1nON2&amp;FILENAME=1(1).2밸브교체설계서1_설계서5_철개사다리(발주)" xfId="10879" xr:uid="{00000000-0005-0000-0000-0000B0150000}"/>
    <cellStyle name="_2003년 수도권(과천)밸브교체_HIServlet?SLET=AttView&amp;APP=1&amp;ID=0007sk5e2&amp;SEQ=0&amp;K=003Ql1nON2&amp;FILENAME=1(1).2밸브교체설계서1_설계서5_철개사다리(발주)_정수장 구내배관 교체공사(설계)" xfId="10880" xr:uid="{00000000-0005-0000-0000-0000B1150000}"/>
    <cellStyle name="_2003년 수도권(과천)밸브교체_HIServlet?SLET=AttView&amp;APP=1&amp;ID=0007sk5e2&amp;SEQ=0&amp;K=003Ql1nON2&amp;FILENAME=1(1).2밸브교체설계서1_정수장 구내배관 교체공사(설계)" xfId="10881" xr:uid="{00000000-0005-0000-0000-0000B2150000}"/>
    <cellStyle name="_2003년 수도권(과천)밸브교체_HIServlet?SLET=AttView&amp;APP=1&amp;ID=0007sk5e2&amp;SEQ=0&amp;K=003Ql1nON2&amp;FILENAME=1(1).2밸브교체설계서1_철개사다리" xfId="10882" xr:uid="{00000000-0005-0000-0000-0000B3150000}"/>
    <cellStyle name="_2003년 수도권(과천)밸브교체_HIServlet?SLET=AttView&amp;APP=1&amp;ID=0007sk5e2&amp;SEQ=0&amp;K=003Ql1nON2&amp;FILENAME=1(1).2밸브교체설계서1_철개사다리_보수보강설계도서" xfId="10883" xr:uid="{00000000-0005-0000-0000-0000B4150000}"/>
    <cellStyle name="_2003년 수도권(과천)밸브교체_HIServlet?SLET=AttView&amp;APP=1&amp;ID=0007sk5e2&amp;SEQ=0&amp;K=003Ql1nON2&amp;FILENAME=1(1).2밸브교체설계서1_철개사다리_보수보강설계도서_정수장 구내배관 교체공사(설계)" xfId="10884" xr:uid="{00000000-0005-0000-0000-0000B5150000}"/>
    <cellStyle name="_2003년 수도권(과천)밸브교체_HIServlet?SLET=AttView&amp;APP=1&amp;ID=0007sk5e2&amp;SEQ=0&amp;K=003Ql1nON2&amp;FILENAME=1(1).2밸브교체설계서1_철개사다리_정수장 구내배관 교체공사(설계)" xfId="10885" xr:uid="{00000000-0005-0000-0000-0000B6150000}"/>
    <cellStyle name="_2003년 수도권(과천)밸브교체_HIServlet?SLET=AttView&amp;APP=1&amp;ID=0007sk5e2&amp;SEQ=0&amp;K=003Ql1nON2&amp;FILENAME=1(1).2밸브교체설계서1_철개사다리_철개사다리(발주)" xfId="10886" xr:uid="{00000000-0005-0000-0000-0000B7150000}"/>
    <cellStyle name="_2003년 수도권(과천)밸브교체_HIServlet?SLET=AttView&amp;APP=1&amp;ID=0007sk5e2&amp;SEQ=0&amp;K=003Ql1nON2&amp;FILENAME=1(1).2밸브교체설계서1_철개사다리_철개사다리(발주)_정수장 구내배관 교체공사(설계)" xfId="10887" xr:uid="{00000000-0005-0000-0000-0000B8150000}"/>
    <cellStyle name="_2003년 수도권(과천)밸브교체_과천밸브설계서" xfId="10888" xr:uid="{00000000-0005-0000-0000-0000B9150000}"/>
    <cellStyle name="_2003년 수도권(과천)밸브교체_과천밸브설계서_1취보일러철거2" xfId="10889" xr:uid="{00000000-0005-0000-0000-0000BA150000}"/>
    <cellStyle name="_2003년 수도권(과천)밸브교체_과천밸브설계서_1취보일러철거2_보수보강설계도서" xfId="10890" xr:uid="{00000000-0005-0000-0000-0000BB150000}"/>
    <cellStyle name="_2003년 수도권(과천)밸브교체_과천밸브설계서_1취보일러철거2_보수보강설계도서_정수장 구내배관 교체공사(설계)" xfId="10891" xr:uid="{00000000-0005-0000-0000-0000BC150000}"/>
    <cellStyle name="_2003년 수도권(과천)밸브교체_과천밸브설계서_1취보일러철거2_정수장 구내배관 교체공사(설계)" xfId="10892" xr:uid="{00000000-0005-0000-0000-0000BD150000}"/>
    <cellStyle name="_2003년 수도권(과천)밸브교체_과천밸브설계서_1취보일러철거2_철개사다리(발주)" xfId="10893" xr:uid="{00000000-0005-0000-0000-0000BE150000}"/>
    <cellStyle name="_2003년 수도권(과천)밸브교체_과천밸브설계서_1취보일러철거2_철개사다리(발주)_정수장 구내배관 교체공사(설계)" xfId="10894" xr:uid="{00000000-0005-0000-0000-0000BF150000}"/>
    <cellStyle name="_2003년 수도권(과천)밸브교체_과천밸브설계서_HIServlet?SLET=AttView&amp;APP=1&amp;ID=0007smsio&amp;SEQ=0&amp;K=00GWF1IAR1&amp;FILENAME=설계서(20040310)" xfId="10895" xr:uid="{00000000-0005-0000-0000-0000C0150000}"/>
    <cellStyle name="_2003년 수도권(과천)밸브교체_과천밸브설계서_HIServlet?SLET=AttView&amp;APP=1&amp;ID=0007smsio&amp;SEQ=0&amp;K=00GWF1IAR1&amp;FILENAME=설계서(20040310)_보수보강설계도서" xfId="10896" xr:uid="{00000000-0005-0000-0000-0000C1150000}"/>
    <cellStyle name="_2003년 수도권(과천)밸브교체_과천밸브설계서_HIServlet?SLET=AttView&amp;APP=1&amp;ID=0007smsio&amp;SEQ=0&amp;K=00GWF1IAR1&amp;FILENAME=설계서(20040310)_보수보강설계도서_정수장 구내배관 교체공사(설계)" xfId="10897" xr:uid="{00000000-0005-0000-0000-0000C2150000}"/>
    <cellStyle name="_2003년 수도권(과천)밸브교체_과천밸브설계서_HIServlet?SLET=AttView&amp;APP=1&amp;ID=0007smsio&amp;SEQ=0&amp;K=00GWF1IAR1&amp;FILENAME=설계서(20040310)_정수장 구내배관 교체공사(설계)" xfId="10898" xr:uid="{00000000-0005-0000-0000-0000C3150000}"/>
    <cellStyle name="_2003년 수도권(과천)밸브교체_과천밸브설계서_HIServlet?SLET=AttView&amp;APP=1&amp;ID=0007smsio&amp;SEQ=0&amp;K=00GWF1IAR1&amp;FILENAME=설계서(20040310)_철개사다리(발주)" xfId="10899" xr:uid="{00000000-0005-0000-0000-0000C4150000}"/>
    <cellStyle name="_2003년 수도권(과천)밸브교체_과천밸브설계서_HIServlet?SLET=AttView&amp;APP=1&amp;ID=0007smsio&amp;SEQ=0&amp;K=00GWF1IAR1&amp;FILENAME=설계서(20040310)_철개사다리(발주)_정수장 구내배관 교체공사(설계)" xfId="10900" xr:uid="{00000000-0005-0000-0000-0000C5150000}"/>
    <cellStyle name="_2003년 수도권(과천)밸브교체_과천밸브설계서_공사변경" xfId="10901" xr:uid="{00000000-0005-0000-0000-0000C6150000}"/>
    <cellStyle name="_2003년 수도권(과천)밸브교체_과천밸브설계서_공사변경_보수보강설계도서" xfId="10902" xr:uid="{00000000-0005-0000-0000-0000C7150000}"/>
    <cellStyle name="_2003년 수도권(과천)밸브교체_과천밸브설계서_공사변경_보수보강설계도서_정수장 구내배관 교체공사(설계)" xfId="10903" xr:uid="{00000000-0005-0000-0000-0000C8150000}"/>
    <cellStyle name="_2003년 수도권(과천)밸브교체_과천밸브설계서_공사변경_정수장 구내배관 교체공사(설계)" xfId="10904" xr:uid="{00000000-0005-0000-0000-0000C9150000}"/>
    <cellStyle name="_2003년 수도권(과천)밸브교체_과천밸브설계서_공사변경_철개사다리(발주)" xfId="10905" xr:uid="{00000000-0005-0000-0000-0000CA150000}"/>
    <cellStyle name="_2003년 수도권(과천)밸브교체_과천밸브설계서_공사변경_철개사다리(발주)_정수장 구내배관 교체공사(설계)" xfId="10906" xr:uid="{00000000-0005-0000-0000-0000CB150000}"/>
    <cellStyle name="_2003년 수도권(과천)밸브교체_과천밸브설계서_설계서" xfId="10907" xr:uid="{00000000-0005-0000-0000-0000CC150000}"/>
    <cellStyle name="_2003년 수도권(과천)밸브교체_과천밸브설계서_설계서_보수보강설계도서" xfId="10908" xr:uid="{00000000-0005-0000-0000-0000CD150000}"/>
    <cellStyle name="_2003년 수도권(과천)밸브교체_과천밸브설계서_설계서_보수보강설계도서_정수장 구내배관 교체공사(설계)" xfId="10909" xr:uid="{00000000-0005-0000-0000-0000CE150000}"/>
    <cellStyle name="_2003년 수도권(과천)밸브교체_과천밸브설계서_설계서_정수장 구내배관 교체공사(설계)" xfId="10910" xr:uid="{00000000-0005-0000-0000-0000CF150000}"/>
    <cellStyle name="_2003년 수도권(과천)밸브교체_과천밸브설계서_설계서_철개사다리(발주)" xfId="10911" xr:uid="{00000000-0005-0000-0000-0000D0150000}"/>
    <cellStyle name="_2003년 수도권(과천)밸브교체_과천밸브설계서_설계서_철개사다리(발주)_정수장 구내배관 교체공사(설계)" xfId="10912" xr:uid="{00000000-0005-0000-0000-0000D1150000}"/>
    <cellStyle name="_2003년 수도권(과천)밸브교체_과천밸브설계서_설계서5" xfId="10913" xr:uid="{00000000-0005-0000-0000-0000D2150000}"/>
    <cellStyle name="_2003년 수도권(과천)밸브교체_과천밸브설계서_설계서5_보수보강설계도서" xfId="10914" xr:uid="{00000000-0005-0000-0000-0000D3150000}"/>
    <cellStyle name="_2003년 수도권(과천)밸브교체_과천밸브설계서_설계서5_보수보강설계도서_정수장 구내배관 교체공사(설계)" xfId="10915" xr:uid="{00000000-0005-0000-0000-0000D4150000}"/>
    <cellStyle name="_2003년 수도권(과천)밸브교체_과천밸브설계서_설계서5_정수장 구내배관 교체공사(설계)" xfId="10916" xr:uid="{00000000-0005-0000-0000-0000D5150000}"/>
    <cellStyle name="_2003년 수도권(과천)밸브교체_과천밸브설계서_설계서5_철개사다리(발주)" xfId="10917" xr:uid="{00000000-0005-0000-0000-0000D6150000}"/>
    <cellStyle name="_2003년 수도권(과천)밸브교체_과천밸브설계서_설계서5_철개사다리(발주)_정수장 구내배관 교체공사(설계)" xfId="10918" xr:uid="{00000000-0005-0000-0000-0000D7150000}"/>
    <cellStyle name="_2003년 수도권(과천)밸브교체_과천밸브설계서_정수장 구내배관 교체공사(설계)" xfId="10919" xr:uid="{00000000-0005-0000-0000-0000D8150000}"/>
    <cellStyle name="_2003년 수도권(과천)밸브교체_과천밸브설계서_철개사다리" xfId="10920" xr:uid="{00000000-0005-0000-0000-0000D9150000}"/>
    <cellStyle name="_2003년 수도권(과천)밸브교체_과천밸브설계서_철개사다리_보수보강설계도서" xfId="10921" xr:uid="{00000000-0005-0000-0000-0000DA150000}"/>
    <cellStyle name="_2003년 수도권(과천)밸브교체_과천밸브설계서_철개사다리_보수보강설계도서_정수장 구내배관 교체공사(설계)" xfId="10922" xr:uid="{00000000-0005-0000-0000-0000DB150000}"/>
    <cellStyle name="_2003년 수도권(과천)밸브교체_과천밸브설계서_철개사다리_정수장 구내배관 교체공사(설계)" xfId="10923" xr:uid="{00000000-0005-0000-0000-0000DC150000}"/>
    <cellStyle name="_2003년 수도권(과천)밸브교체_과천밸브설계서_철개사다리_철개사다리(발주)" xfId="10924" xr:uid="{00000000-0005-0000-0000-0000DD150000}"/>
    <cellStyle name="_2003년 수도권(과천)밸브교체_과천밸브설계서_철개사다리_철개사다리(발주)_정수장 구내배관 교체공사(설계)" xfId="10925" xr:uid="{00000000-0005-0000-0000-0000DE150000}"/>
    <cellStyle name="_2003년 수도권(과천)밸브교체_보수보강설계도서" xfId="10926" xr:uid="{00000000-0005-0000-0000-0000DF150000}"/>
    <cellStyle name="_2003년 수도권(과천)밸브교체_보수보강설계도서_정수장 구내배관 교체공사(설계)" xfId="10927" xr:uid="{00000000-0005-0000-0000-0000E0150000}"/>
    <cellStyle name="_2003년 수도권(과천)밸브교체_복사본 지지대터널 및 반월 터널 설계서(수정0404수정1)" xfId="10928" xr:uid="{00000000-0005-0000-0000-0000E1150000}"/>
    <cellStyle name="_2003년 수도권(과천)밸브교체_사본 - 실적내역서-시흥정수장옥상방수" xfId="2514" xr:uid="{00000000-0005-0000-0000-0000E2150000}"/>
    <cellStyle name="_2003년 수도권(과천)밸브교체_설계서" xfId="10929" xr:uid="{00000000-0005-0000-0000-0000E3150000}"/>
    <cellStyle name="_2003년 수도권(과천)밸브교체_설계서_보수보강설계도서" xfId="10930" xr:uid="{00000000-0005-0000-0000-0000E4150000}"/>
    <cellStyle name="_2003년 수도권(과천)밸브교체_설계서_보수보강설계도서_정수장 구내배관 교체공사(설계)" xfId="10931" xr:uid="{00000000-0005-0000-0000-0000E5150000}"/>
    <cellStyle name="_2003년 수도권(과천)밸브교체_설계서_정수장 구내배관 교체공사(설계)" xfId="10932" xr:uid="{00000000-0005-0000-0000-0000E6150000}"/>
    <cellStyle name="_2003년 수도권(과천)밸브교체_설계서_철개사다리(발주)" xfId="10933" xr:uid="{00000000-0005-0000-0000-0000E7150000}"/>
    <cellStyle name="_2003년 수도권(과천)밸브교체_설계서_철개사다리(발주)_정수장 구내배관 교체공사(설계)" xfId="10934" xr:uid="{00000000-0005-0000-0000-0000E8150000}"/>
    <cellStyle name="_2003년 수도권(과천)밸브교체_시흥정수장문주교체공사" xfId="2515" xr:uid="{00000000-0005-0000-0000-0000E9150000}"/>
    <cellStyle name="_2003년 수도권(과천)밸브교체_시흥정수장휀스교체공사" xfId="2516" xr:uid="{00000000-0005-0000-0000-0000EA150000}"/>
    <cellStyle name="_2003년 수도권(과천)밸브교체_실적내역서-2003배수로보수공사(검토수정최종)-철거자료" xfId="2517" xr:uid="{00000000-0005-0000-0000-0000EB150000}"/>
    <cellStyle name="_2003년 수도권(과천)밸브교체_온산 정수장외 시설물 보수공사" xfId="10935" xr:uid="{00000000-0005-0000-0000-0000EC150000}"/>
    <cellStyle name="_2003년 수도권(과천)밸브교체_정수장 구내배관 교체공사(설계)" xfId="10936" xr:uid="{00000000-0005-0000-0000-0000ED150000}"/>
    <cellStyle name="_2003년 수도권(과천)밸브교체_지지대터널 및 반월 터널 설계서" xfId="10937" xr:uid="{00000000-0005-0000-0000-0000EE150000}"/>
    <cellStyle name="_2003년 수도권(과천)밸브교체_지지대터널 및 반월 터널 설계서(0412)" xfId="10938" xr:uid="{00000000-0005-0000-0000-0000EF150000}"/>
    <cellStyle name="_2003년 수도권(과천)밸브교체_지지대터널 및 반월 터널 설계서(수정0402)" xfId="10939" xr:uid="{00000000-0005-0000-0000-0000F0150000}"/>
    <cellStyle name="_2003년 수도권(과천)밸브교체_지지대터널 및 반월 터널 설계서(수정0404-1)" xfId="10940" xr:uid="{00000000-0005-0000-0000-0000F1150000}"/>
    <cellStyle name="_2003년 수도권(과천)밸브교체_철개사다리(발주)" xfId="10941" xr:uid="{00000000-0005-0000-0000-0000F2150000}"/>
    <cellStyle name="_2003년 수도권(과천)밸브교체_철개사다리(발주)_정수장 구내배관 교체공사(설계)" xfId="10942" xr:uid="{00000000-0005-0000-0000-0000F3150000}"/>
    <cellStyle name="_2003년 수도권(과천)밸브교체1" xfId="2518" xr:uid="{00000000-0005-0000-0000-0000F4150000}"/>
    <cellStyle name="_2003년 수도권(과천)밸브교체1_1.2밸브교체설계서" xfId="10943" xr:uid="{00000000-0005-0000-0000-0000F5150000}"/>
    <cellStyle name="_2003년 수도권(과천)밸브교체1_1.2밸브교체설계서(최종)" xfId="10944" xr:uid="{00000000-0005-0000-0000-0000F6150000}"/>
    <cellStyle name="_2003년 수도권(과천)밸브교체1_1.2밸브교체설계서(최종)_1취보일러철거2" xfId="10945" xr:uid="{00000000-0005-0000-0000-0000F7150000}"/>
    <cellStyle name="_2003년 수도권(과천)밸브교체1_1.2밸브교체설계서(최종)_1취보일러철거2_보수보강설계도서" xfId="10946" xr:uid="{00000000-0005-0000-0000-0000F8150000}"/>
    <cellStyle name="_2003년 수도권(과천)밸브교체1_1.2밸브교체설계서(최종)_1취보일러철거2_보수보강설계도서_정수장 구내배관 교체공사(설계)" xfId="10947" xr:uid="{00000000-0005-0000-0000-0000F9150000}"/>
    <cellStyle name="_2003년 수도권(과천)밸브교체1_1.2밸브교체설계서(최종)_1취보일러철거2_정수장 구내배관 교체공사(설계)" xfId="10948" xr:uid="{00000000-0005-0000-0000-0000FA150000}"/>
    <cellStyle name="_2003년 수도권(과천)밸브교체1_1.2밸브교체설계서(최종)_1취보일러철거2_철개사다리(발주)" xfId="10949" xr:uid="{00000000-0005-0000-0000-0000FB150000}"/>
    <cellStyle name="_2003년 수도권(과천)밸브교체1_1.2밸브교체설계서(최종)_1취보일러철거2_철개사다리(발주)_정수장 구내배관 교체공사(설계)" xfId="10950" xr:uid="{00000000-0005-0000-0000-0000FC150000}"/>
    <cellStyle name="_2003년 수도권(과천)밸브교체1_1.2밸브교체설계서(최종)_HIServlet?SLET=AttView&amp;APP=1&amp;ID=0007smsio&amp;SEQ=0&amp;K=00GWF1IAR1&amp;FILENAME=설계서(20040310)" xfId="10951" xr:uid="{00000000-0005-0000-0000-0000FD150000}"/>
    <cellStyle name="_2003년 수도권(과천)밸브교체1_1.2밸브교체설계서(최종)_HIServlet?SLET=AttView&amp;APP=1&amp;ID=0007smsio&amp;SEQ=0&amp;K=00GWF1IAR1&amp;FILENAME=설계서(20040310)_보수보강설계도서" xfId="10952" xr:uid="{00000000-0005-0000-0000-0000FE150000}"/>
    <cellStyle name="_2003년 수도권(과천)밸브교체1_1.2밸브교체설계서(최종)_HIServlet?SLET=AttView&amp;APP=1&amp;ID=0007smsio&amp;SEQ=0&amp;K=00GWF1IAR1&amp;FILENAME=설계서(20040310)_보수보강설계도서_정수장 구내배관 교체공사(설계)" xfId="10953" xr:uid="{00000000-0005-0000-0000-0000FF150000}"/>
    <cellStyle name="_2003년 수도권(과천)밸브교체1_1.2밸브교체설계서(최종)_HIServlet?SLET=AttView&amp;APP=1&amp;ID=0007smsio&amp;SEQ=0&amp;K=00GWF1IAR1&amp;FILENAME=설계서(20040310)_정수장 구내배관 교체공사(설계)" xfId="10954" xr:uid="{00000000-0005-0000-0000-000000160000}"/>
    <cellStyle name="_2003년 수도권(과천)밸브교체1_1.2밸브교체설계서(최종)_HIServlet?SLET=AttView&amp;APP=1&amp;ID=0007smsio&amp;SEQ=0&amp;K=00GWF1IAR1&amp;FILENAME=설계서(20040310)_철개사다리(발주)" xfId="10955" xr:uid="{00000000-0005-0000-0000-000001160000}"/>
    <cellStyle name="_2003년 수도권(과천)밸브교체1_1.2밸브교체설계서(최종)_HIServlet?SLET=AttView&amp;APP=1&amp;ID=0007smsio&amp;SEQ=0&amp;K=00GWF1IAR1&amp;FILENAME=설계서(20040310)_철개사다리(발주)_정수장 구내배관 교체공사(설계)" xfId="10956" xr:uid="{00000000-0005-0000-0000-000002160000}"/>
    <cellStyle name="_2003년 수도권(과천)밸브교체1_1.2밸브교체설계서(최종)_공사변경" xfId="10957" xr:uid="{00000000-0005-0000-0000-000003160000}"/>
    <cellStyle name="_2003년 수도권(과천)밸브교체1_1.2밸브교체설계서(최종)_공사변경_보수보강설계도서" xfId="10958" xr:uid="{00000000-0005-0000-0000-000004160000}"/>
    <cellStyle name="_2003년 수도권(과천)밸브교체1_1.2밸브교체설계서(최종)_공사변경_보수보강설계도서_정수장 구내배관 교체공사(설계)" xfId="10959" xr:uid="{00000000-0005-0000-0000-000005160000}"/>
    <cellStyle name="_2003년 수도권(과천)밸브교체1_1.2밸브교체설계서(최종)_공사변경_정수장 구내배관 교체공사(설계)" xfId="10960" xr:uid="{00000000-0005-0000-0000-000006160000}"/>
    <cellStyle name="_2003년 수도권(과천)밸브교체1_1.2밸브교체설계서(최종)_공사변경_철개사다리(발주)" xfId="10961" xr:uid="{00000000-0005-0000-0000-000007160000}"/>
    <cellStyle name="_2003년 수도권(과천)밸브교체1_1.2밸브교체설계서(최종)_공사변경_철개사다리(발주)_정수장 구내배관 교체공사(설계)" xfId="10962" xr:uid="{00000000-0005-0000-0000-000008160000}"/>
    <cellStyle name="_2003년 수도권(과천)밸브교체1_1.2밸브교체설계서(최종)_설계서" xfId="10963" xr:uid="{00000000-0005-0000-0000-000009160000}"/>
    <cellStyle name="_2003년 수도권(과천)밸브교체1_1.2밸브교체설계서(최종)_설계서_보수보강설계도서" xfId="10964" xr:uid="{00000000-0005-0000-0000-00000A160000}"/>
    <cellStyle name="_2003년 수도권(과천)밸브교체1_1.2밸브교체설계서(최종)_설계서_보수보강설계도서_정수장 구내배관 교체공사(설계)" xfId="10965" xr:uid="{00000000-0005-0000-0000-00000B160000}"/>
    <cellStyle name="_2003년 수도권(과천)밸브교체1_1.2밸브교체설계서(최종)_설계서_정수장 구내배관 교체공사(설계)" xfId="10966" xr:uid="{00000000-0005-0000-0000-00000C160000}"/>
    <cellStyle name="_2003년 수도권(과천)밸브교체1_1.2밸브교체설계서(최종)_설계서_철개사다리(발주)" xfId="10967" xr:uid="{00000000-0005-0000-0000-00000D160000}"/>
    <cellStyle name="_2003년 수도권(과천)밸브교체1_1.2밸브교체설계서(최종)_설계서_철개사다리(발주)_정수장 구내배관 교체공사(설계)" xfId="10968" xr:uid="{00000000-0005-0000-0000-00000E160000}"/>
    <cellStyle name="_2003년 수도권(과천)밸브교체1_1.2밸브교체설계서(최종)_설계서5" xfId="10969" xr:uid="{00000000-0005-0000-0000-00000F160000}"/>
    <cellStyle name="_2003년 수도권(과천)밸브교체1_1.2밸브교체설계서(최종)_설계서5_보수보강설계도서" xfId="10970" xr:uid="{00000000-0005-0000-0000-000010160000}"/>
    <cellStyle name="_2003년 수도권(과천)밸브교체1_1.2밸브교체설계서(최종)_설계서5_보수보강설계도서_정수장 구내배관 교체공사(설계)" xfId="10971" xr:uid="{00000000-0005-0000-0000-000011160000}"/>
    <cellStyle name="_2003년 수도권(과천)밸브교체1_1.2밸브교체설계서(최종)_설계서5_정수장 구내배관 교체공사(설계)" xfId="10972" xr:uid="{00000000-0005-0000-0000-000012160000}"/>
    <cellStyle name="_2003년 수도권(과천)밸브교체1_1.2밸브교체설계서(최종)_설계서5_철개사다리(발주)" xfId="10973" xr:uid="{00000000-0005-0000-0000-000013160000}"/>
    <cellStyle name="_2003년 수도권(과천)밸브교체1_1.2밸브교체설계서(최종)_설계서5_철개사다리(발주)_정수장 구내배관 교체공사(설계)" xfId="10974" xr:uid="{00000000-0005-0000-0000-000014160000}"/>
    <cellStyle name="_2003년 수도권(과천)밸브교체1_1.2밸브교체설계서(최종)_정수장 구내배관 교체공사(설계)" xfId="10975" xr:uid="{00000000-0005-0000-0000-000015160000}"/>
    <cellStyle name="_2003년 수도권(과천)밸브교체1_1.2밸브교체설계서(최종)_철개사다리" xfId="10976" xr:uid="{00000000-0005-0000-0000-000016160000}"/>
    <cellStyle name="_2003년 수도권(과천)밸브교체1_1.2밸브교체설계서(최종)_철개사다리_보수보강설계도서" xfId="10977" xr:uid="{00000000-0005-0000-0000-000017160000}"/>
    <cellStyle name="_2003년 수도권(과천)밸브교체1_1.2밸브교체설계서(최종)_철개사다리_보수보강설계도서_정수장 구내배관 교체공사(설계)" xfId="10978" xr:uid="{00000000-0005-0000-0000-000018160000}"/>
    <cellStyle name="_2003년 수도권(과천)밸브교체1_1.2밸브교체설계서(최종)_철개사다리_정수장 구내배관 교체공사(설계)" xfId="10979" xr:uid="{00000000-0005-0000-0000-000019160000}"/>
    <cellStyle name="_2003년 수도권(과천)밸브교체1_1.2밸브교체설계서(최종)_철개사다리_철개사다리(발주)" xfId="10980" xr:uid="{00000000-0005-0000-0000-00001A160000}"/>
    <cellStyle name="_2003년 수도권(과천)밸브교체1_1.2밸브교체설계서(최종)_철개사다리_철개사다리(발주)_정수장 구내배관 교체공사(설계)" xfId="10981" xr:uid="{00000000-0005-0000-0000-00001B160000}"/>
    <cellStyle name="_2003년 수도권(과천)밸브교체1_1.2밸브교체설계서_1취보일러철거2" xfId="10982" xr:uid="{00000000-0005-0000-0000-00001C160000}"/>
    <cellStyle name="_2003년 수도권(과천)밸브교체1_1.2밸브교체설계서_1취보일러철거2_보수보강설계도서" xfId="10983" xr:uid="{00000000-0005-0000-0000-00001D160000}"/>
    <cellStyle name="_2003년 수도권(과천)밸브교체1_1.2밸브교체설계서_1취보일러철거2_보수보강설계도서_정수장 구내배관 교체공사(설계)" xfId="10984" xr:uid="{00000000-0005-0000-0000-00001E160000}"/>
    <cellStyle name="_2003년 수도권(과천)밸브교체1_1.2밸브교체설계서_1취보일러철거2_정수장 구내배관 교체공사(설계)" xfId="10985" xr:uid="{00000000-0005-0000-0000-00001F160000}"/>
    <cellStyle name="_2003년 수도권(과천)밸브교체1_1.2밸브교체설계서_1취보일러철거2_철개사다리(발주)" xfId="10986" xr:uid="{00000000-0005-0000-0000-000020160000}"/>
    <cellStyle name="_2003년 수도권(과천)밸브교체1_1.2밸브교체설계서_1취보일러철거2_철개사다리(발주)_정수장 구내배관 교체공사(설계)" xfId="10987" xr:uid="{00000000-0005-0000-0000-000021160000}"/>
    <cellStyle name="_2003년 수도권(과천)밸브교체1_1.2밸브교체설계서_HIServlet?SLET=AttView&amp;APP=1&amp;ID=0007smsio&amp;SEQ=0&amp;K=00GWF1IAR1&amp;FILENAME=설계서(20040310)" xfId="10988" xr:uid="{00000000-0005-0000-0000-000022160000}"/>
    <cellStyle name="_2003년 수도권(과천)밸브교체1_1.2밸브교체설계서_HIServlet?SLET=AttView&amp;APP=1&amp;ID=0007smsio&amp;SEQ=0&amp;K=00GWF1IAR1&amp;FILENAME=설계서(20040310)_보수보강설계도서" xfId="10989" xr:uid="{00000000-0005-0000-0000-000023160000}"/>
    <cellStyle name="_2003년 수도권(과천)밸브교체1_1.2밸브교체설계서_HIServlet?SLET=AttView&amp;APP=1&amp;ID=0007smsio&amp;SEQ=0&amp;K=00GWF1IAR1&amp;FILENAME=설계서(20040310)_보수보강설계도서_정수장 구내배관 교체공사(설계)" xfId="10990" xr:uid="{00000000-0005-0000-0000-000024160000}"/>
    <cellStyle name="_2003년 수도권(과천)밸브교체1_1.2밸브교체설계서_HIServlet?SLET=AttView&amp;APP=1&amp;ID=0007smsio&amp;SEQ=0&amp;K=00GWF1IAR1&amp;FILENAME=설계서(20040310)_정수장 구내배관 교체공사(설계)" xfId="10991" xr:uid="{00000000-0005-0000-0000-000025160000}"/>
    <cellStyle name="_2003년 수도권(과천)밸브교체1_1.2밸브교체설계서_HIServlet?SLET=AttView&amp;APP=1&amp;ID=0007smsio&amp;SEQ=0&amp;K=00GWF1IAR1&amp;FILENAME=설계서(20040310)_철개사다리(발주)" xfId="10992" xr:uid="{00000000-0005-0000-0000-000026160000}"/>
    <cellStyle name="_2003년 수도권(과천)밸브교체1_1.2밸브교체설계서_HIServlet?SLET=AttView&amp;APP=1&amp;ID=0007smsio&amp;SEQ=0&amp;K=00GWF1IAR1&amp;FILENAME=설계서(20040310)_철개사다리(발주)_정수장 구내배관 교체공사(설계)" xfId="10993" xr:uid="{00000000-0005-0000-0000-000027160000}"/>
    <cellStyle name="_2003년 수도권(과천)밸브교체1_1.2밸브교체설계서_공사변경" xfId="10994" xr:uid="{00000000-0005-0000-0000-000028160000}"/>
    <cellStyle name="_2003년 수도권(과천)밸브교체1_1.2밸브교체설계서_공사변경_보수보강설계도서" xfId="10995" xr:uid="{00000000-0005-0000-0000-000029160000}"/>
    <cellStyle name="_2003년 수도권(과천)밸브교체1_1.2밸브교체설계서_공사변경_보수보강설계도서_정수장 구내배관 교체공사(설계)" xfId="10996" xr:uid="{00000000-0005-0000-0000-00002A160000}"/>
    <cellStyle name="_2003년 수도권(과천)밸브교체1_1.2밸브교체설계서_공사변경_정수장 구내배관 교체공사(설계)" xfId="10997" xr:uid="{00000000-0005-0000-0000-00002B160000}"/>
    <cellStyle name="_2003년 수도권(과천)밸브교체1_1.2밸브교체설계서_공사변경_철개사다리(발주)" xfId="10998" xr:uid="{00000000-0005-0000-0000-00002C160000}"/>
    <cellStyle name="_2003년 수도권(과천)밸브교체1_1.2밸브교체설계서_공사변경_철개사다리(발주)_정수장 구내배관 교체공사(설계)" xfId="10999" xr:uid="{00000000-0005-0000-0000-00002D160000}"/>
    <cellStyle name="_2003년 수도권(과천)밸브교체1_1.2밸브교체설계서_설계서" xfId="11000" xr:uid="{00000000-0005-0000-0000-00002E160000}"/>
    <cellStyle name="_2003년 수도권(과천)밸브교체1_1.2밸브교체설계서_설계서_보수보강설계도서" xfId="11001" xr:uid="{00000000-0005-0000-0000-00002F160000}"/>
    <cellStyle name="_2003년 수도권(과천)밸브교체1_1.2밸브교체설계서_설계서_보수보강설계도서_정수장 구내배관 교체공사(설계)" xfId="11002" xr:uid="{00000000-0005-0000-0000-000030160000}"/>
    <cellStyle name="_2003년 수도권(과천)밸브교체1_1.2밸브교체설계서_설계서_정수장 구내배관 교체공사(설계)" xfId="11003" xr:uid="{00000000-0005-0000-0000-000031160000}"/>
    <cellStyle name="_2003년 수도권(과천)밸브교체1_1.2밸브교체설계서_설계서_철개사다리(발주)" xfId="11004" xr:uid="{00000000-0005-0000-0000-000032160000}"/>
    <cellStyle name="_2003년 수도권(과천)밸브교체1_1.2밸브교체설계서_설계서_철개사다리(발주)_정수장 구내배관 교체공사(설계)" xfId="11005" xr:uid="{00000000-0005-0000-0000-000033160000}"/>
    <cellStyle name="_2003년 수도권(과천)밸브교체1_1.2밸브교체설계서_설계서5" xfId="11006" xr:uid="{00000000-0005-0000-0000-000034160000}"/>
    <cellStyle name="_2003년 수도권(과천)밸브교체1_1.2밸브교체설계서_설계서5_보수보강설계도서" xfId="11007" xr:uid="{00000000-0005-0000-0000-000035160000}"/>
    <cellStyle name="_2003년 수도권(과천)밸브교체1_1.2밸브교체설계서_설계서5_보수보강설계도서_정수장 구내배관 교체공사(설계)" xfId="11008" xr:uid="{00000000-0005-0000-0000-000036160000}"/>
    <cellStyle name="_2003년 수도권(과천)밸브교체1_1.2밸브교체설계서_설계서5_정수장 구내배관 교체공사(설계)" xfId="11009" xr:uid="{00000000-0005-0000-0000-000037160000}"/>
    <cellStyle name="_2003년 수도권(과천)밸브교체1_1.2밸브교체설계서_설계서5_철개사다리(발주)" xfId="11010" xr:uid="{00000000-0005-0000-0000-000038160000}"/>
    <cellStyle name="_2003년 수도권(과천)밸브교체1_1.2밸브교체설계서_설계서5_철개사다리(발주)_정수장 구내배관 교체공사(설계)" xfId="11011" xr:uid="{00000000-0005-0000-0000-000039160000}"/>
    <cellStyle name="_2003년 수도권(과천)밸브교체1_1.2밸브교체설계서_정수장 구내배관 교체공사(설계)" xfId="11012" xr:uid="{00000000-0005-0000-0000-00003A160000}"/>
    <cellStyle name="_2003년 수도권(과천)밸브교체1_1.2밸브교체설계서_철개사다리" xfId="11013" xr:uid="{00000000-0005-0000-0000-00003B160000}"/>
    <cellStyle name="_2003년 수도권(과천)밸브교체1_1.2밸브교체설계서_철개사다리_보수보강설계도서" xfId="11014" xr:uid="{00000000-0005-0000-0000-00003C160000}"/>
    <cellStyle name="_2003년 수도권(과천)밸브교체1_1.2밸브교체설계서_철개사다리_보수보강설계도서_정수장 구내배관 교체공사(설계)" xfId="11015" xr:uid="{00000000-0005-0000-0000-00003D160000}"/>
    <cellStyle name="_2003년 수도권(과천)밸브교체1_1.2밸브교체설계서_철개사다리_정수장 구내배관 교체공사(설계)" xfId="11016" xr:uid="{00000000-0005-0000-0000-00003E160000}"/>
    <cellStyle name="_2003년 수도권(과천)밸브교체1_1.2밸브교체설계서_철개사다리_철개사다리(발주)" xfId="11017" xr:uid="{00000000-0005-0000-0000-00003F160000}"/>
    <cellStyle name="_2003년 수도권(과천)밸브교체1_1.2밸브교체설계서_철개사다리_철개사다리(발주)_정수장 구내배관 교체공사(설계)" xfId="11018" xr:uid="{00000000-0005-0000-0000-000040160000}"/>
    <cellStyle name="_2003년 수도권(과천)밸브교체1_1.2밸브교체설계서1" xfId="11019" xr:uid="{00000000-0005-0000-0000-000041160000}"/>
    <cellStyle name="_2003년 수도권(과천)밸브교체1_1.2밸브교체설계서1_1취보일러철거2" xfId="11020" xr:uid="{00000000-0005-0000-0000-000042160000}"/>
    <cellStyle name="_2003년 수도권(과천)밸브교체1_1.2밸브교체설계서1_1취보일러철거2_보수보강설계도서" xfId="11021" xr:uid="{00000000-0005-0000-0000-000043160000}"/>
    <cellStyle name="_2003년 수도권(과천)밸브교체1_1.2밸브교체설계서1_1취보일러철거2_보수보강설계도서_정수장 구내배관 교체공사(설계)" xfId="11022" xr:uid="{00000000-0005-0000-0000-000044160000}"/>
    <cellStyle name="_2003년 수도권(과천)밸브교체1_1.2밸브교체설계서1_1취보일러철거2_정수장 구내배관 교체공사(설계)" xfId="11023" xr:uid="{00000000-0005-0000-0000-000045160000}"/>
    <cellStyle name="_2003년 수도권(과천)밸브교체1_1.2밸브교체설계서1_1취보일러철거2_철개사다리(발주)" xfId="11024" xr:uid="{00000000-0005-0000-0000-000046160000}"/>
    <cellStyle name="_2003년 수도권(과천)밸브교체1_1.2밸브교체설계서1_1취보일러철거2_철개사다리(발주)_정수장 구내배관 교체공사(설계)" xfId="11025" xr:uid="{00000000-0005-0000-0000-000047160000}"/>
    <cellStyle name="_2003년 수도권(과천)밸브교체1_1.2밸브교체설계서1_HIServlet?SLET=AttView&amp;APP=1&amp;ID=0007smsio&amp;SEQ=0&amp;K=00GWF1IAR1&amp;FILENAME=설계서(20040310)" xfId="11026" xr:uid="{00000000-0005-0000-0000-000048160000}"/>
    <cellStyle name="_2003년 수도권(과천)밸브교체1_1.2밸브교체설계서1_HIServlet?SLET=AttView&amp;APP=1&amp;ID=0007smsio&amp;SEQ=0&amp;K=00GWF1IAR1&amp;FILENAME=설계서(20040310)_보수보강설계도서" xfId="11027" xr:uid="{00000000-0005-0000-0000-000049160000}"/>
    <cellStyle name="_2003년 수도권(과천)밸브교체1_1.2밸브교체설계서1_HIServlet?SLET=AttView&amp;APP=1&amp;ID=0007smsio&amp;SEQ=0&amp;K=00GWF1IAR1&amp;FILENAME=설계서(20040310)_보수보강설계도서_정수장 구내배관 교체공사(설계)" xfId="11028" xr:uid="{00000000-0005-0000-0000-00004A160000}"/>
    <cellStyle name="_2003년 수도권(과천)밸브교체1_1.2밸브교체설계서1_HIServlet?SLET=AttView&amp;APP=1&amp;ID=0007smsio&amp;SEQ=0&amp;K=00GWF1IAR1&amp;FILENAME=설계서(20040310)_정수장 구내배관 교체공사(설계)" xfId="11029" xr:uid="{00000000-0005-0000-0000-00004B160000}"/>
    <cellStyle name="_2003년 수도권(과천)밸브교체1_1.2밸브교체설계서1_HIServlet?SLET=AttView&amp;APP=1&amp;ID=0007smsio&amp;SEQ=0&amp;K=00GWF1IAR1&amp;FILENAME=설계서(20040310)_철개사다리(발주)" xfId="11030" xr:uid="{00000000-0005-0000-0000-00004C160000}"/>
    <cellStyle name="_2003년 수도권(과천)밸브교체1_1.2밸브교체설계서1_HIServlet?SLET=AttView&amp;APP=1&amp;ID=0007smsio&amp;SEQ=0&amp;K=00GWF1IAR1&amp;FILENAME=설계서(20040310)_철개사다리(발주)_정수장 구내배관 교체공사(설계)" xfId="11031" xr:uid="{00000000-0005-0000-0000-00004D160000}"/>
    <cellStyle name="_2003년 수도권(과천)밸브교체1_1.2밸브교체설계서1_공사변경" xfId="11032" xr:uid="{00000000-0005-0000-0000-00004E160000}"/>
    <cellStyle name="_2003년 수도권(과천)밸브교체1_1.2밸브교체설계서1_공사변경_보수보강설계도서" xfId="11033" xr:uid="{00000000-0005-0000-0000-00004F160000}"/>
    <cellStyle name="_2003년 수도권(과천)밸브교체1_1.2밸브교체설계서1_공사변경_보수보강설계도서_정수장 구내배관 교체공사(설계)" xfId="11034" xr:uid="{00000000-0005-0000-0000-000050160000}"/>
    <cellStyle name="_2003년 수도권(과천)밸브교체1_1.2밸브교체설계서1_공사변경_정수장 구내배관 교체공사(설계)" xfId="11035" xr:uid="{00000000-0005-0000-0000-000051160000}"/>
    <cellStyle name="_2003년 수도권(과천)밸브교체1_1.2밸브교체설계서1_공사변경_철개사다리(발주)" xfId="11036" xr:uid="{00000000-0005-0000-0000-000052160000}"/>
    <cellStyle name="_2003년 수도권(과천)밸브교체1_1.2밸브교체설계서1_공사변경_철개사다리(발주)_정수장 구내배관 교체공사(설계)" xfId="11037" xr:uid="{00000000-0005-0000-0000-000053160000}"/>
    <cellStyle name="_2003년 수도권(과천)밸브교체1_1.2밸브교체설계서1_설계서" xfId="11038" xr:uid="{00000000-0005-0000-0000-000054160000}"/>
    <cellStyle name="_2003년 수도권(과천)밸브교체1_1.2밸브교체설계서1_설계서_보수보강설계도서" xfId="11039" xr:uid="{00000000-0005-0000-0000-000055160000}"/>
    <cellStyle name="_2003년 수도권(과천)밸브교체1_1.2밸브교체설계서1_설계서_보수보강설계도서_정수장 구내배관 교체공사(설계)" xfId="11040" xr:uid="{00000000-0005-0000-0000-000056160000}"/>
    <cellStyle name="_2003년 수도권(과천)밸브교체1_1.2밸브교체설계서1_설계서_정수장 구내배관 교체공사(설계)" xfId="11041" xr:uid="{00000000-0005-0000-0000-000057160000}"/>
    <cellStyle name="_2003년 수도권(과천)밸브교체1_1.2밸브교체설계서1_설계서_철개사다리(발주)" xfId="11042" xr:uid="{00000000-0005-0000-0000-000058160000}"/>
    <cellStyle name="_2003년 수도권(과천)밸브교체1_1.2밸브교체설계서1_설계서_철개사다리(발주)_정수장 구내배관 교체공사(설계)" xfId="11043" xr:uid="{00000000-0005-0000-0000-000059160000}"/>
    <cellStyle name="_2003년 수도권(과천)밸브교체1_1.2밸브교체설계서1_설계서5" xfId="11044" xr:uid="{00000000-0005-0000-0000-00005A160000}"/>
    <cellStyle name="_2003년 수도권(과천)밸브교체1_1.2밸브교체설계서1_설계서5_보수보강설계도서" xfId="11045" xr:uid="{00000000-0005-0000-0000-00005B160000}"/>
    <cellStyle name="_2003년 수도권(과천)밸브교체1_1.2밸브교체설계서1_설계서5_보수보강설계도서_정수장 구내배관 교체공사(설계)" xfId="11046" xr:uid="{00000000-0005-0000-0000-00005C160000}"/>
    <cellStyle name="_2003년 수도권(과천)밸브교체1_1.2밸브교체설계서1_설계서5_정수장 구내배관 교체공사(설계)" xfId="11047" xr:uid="{00000000-0005-0000-0000-00005D160000}"/>
    <cellStyle name="_2003년 수도권(과천)밸브교체1_1.2밸브교체설계서1_설계서5_철개사다리(발주)" xfId="11048" xr:uid="{00000000-0005-0000-0000-00005E160000}"/>
    <cellStyle name="_2003년 수도권(과천)밸브교체1_1.2밸브교체설계서1_설계서5_철개사다리(발주)_정수장 구내배관 교체공사(설계)" xfId="11049" xr:uid="{00000000-0005-0000-0000-00005F160000}"/>
    <cellStyle name="_2003년 수도권(과천)밸브교체1_1.2밸브교체설계서1_정수장 구내배관 교체공사(설계)" xfId="11050" xr:uid="{00000000-0005-0000-0000-000060160000}"/>
    <cellStyle name="_2003년 수도권(과천)밸브교체1_1.2밸브교체설계서1_철개사다리" xfId="11051" xr:uid="{00000000-0005-0000-0000-000061160000}"/>
    <cellStyle name="_2003년 수도권(과천)밸브교체1_1.2밸브교체설계서1_철개사다리_보수보강설계도서" xfId="11052" xr:uid="{00000000-0005-0000-0000-000062160000}"/>
    <cellStyle name="_2003년 수도권(과천)밸브교체1_1.2밸브교체설계서1_철개사다리_보수보강설계도서_정수장 구내배관 교체공사(설계)" xfId="11053" xr:uid="{00000000-0005-0000-0000-000063160000}"/>
    <cellStyle name="_2003년 수도권(과천)밸브교체1_1.2밸브교체설계서1_철개사다리_정수장 구내배관 교체공사(설계)" xfId="11054" xr:uid="{00000000-0005-0000-0000-000064160000}"/>
    <cellStyle name="_2003년 수도권(과천)밸브교체1_1.2밸브교체설계서1_철개사다리_철개사다리(발주)" xfId="11055" xr:uid="{00000000-0005-0000-0000-000065160000}"/>
    <cellStyle name="_2003년 수도권(과천)밸브교체1_1.2밸브교체설계서1_철개사다리_철개사다리(발주)_정수장 구내배관 교체공사(설계)" xfId="11056" xr:uid="{00000000-0005-0000-0000-000066160000}"/>
    <cellStyle name="_2003년 수도권(과천)밸브교체1_1.2제수밸브교체설계서" xfId="11057" xr:uid="{00000000-0005-0000-0000-000067160000}"/>
    <cellStyle name="_2003년 수도권(과천)밸브교체1_1.2제수밸브교체설계서(과장님수정)" xfId="11058" xr:uid="{00000000-0005-0000-0000-000068160000}"/>
    <cellStyle name="_2003년 수도권(과천)밸브교체1_1.2제수밸브교체설계서(과장님수정)_1취보일러철거2" xfId="11059" xr:uid="{00000000-0005-0000-0000-000069160000}"/>
    <cellStyle name="_2003년 수도권(과천)밸브교체1_1.2제수밸브교체설계서(과장님수정)_1취보일러철거2_보수보강설계도서" xfId="11060" xr:uid="{00000000-0005-0000-0000-00006A160000}"/>
    <cellStyle name="_2003년 수도권(과천)밸브교체1_1.2제수밸브교체설계서(과장님수정)_1취보일러철거2_보수보강설계도서_정수장 구내배관 교체공사(설계)" xfId="11061" xr:uid="{00000000-0005-0000-0000-00006B160000}"/>
    <cellStyle name="_2003년 수도권(과천)밸브교체1_1.2제수밸브교체설계서(과장님수정)_1취보일러철거2_정수장 구내배관 교체공사(설계)" xfId="11062" xr:uid="{00000000-0005-0000-0000-00006C160000}"/>
    <cellStyle name="_2003년 수도권(과천)밸브교체1_1.2제수밸브교체설계서(과장님수정)_1취보일러철거2_철개사다리(발주)" xfId="11063" xr:uid="{00000000-0005-0000-0000-00006D160000}"/>
    <cellStyle name="_2003년 수도권(과천)밸브교체1_1.2제수밸브교체설계서(과장님수정)_1취보일러철거2_철개사다리(발주)_정수장 구내배관 교체공사(설계)" xfId="11064" xr:uid="{00000000-0005-0000-0000-00006E160000}"/>
    <cellStyle name="_2003년 수도권(과천)밸브교체1_1.2제수밸브교체설계서(과장님수정)_HIServlet?SLET=AttView&amp;APP=1&amp;ID=0007smsio&amp;SEQ=0&amp;K=00GWF1IAR1&amp;FILENAME=설계서(20040310)" xfId="11065" xr:uid="{00000000-0005-0000-0000-00006F160000}"/>
    <cellStyle name="_2003년 수도권(과천)밸브교체1_1.2제수밸브교체설계서(과장님수정)_HIServlet?SLET=AttView&amp;APP=1&amp;ID=0007smsio&amp;SEQ=0&amp;K=00GWF1IAR1&amp;FILENAME=설계서(20040310)_보수보강설계도서" xfId="11066" xr:uid="{00000000-0005-0000-0000-000070160000}"/>
    <cellStyle name="_2003년 수도권(과천)밸브교체1_1.2제수밸브교체설계서(과장님수정)_HIServlet?SLET=AttView&amp;APP=1&amp;ID=0007smsio&amp;SEQ=0&amp;K=00GWF1IAR1&amp;FILENAME=설계서(20040310)_보수보강설계도서_정수장 구내배관 교체공사(설계)" xfId="11067" xr:uid="{00000000-0005-0000-0000-000071160000}"/>
    <cellStyle name="_2003년 수도권(과천)밸브교체1_1.2제수밸브교체설계서(과장님수정)_HIServlet?SLET=AttView&amp;APP=1&amp;ID=0007smsio&amp;SEQ=0&amp;K=00GWF1IAR1&amp;FILENAME=설계서(20040310)_정수장 구내배관 교체공사(설계)" xfId="11068" xr:uid="{00000000-0005-0000-0000-000072160000}"/>
    <cellStyle name="_2003년 수도권(과천)밸브교체1_1.2제수밸브교체설계서(과장님수정)_HIServlet?SLET=AttView&amp;APP=1&amp;ID=0007smsio&amp;SEQ=0&amp;K=00GWF1IAR1&amp;FILENAME=설계서(20040310)_철개사다리(발주)" xfId="11069" xr:uid="{00000000-0005-0000-0000-000073160000}"/>
    <cellStyle name="_2003년 수도권(과천)밸브교체1_1.2제수밸브교체설계서(과장님수정)_HIServlet?SLET=AttView&amp;APP=1&amp;ID=0007smsio&amp;SEQ=0&amp;K=00GWF1IAR1&amp;FILENAME=설계서(20040310)_철개사다리(발주)_정수장 구내배관 교체공사(설계)" xfId="11070" xr:uid="{00000000-0005-0000-0000-000074160000}"/>
    <cellStyle name="_2003년 수도권(과천)밸브교체1_1.2제수밸브교체설계서(과장님수정)_공사변경" xfId="11071" xr:uid="{00000000-0005-0000-0000-000075160000}"/>
    <cellStyle name="_2003년 수도권(과천)밸브교체1_1.2제수밸브교체설계서(과장님수정)_공사변경_보수보강설계도서" xfId="11072" xr:uid="{00000000-0005-0000-0000-000076160000}"/>
    <cellStyle name="_2003년 수도권(과천)밸브교체1_1.2제수밸브교체설계서(과장님수정)_공사변경_보수보강설계도서_정수장 구내배관 교체공사(설계)" xfId="11073" xr:uid="{00000000-0005-0000-0000-000077160000}"/>
    <cellStyle name="_2003년 수도권(과천)밸브교체1_1.2제수밸브교체설계서(과장님수정)_공사변경_정수장 구내배관 교체공사(설계)" xfId="11074" xr:uid="{00000000-0005-0000-0000-000078160000}"/>
    <cellStyle name="_2003년 수도권(과천)밸브교체1_1.2제수밸브교체설계서(과장님수정)_공사변경_철개사다리(발주)" xfId="11075" xr:uid="{00000000-0005-0000-0000-000079160000}"/>
    <cellStyle name="_2003년 수도권(과천)밸브교체1_1.2제수밸브교체설계서(과장님수정)_공사변경_철개사다리(발주)_정수장 구내배관 교체공사(설계)" xfId="11076" xr:uid="{00000000-0005-0000-0000-00007A160000}"/>
    <cellStyle name="_2003년 수도권(과천)밸브교체1_1.2제수밸브교체설계서(과장님수정)_설계서" xfId="11077" xr:uid="{00000000-0005-0000-0000-00007B160000}"/>
    <cellStyle name="_2003년 수도권(과천)밸브교체1_1.2제수밸브교체설계서(과장님수정)_설계서_보수보강설계도서" xfId="11078" xr:uid="{00000000-0005-0000-0000-00007C160000}"/>
    <cellStyle name="_2003년 수도권(과천)밸브교체1_1.2제수밸브교체설계서(과장님수정)_설계서_보수보강설계도서_정수장 구내배관 교체공사(설계)" xfId="11079" xr:uid="{00000000-0005-0000-0000-00007D160000}"/>
    <cellStyle name="_2003년 수도권(과천)밸브교체1_1.2제수밸브교체설계서(과장님수정)_설계서_정수장 구내배관 교체공사(설계)" xfId="11080" xr:uid="{00000000-0005-0000-0000-00007E160000}"/>
    <cellStyle name="_2003년 수도권(과천)밸브교체1_1.2제수밸브교체설계서(과장님수정)_설계서_철개사다리(발주)" xfId="11081" xr:uid="{00000000-0005-0000-0000-00007F160000}"/>
    <cellStyle name="_2003년 수도권(과천)밸브교체1_1.2제수밸브교체설계서(과장님수정)_설계서_철개사다리(발주)_정수장 구내배관 교체공사(설계)" xfId="11082" xr:uid="{00000000-0005-0000-0000-000080160000}"/>
    <cellStyle name="_2003년 수도권(과천)밸브교체1_1.2제수밸브교체설계서(과장님수정)_설계서5" xfId="11083" xr:uid="{00000000-0005-0000-0000-000081160000}"/>
    <cellStyle name="_2003년 수도권(과천)밸브교체1_1.2제수밸브교체설계서(과장님수정)_설계서5_보수보강설계도서" xfId="11084" xr:uid="{00000000-0005-0000-0000-000082160000}"/>
    <cellStyle name="_2003년 수도권(과천)밸브교체1_1.2제수밸브교체설계서(과장님수정)_설계서5_보수보강설계도서_정수장 구내배관 교체공사(설계)" xfId="11085" xr:uid="{00000000-0005-0000-0000-000083160000}"/>
    <cellStyle name="_2003년 수도권(과천)밸브교체1_1.2제수밸브교체설계서(과장님수정)_설계서5_정수장 구내배관 교체공사(설계)" xfId="11086" xr:uid="{00000000-0005-0000-0000-000084160000}"/>
    <cellStyle name="_2003년 수도권(과천)밸브교체1_1.2제수밸브교체설계서(과장님수정)_설계서5_철개사다리(발주)" xfId="11087" xr:uid="{00000000-0005-0000-0000-000085160000}"/>
    <cellStyle name="_2003년 수도권(과천)밸브교체1_1.2제수밸브교체설계서(과장님수정)_설계서5_철개사다리(발주)_정수장 구내배관 교체공사(설계)" xfId="11088" xr:uid="{00000000-0005-0000-0000-000086160000}"/>
    <cellStyle name="_2003년 수도권(과천)밸브교체1_1.2제수밸브교체설계서(과장님수정)_정수장 구내배관 교체공사(설계)" xfId="11089" xr:uid="{00000000-0005-0000-0000-000087160000}"/>
    <cellStyle name="_2003년 수도권(과천)밸브교체1_1.2제수밸브교체설계서(과장님수정)_철개사다리" xfId="11090" xr:uid="{00000000-0005-0000-0000-000088160000}"/>
    <cellStyle name="_2003년 수도권(과천)밸브교체1_1.2제수밸브교체설계서(과장님수정)_철개사다리_보수보강설계도서" xfId="11091" xr:uid="{00000000-0005-0000-0000-000089160000}"/>
    <cellStyle name="_2003년 수도권(과천)밸브교체1_1.2제수밸브교체설계서(과장님수정)_철개사다리_보수보강설계도서_정수장 구내배관 교체공사(설계)" xfId="11092" xr:uid="{00000000-0005-0000-0000-00008A160000}"/>
    <cellStyle name="_2003년 수도권(과천)밸브교체1_1.2제수밸브교체설계서(과장님수정)_철개사다리_정수장 구내배관 교체공사(설계)" xfId="11093" xr:uid="{00000000-0005-0000-0000-00008B160000}"/>
    <cellStyle name="_2003년 수도권(과천)밸브교체1_1.2제수밸브교체설계서(과장님수정)_철개사다리_철개사다리(발주)" xfId="11094" xr:uid="{00000000-0005-0000-0000-00008C160000}"/>
    <cellStyle name="_2003년 수도권(과천)밸브교체1_1.2제수밸브교체설계서(과장님수정)_철개사다리_철개사다리(발주)_정수장 구내배관 교체공사(설계)" xfId="11095" xr:uid="{00000000-0005-0000-0000-00008D160000}"/>
    <cellStyle name="_2003년 수도권(과천)밸브교체1_1.2제수밸브교체설계서_1취보일러철거2" xfId="11096" xr:uid="{00000000-0005-0000-0000-00008E160000}"/>
    <cellStyle name="_2003년 수도권(과천)밸브교체1_1.2제수밸브교체설계서_1취보일러철거2_보수보강설계도서" xfId="11097" xr:uid="{00000000-0005-0000-0000-00008F160000}"/>
    <cellStyle name="_2003년 수도권(과천)밸브교체1_1.2제수밸브교체설계서_1취보일러철거2_보수보강설계도서_정수장 구내배관 교체공사(설계)" xfId="11098" xr:uid="{00000000-0005-0000-0000-000090160000}"/>
    <cellStyle name="_2003년 수도권(과천)밸브교체1_1.2제수밸브교체설계서_1취보일러철거2_정수장 구내배관 교체공사(설계)" xfId="11099" xr:uid="{00000000-0005-0000-0000-000091160000}"/>
    <cellStyle name="_2003년 수도권(과천)밸브교체1_1.2제수밸브교체설계서_1취보일러철거2_철개사다리(발주)" xfId="11100" xr:uid="{00000000-0005-0000-0000-000092160000}"/>
    <cellStyle name="_2003년 수도권(과천)밸브교체1_1.2제수밸브교체설계서_1취보일러철거2_철개사다리(발주)_정수장 구내배관 교체공사(설계)" xfId="11101" xr:uid="{00000000-0005-0000-0000-000093160000}"/>
    <cellStyle name="_2003년 수도권(과천)밸브교체1_1.2제수밸브교체설계서_HIServlet?SLET=AttView&amp;APP=1&amp;ID=0007smsio&amp;SEQ=0&amp;K=00GWF1IAR1&amp;FILENAME=설계서(20040310)" xfId="11102" xr:uid="{00000000-0005-0000-0000-000094160000}"/>
    <cellStyle name="_2003년 수도권(과천)밸브교체1_1.2제수밸브교체설계서_HIServlet?SLET=AttView&amp;APP=1&amp;ID=0007smsio&amp;SEQ=0&amp;K=00GWF1IAR1&amp;FILENAME=설계서(20040310)_보수보강설계도서" xfId="11103" xr:uid="{00000000-0005-0000-0000-000095160000}"/>
    <cellStyle name="_2003년 수도권(과천)밸브교체1_1.2제수밸브교체설계서_HIServlet?SLET=AttView&amp;APP=1&amp;ID=0007smsio&amp;SEQ=0&amp;K=00GWF1IAR1&amp;FILENAME=설계서(20040310)_보수보강설계도서_정수장 구내배관 교체공사(설계)" xfId="11104" xr:uid="{00000000-0005-0000-0000-000096160000}"/>
    <cellStyle name="_2003년 수도권(과천)밸브교체1_1.2제수밸브교체설계서_HIServlet?SLET=AttView&amp;APP=1&amp;ID=0007smsio&amp;SEQ=0&amp;K=00GWF1IAR1&amp;FILENAME=설계서(20040310)_정수장 구내배관 교체공사(설계)" xfId="11105" xr:uid="{00000000-0005-0000-0000-000097160000}"/>
    <cellStyle name="_2003년 수도권(과천)밸브교체1_1.2제수밸브교체설계서_HIServlet?SLET=AttView&amp;APP=1&amp;ID=0007smsio&amp;SEQ=0&amp;K=00GWF1IAR1&amp;FILENAME=설계서(20040310)_철개사다리(발주)" xfId="11106" xr:uid="{00000000-0005-0000-0000-000098160000}"/>
    <cellStyle name="_2003년 수도권(과천)밸브교체1_1.2제수밸브교체설계서_HIServlet?SLET=AttView&amp;APP=1&amp;ID=0007smsio&amp;SEQ=0&amp;K=00GWF1IAR1&amp;FILENAME=설계서(20040310)_철개사다리(발주)_정수장 구내배관 교체공사(설계)" xfId="11107" xr:uid="{00000000-0005-0000-0000-000099160000}"/>
    <cellStyle name="_2003년 수도권(과천)밸브교체1_1.2제수밸브교체설계서_공사변경" xfId="11108" xr:uid="{00000000-0005-0000-0000-00009A160000}"/>
    <cellStyle name="_2003년 수도권(과천)밸브교체1_1.2제수밸브교체설계서_공사변경_보수보강설계도서" xfId="11109" xr:uid="{00000000-0005-0000-0000-00009B160000}"/>
    <cellStyle name="_2003년 수도권(과천)밸브교체1_1.2제수밸브교체설계서_공사변경_보수보강설계도서_정수장 구내배관 교체공사(설계)" xfId="11110" xr:uid="{00000000-0005-0000-0000-00009C160000}"/>
    <cellStyle name="_2003년 수도권(과천)밸브교체1_1.2제수밸브교체설계서_공사변경_정수장 구내배관 교체공사(설계)" xfId="11111" xr:uid="{00000000-0005-0000-0000-00009D160000}"/>
    <cellStyle name="_2003년 수도권(과천)밸브교체1_1.2제수밸브교체설계서_공사변경_철개사다리(발주)" xfId="11112" xr:uid="{00000000-0005-0000-0000-00009E160000}"/>
    <cellStyle name="_2003년 수도권(과천)밸브교체1_1.2제수밸브교체설계서_공사변경_철개사다리(발주)_정수장 구내배관 교체공사(설계)" xfId="11113" xr:uid="{00000000-0005-0000-0000-00009F160000}"/>
    <cellStyle name="_2003년 수도권(과천)밸브교체1_1.2제수밸브교체설계서_설계서" xfId="11114" xr:uid="{00000000-0005-0000-0000-0000A0160000}"/>
    <cellStyle name="_2003년 수도권(과천)밸브교체1_1.2제수밸브교체설계서_설계서_보수보강설계도서" xfId="11115" xr:uid="{00000000-0005-0000-0000-0000A1160000}"/>
    <cellStyle name="_2003년 수도권(과천)밸브교체1_1.2제수밸브교체설계서_설계서_보수보강설계도서_정수장 구내배관 교체공사(설계)" xfId="11116" xr:uid="{00000000-0005-0000-0000-0000A2160000}"/>
    <cellStyle name="_2003년 수도권(과천)밸브교체1_1.2제수밸브교체설계서_설계서_정수장 구내배관 교체공사(설계)" xfId="11117" xr:uid="{00000000-0005-0000-0000-0000A3160000}"/>
    <cellStyle name="_2003년 수도권(과천)밸브교체1_1.2제수밸브교체설계서_설계서_철개사다리(발주)" xfId="11118" xr:uid="{00000000-0005-0000-0000-0000A4160000}"/>
    <cellStyle name="_2003년 수도권(과천)밸브교체1_1.2제수밸브교체설계서_설계서_철개사다리(발주)_정수장 구내배관 교체공사(설계)" xfId="11119" xr:uid="{00000000-0005-0000-0000-0000A5160000}"/>
    <cellStyle name="_2003년 수도권(과천)밸브교체1_1.2제수밸브교체설계서_설계서5" xfId="11120" xr:uid="{00000000-0005-0000-0000-0000A6160000}"/>
    <cellStyle name="_2003년 수도권(과천)밸브교체1_1.2제수밸브교체설계서_설계서5_보수보강설계도서" xfId="11121" xr:uid="{00000000-0005-0000-0000-0000A7160000}"/>
    <cellStyle name="_2003년 수도권(과천)밸브교체1_1.2제수밸브교체설계서_설계서5_보수보강설계도서_정수장 구내배관 교체공사(설계)" xfId="11122" xr:uid="{00000000-0005-0000-0000-0000A8160000}"/>
    <cellStyle name="_2003년 수도권(과천)밸브교체1_1.2제수밸브교체설계서_설계서5_정수장 구내배관 교체공사(설계)" xfId="11123" xr:uid="{00000000-0005-0000-0000-0000A9160000}"/>
    <cellStyle name="_2003년 수도권(과천)밸브교체1_1.2제수밸브교체설계서_설계서5_철개사다리(발주)" xfId="11124" xr:uid="{00000000-0005-0000-0000-0000AA160000}"/>
    <cellStyle name="_2003년 수도권(과천)밸브교체1_1.2제수밸브교체설계서_설계서5_철개사다리(발주)_정수장 구내배관 교체공사(설계)" xfId="11125" xr:uid="{00000000-0005-0000-0000-0000AB160000}"/>
    <cellStyle name="_2003년 수도권(과천)밸브교체1_1.2제수밸브교체설계서_정수장 구내배관 교체공사(설계)" xfId="11126" xr:uid="{00000000-0005-0000-0000-0000AC160000}"/>
    <cellStyle name="_2003년 수도권(과천)밸브교체1_1.2제수밸브교체설계서_철개사다리" xfId="11127" xr:uid="{00000000-0005-0000-0000-0000AD160000}"/>
    <cellStyle name="_2003년 수도권(과천)밸브교체1_1.2제수밸브교체설계서_철개사다리_보수보강설계도서" xfId="11128" xr:uid="{00000000-0005-0000-0000-0000AE160000}"/>
    <cellStyle name="_2003년 수도권(과천)밸브교체1_1.2제수밸브교체설계서_철개사다리_보수보강설계도서_정수장 구내배관 교체공사(설계)" xfId="11129" xr:uid="{00000000-0005-0000-0000-0000AF160000}"/>
    <cellStyle name="_2003년 수도권(과천)밸브교체1_1.2제수밸브교체설계서_철개사다리_정수장 구내배관 교체공사(설계)" xfId="11130" xr:uid="{00000000-0005-0000-0000-0000B0160000}"/>
    <cellStyle name="_2003년 수도권(과천)밸브교체1_1.2제수밸브교체설계서_철개사다리_철개사다리(발주)" xfId="11131" xr:uid="{00000000-0005-0000-0000-0000B1160000}"/>
    <cellStyle name="_2003년 수도권(과천)밸브교체1_1.2제수밸브교체설계서_철개사다리_철개사다리(발주)_정수장 구내배관 교체공사(설계)" xfId="11132" xr:uid="{00000000-0005-0000-0000-0000B2160000}"/>
    <cellStyle name="_2003년 수도권(과천)밸브교체1_2003년 사업장 배수로 보수 및 휀스교체공사설계서" xfId="2519" xr:uid="{00000000-0005-0000-0000-0000B3160000}"/>
    <cellStyle name="_2003년 수도권(과천)밸브교체1_2003년 수도권(과천)밸브교체1" xfId="2520" xr:uid="{00000000-0005-0000-0000-0000B4160000}"/>
    <cellStyle name="_2003년 수도권(과천)밸브교체1_3단계밸브교체설계서" xfId="11133" xr:uid="{00000000-0005-0000-0000-0000B5160000}"/>
    <cellStyle name="_2003년 수도권(과천)밸브교체1_3단계밸브교체설계서_1취보일러철거2" xfId="11134" xr:uid="{00000000-0005-0000-0000-0000B6160000}"/>
    <cellStyle name="_2003년 수도권(과천)밸브교체1_3단계밸브교체설계서_1취보일러철거2_보수보강설계도서" xfId="11135" xr:uid="{00000000-0005-0000-0000-0000B7160000}"/>
    <cellStyle name="_2003년 수도권(과천)밸브교체1_3단계밸브교체설계서_1취보일러철거2_보수보강설계도서_정수장 구내배관 교체공사(설계)" xfId="11136" xr:uid="{00000000-0005-0000-0000-0000B8160000}"/>
    <cellStyle name="_2003년 수도권(과천)밸브교체1_3단계밸브교체설계서_1취보일러철거2_정수장 구내배관 교체공사(설계)" xfId="11137" xr:uid="{00000000-0005-0000-0000-0000B9160000}"/>
    <cellStyle name="_2003년 수도권(과천)밸브교체1_3단계밸브교체설계서_1취보일러철거2_철개사다리(발주)" xfId="11138" xr:uid="{00000000-0005-0000-0000-0000BA160000}"/>
    <cellStyle name="_2003년 수도권(과천)밸브교체1_3단계밸브교체설계서_1취보일러철거2_철개사다리(발주)_정수장 구내배관 교체공사(설계)" xfId="11139" xr:uid="{00000000-0005-0000-0000-0000BB160000}"/>
    <cellStyle name="_2003년 수도권(과천)밸브교체1_3단계밸브교체설계서_HIServlet?SLET=AttView&amp;APP=1&amp;ID=0007smsio&amp;SEQ=0&amp;K=00GWF1IAR1&amp;FILENAME=설계서(20040310)" xfId="11140" xr:uid="{00000000-0005-0000-0000-0000BC160000}"/>
    <cellStyle name="_2003년 수도권(과천)밸브교체1_3단계밸브교체설계서_HIServlet?SLET=AttView&amp;APP=1&amp;ID=0007smsio&amp;SEQ=0&amp;K=00GWF1IAR1&amp;FILENAME=설계서(20040310)_보수보강설계도서" xfId="11141" xr:uid="{00000000-0005-0000-0000-0000BD160000}"/>
    <cellStyle name="_2003년 수도권(과천)밸브교체1_3단계밸브교체설계서_HIServlet?SLET=AttView&amp;APP=1&amp;ID=0007smsio&amp;SEQ=0&amp;K=00GWF1IAR1&amp;FILENAME=설계서(20040310)_보수보강설계도서_정수장 구내배관 교체공사(설계)" xfId="11142" xr:uid="{00000000-0005-0000-0000-0000BE160000}"/>
    <cellStyle name="_2003년 수도권(과천)밸브교체1_3단계밸브교체설계서_HIServlet?SLET=AttView&amp;APP=1&amp;ID=0007smsio&amp;SEQ=0&amp;K=00GWF1IAR1&amp;FILENAME=설계서(20040310)_정수장 구내배관 교체공사(설계)" xfId="11143" xr:uid="{00000000-0005-0000-0000-0000BF160000}"/>
    <cellStyle name="_2003년 수도권(과천)밸브교체1_3단계밸브교체설계서_HIServlet?SLET=AttView&amp;APP=1&amp;ID=0007smsio&amp;SEQ=0&amp;K=00GWF1IAR1&amp;FILENAME=설계서(20040310)_철개사다리(발주)" xfId="11144" xr:uid="{00000000-0005-0000-0000-0000C0160000}"/>
    <cellStyle name="_2003년 수도권(과천)밸브교체1_3단계밸브교체설계서_HIServlet?SLET=AttView&amp;APP=1&amp;ID=0007smsio&amp;SEQ=0&amp;K=00GWF1IAR1&amp;FILENAME=설계서(20040310)_철개사다리(발주)_정수장 구내배관 교체공사(설계)" xfId="11145" xr:uid="{00000000-0005-0000-0000-0000C1160000}"/>
    <cellStyle name="_2003년 수도권(과천)밸브교체1_3단계밸브교체설계서_공사변경" xfId="11146" xr:uid="{00000000-0005-0000-0000-0000C2160000}"/>
    <cellStyle name="_2003년 수도권(과천)밸브교체1_3단계밸브교체설계서_공사변경_보수보강설계도서" xfId="11147" xr:uid="{00000000-0005-0000-0000-0000C3160000}"/>
    <cellStyle name="_2003년 수도권(과천)밸브교체1_3단계밸브교체설계서_공사변경_보수보강설계도서_정수장 구내배관 교체공사(설계)" xfId="11148" xr:uid="{00000000-0005-0000-0000-0000C4160000}"/>
    <cellStyle name="_2003년 수도권(과천)밸브교체1_3단계밸브교체설계서_공사변경_정수장 구내배관 교체공사(설계)" xfId="11149" xr:uid="{00000000-0005-0000-0000-0000C5160000}"/>
    <cellStyle name="_2003년 수도권(과천)밸브교체1_3단계밸브교체설계서_공사변경_철개사다리(발주)" xfId="11150" xr:uid="{00000000-0005-0000-0000-0000C6160000}"/>
    <cellStyle name="_2003년 수도권(과천)밸브교체1_3단계밸브교체설계서_공사변경_철개사다리(발주)_정수장 구내배관 교체공사(설계)" xfId="11151" xr:uid="{00000000-0005-0000-0000-0000C7160000}"/>
    <cellStyle name="_2003년 수도권(과천)밸브교체1_3단계밸브교체설계서_설계서" xfId="11152" xr:uid="{00000000-0005-0000-0000-0000C8160000}"/>
    <cellStyle name="_2003년 수도권(과천)밸브교체1_3단계밸브교체설계서_설계서_보수보강설계도서" xfId="11153" xr:uid="{00000000-0005-0000-0000-0000C9160000}"/>
    <cellStyle name="_2003년 수도권(과천)밸브교체1_3단계밸브교체설계서_설계서_보수보강설계도서_정수장 구내배관 교체공사(설계)" xfId="11154" xr:uid="{00000000-0005-0000-0000-0000CA160000}"/>
    <cellStyle name="_2003년 수도권(과천)밸브교체1_3단계밸브교체설계서_설계서_정수장 구내배관 교체공사(설계)" xfId="11155" xr:uid="{00000000-0005-0000-0000-0000CB160000}"/>
    <cellStyle name="_2003년 수도권(과천)밸브교체1_3단계밸브교체설계서_설계서_철개사다리(발주)" xfId="11156" xr:uid="{00000000-0005-0000-0000-0000CC160000}"/>
    <cellStyle name="_2003년 수도권(과천)밸브교체1_3단계밸브교체설계서_설계서_철개사다리(발주)_정수장 구내배관 교체공사(설계)" xfId="11157" xr:uid="{00000000-0005-0000-0000-0000CD160000}"/>
    <cellStyle name="_2003년 수도권(과천)밸브교체1_3단계밸브교체설계서_설계서5" xfId="11158" xr:uid="{00000000-0005-0000-0000-0000CE160000}"/>
    <cellStyle name="_2003년 수도권(과천)밸브교체1_3단계밸브교체설계서_설계서5_보수보강설계도서" xfId="11159" xr:uid="{00000000-0005-0000-0000-0000CF160000}"/>
    <cellStyle name="_2003년 수도권(과천)밸브교체1_3단계밸브교체설계서_설계서5_보수보강설계도서_정수장 구내배관 교체공사(설계)" xfId="11160" xr:uid="{00000000-0005-0000-0000-0000D0160000}"/>
    <cellStyle name="_2003년 수도권(과천)밸브교체1_3단계밸브교체설계서_설계서5_정수장 구내배관 교체공사(설계)" xfId="11161" xr:uid="{00000000-0005-0000-0000-0000D1160000}"/>
    <cellStyle name="_2003년 수도권(과천)밸브교체1_3단계밸브교체설계서_설계서5_철개사다리(발주)" xfId="11162" xr:uid="{00000000-0005-0000-0000-0000D2160000}"/>
    <cellStyle name="_2003년 수도권(과천)밸브교체1_3단계밸브교체설계서_설계서5_철개사다리(발주)_정수장 구내배관 교체공사(설계)" xfId="11163" xr:uid="{00000000-0005-0000-0000-0000D3160000}"/>
    <cellStyle name="_2003년 수도권(과천)밸브교체1_3단계밸브교체설계서_정수장 구내배관 교체공사(설계)" xfId="11164" xr:uid="{00000000-0005-0000-0000-0000D4160000}"/>
    <cellStyle name="_2003년 수도권(과천)밸브교체1_3단계밸브교체설계서_철개사다리" xfId="11165" xr:uid="{00000000-0005-0000-0000-0000D5160000}"/>
    <cellStyle name="_2003년 수도권(과천)밸브교체1_3단계밸브교체설계서_철개사다리_보수보강설계도서" xfId="11166" xr:uid="{00000000-0005-0000-0000-0000D6160000}"/>
    <cellStyle name="_2003년 수도권(과천)밸브교체1_3단계밸브교체설계서_철개사다리_보수보강설계도서_정수장 구내배관 교체공사(설계)" xfId="11167" xr:uid="{00000000-0005-0000-0000-0000D7160000}"/>
    <cellStyle name="_2003년 수도권(과천)밸브교체1_3단계밸브교체설계서_철개사다리_정수장 구내배관 교체공사(설계)" xfId="11168" xr:uid="{00000000-0005-0000-0000-0000D8160000}"/>
    <cellStyle name="_2003년 수도권(과천)밸브교체1_3단계밸브교체설계서_철개사다리_철개사다리(발주)" xfId="11169" xr:uid="{00000000-0005-0000-0000-0000D9160000}"/>
    <cellStyle name="_2003년 수도권(과천)밸브교체1_3단계밸브교체설계서_철개사다리_철개사다리(발주)_정수장 구내배관 교체공사(설계)" xfId="11170" xr:uid="{00000000-0005-0000-0000-0000DA160000}"/>
    <cellStyle name="_2003년 수도권(과천)밸브교체1_HIServlet?SLET=AttView&amp;APP=1&amp;ID=0007sk5e2&amp;SEQ=0&amp;K=003Ql1nON2&amp;FILENAME=1(1).2밸브교체설계서1" xfId="11171" xr:uid="{00000000-0005-0000-0000-0000DB160000}"/>
    <cellStyle name="_2003년 수도권(과천)밸브교체1_HIServlet?SLET=AttView&amp;APP=1&amp;ID=0007sk5e2&amp;SEQ=0&amp;K=003Ql1nON2&amp;FILENAME=1(1).2밸브교체설계서1_1취보일러철거2" xfId="11172" xr:uid="{00000000-0005-0000-0000-0000DC160000}"/>
    <cellStyle name="_2003년 수도권(과천)밸브교체1_HIServlet?SLET=AttView&amp;APP=1&amp;ID=0007sk5e2&amp;SEQ=0&amp;K=003Ql1nON2&amp;FILENAME=1(1).2밸브교체설계서1_1취보일러철거2_보수보강설계도서" xfId="11173" xr:uid="{00000000-0005-0000-0000-0000DD160000}"/>
    <cellStyle name="_2003년 수도권(과천)밸브교체1_HIServlet?SLET=AttView&amp;APP=1&amp;ID=0007sk5e2&amp;SEQ=0&amp;K=003Ql1nON2&amp;FILENAME=1(1).2밸브교체설계서1_1취보일러철거2_보수보강설계도서_정수장 구내배관 교체공사(설계)" xfId="11174" xr:uid="{00000000-0005-0000-0000-0000DE160000}"/>
    <cellStyle name="_2003년 수도권(과천)밸브교체1_HIServlet?SLET=AttView&amp;APP=1&amp;ID=0007sk5e2&amp;SEQ=0&amp;K=003Ql1nON2&amp;FILENAME=1(1).2밸브교체설계서1_1취보일러철거2_정수장 구내배관 교체공사(설계)" xfId="11175" xr:uid="{00000000-0005-0000-0000-0000DF160000}"/>
    <cellStyle name="_2003년 수도권(과천)밸브교체1_HIServlet?SLET=AttView&amp;APP=1&amp;ID=0007sk5e2&amp;SEQ=0&amp;K=003Ql1nON2&amp;FILENAME=1(1).2밸브교체설계서1_1취보일러철거2_철개사다리(발주)" xfId="11176" xr:uid="{00000000-0005-0000-0000-0000E0160000}"/>
    <cellStyle name="_2003년 수도권(과천)밸브교체1_HIServlet?SLET=AttView&amp;APP=1&amp;ID=0007sk5e2&amp;SEQ=0&amp;K=003Ql1nON2&amp;FILENAME=1(1).2밸브교체설계서1_1취보일러철거2_철개사다리(발주)_정수장 구내배관 교체공사(설계)" xfId="11177" xr:uid="{00000000-0005-0000-0000-0000E1160000}"/>
    <cellStyle name="_2003년 수도권(과천)밸브교체1_HIServlet?SLET=AttView&amp;APP=1&amp;ID=0007sk5e2&amp;SEQ=0&amp;K=003Ql1nON2&amp;FILENAME=1(1).2밸브교체설계서1_HIServlet?SLET=AttView&amp;APP=1&amp;ID=0007smsio&amp;SEQ=0&amp;K=00GWF1IAR1&amp;FILENAME=설계서(20040310)" xfId="11178" xr:uid="{00000000-0005-0000-0000-0000E2160000}"/>
    <cellStyle name="_2003년 수도권(과천)밸브교체1_HIServlet?SLET=AttView&amp;APP=1&amp;ID=0007sk5e2&amp;SEQ=0&amp;K=003Ql1nON2&amp;FILENAME=1(1).2밸브교체설계서1_HIServlet?SLET=AttView&amp;APP=1&amp;ID=0007smsio&amp;SEQ=0&amp;K=00GWF1IAR1&amp;FILENAME=설계서(20040310)_보수보강설계도서" xfId="11179" xr:uid="{00000000-0005-0000-0000-0000E3160000}"/>
    <cellStyle name="_2003년 수도권(과천)밸브교체1_HIServlet?SLET=AttView&amp;APP=1&amp;ID=0007sk5e2&amp;SEQ=0&amp;K=003Ql1nON2&amp;FILENAME=1(1).2밸브교체설계서1_HIServlet?SLET=AttView&amp;APP=1&amp;ID=0007smsio&amp;SEQ=0&amp;K=00GWF1IAR1&amp;FILENAME=설계서(20040310)_보수보강설계도서_정수장 구내배관 교체공사(설계)" xfId="11180" xr:uid="{00000000-0005-0000-0000-0000E4160000}"/>
    <cellStyle name="_2003년 수도권(과천)밸브교체1_HIServlet?SLET=AttView&amp;APP=1&amp;ID=0007sk5e2&amp;SEQ=0&amp;K=003Ql1nON2&amp;FILENAME=1(1).2밸브교체설계서1_HIServlet?SLET=AttView&amp;APP=1&amp;ID=0007smsio&amp;SEQ=0&amp;K=00GWF1IAR1&amp;FILENAME=설계서(20040310)_정수장 구내배관 교체공사(설계)" xfId="11181" xr:uid="{00000000-0005-0000-0000-0000E5160000}"/>
    <cellStyle name="_2003년 수도권(과천)밸브교체1_HIServlet?SLET=AttView&amp;APP=1&amp;ID=0007sk5e2&amp;SEQ=0&amp;K=003Ql1nON2&amp;FILENAME=1(1).2밸브교체설계서1_HIServlet?SLET=AttView&amp;APP=1&amp;ID=0007smsio&amp;SEQ=0&amp;K=00GWF1IAR1&amp;FILENAME=설계서(20040310)_철개사다리(발주)" xfId="11182" xr:uid="{00000000-0005-0000-0000-0000E6160000}"/>
    <cellStyle name="_2003년 수도권(과천)밸브교체1_HIServlet?SLET=AttView&amp;APP=1&amp;ID=0007sk5e2&amp;SEQ=0&amp;K=003Ql1nON2&amp;FILENAME=1(1).2밸브교체설계서1_HIServlet?SLET=AttView&amp;APP=1&amp;ID=0007smsio&amp;SEQ=0&amp;K=00GWF1IAR1&amp;FILENAME=설계서(20040310)_철개사다리(발주)_정수장 구내배관 교체공사(설계)" xfId="11183" xr:uid="{00000000-0005-0000-0000-0000E7160000}"/>
    <cellStyle name="_2003년 수도권(과천)밸브교체1_HIServlet?SLET=AttView&amp;APP=1&amp;ID=0007sk5e2&amp;SEQ=0&amp;K=003Ql1nON2&amp;FILENAME=1(1).2밸브교체설계서1_공사변경" xfId="11184" xr:uid="{00000000-0005-0000-0000-0000E8160000}"/>
    <cellStyle name="_2003년 수도권(과천)밸브교체1_HIServlet?SLET=AttView&amp;APP=1&amp;ID=0007sk5e2&amp;SEQ=0&amp;K=003Ql1nON2&amp;FILENAME=1(1).2밸브교체설계서1_공사변경_보수보강설계도서" xfId="11185" xr:uid="{00000000-0005-0000-0000-0000E9160000}"/>
    <cellStyle name="_2003년 수도권(과천)밸브교체1_HIServlet?SLET=AttView&amp;APP=1&amp;ID=0007sk5e2&amp;SEQ=0&amp;K=003Ql1nON2&amp;FILENAME=1(1).2밸브교체설계서1_공사변경_보수보강설계도서_정수장 구내배관 교체공사(설계)" xfId="11186" xr:uid="{00000000-0005-0000-0000-0000EA160000}"/>
    <cellStyle name="_2003년 수도권(과천)밸브교체1_HIServlet?SLET=AttView&amp;APP=1&amp;ID=0007sk5e2&amp;SEQ=0&amp;K=003Ql1nON2&amp;FILENAME=1(1).2밸브교체설계서1_공사변경_정수장 구내배관 교체공사(설계)" xfId="11187" xr:uid="{00000000-0005-0000-0000-0000EB160000}"/>
    <cellStyle name="_2003년 수도권(과천)밸브교체1_HIServlet?SLET=AttView&amp;APP=1&amp;ID=0007sk5e2&amp;SEQ=0&amp;K=003Ql1nON2&amp;FILENAME=1(1).2밸브교체설계서1_공사변경_철개사다리(발주)" xfId="11188" xr:uid="{00000000-0005-0000-0000-0000EC160000}"/>
    <cellStyle name="_2003년 수도권(과천)밸브교체1_HIServlet?SLET=AttView&amp;APP=1&amp;ID=0007sk5e2&amp;SEQ=0&amp;K=003Ql1nON2&amp;FILENAME=1(1).2밸브교체설계서1_공사변경_철개사다리(발주)_정수장 구내배관 교체공사(설계)" xfId="11189" xr:uid="{00000000-0005-0000-0000-0000ED160000}"/>
    <cellStyle name="_2003년 수도권(과천)밸브교체1_HIServlet?SLET=AttView&amp;APP=1&amp;ID=0007sk5e2&amp;SEQ=0&amp;K=003Ql1nON2&amp;FILENAME=1(1).2밸브교체설계서1_설계서" xfId="11190" xr:uid="{00000000-0005-0000-0000-0000EE160000}"/>
    <cellStyle name="_2003년 수도권(과천)밸브교체1_HIServlet?SLET=AttView&amp;APP=1&amp;ID=0007sk5e2&amp;SEQ=0&amp;K=003Ql1nON2&amp;FILENAME=1(1).2밸브교체설계서1_설계서_보수보강설계도서" xfId="11191" xr:uid="{00000000-0005-0000-0000-0000EF160000}"/>
    <cellStyle name="_2003년 수도권(과천)밸브교체1_HIServlet?SLET=AttView&amp;APP=1&amp;ID=0007sk5e2&amp;SEQ=0&amp;K=003Ql1nON2&amp;FILENAME=1(1).2밸브교체설계서1_설계서_보수보강설계도서_정수장 구내배관 교체공사(설계)" xfId="11192" xr:uid="{00000000-0005-0000-0000-0000F0160000}"/>
    <cellStyle name="_2003년 수도권(과천)밸브교체1_HIServlet?SLET=AttView&amp;APP=1&amp;ID=0007sk5e2&amp;SEQ=0&amp;K=003Ql1nON2&amp;FILENAME=1(1).2밸브교체설계서1_설계서_정수장 구내배관 교체공사(설계)" xfId="11193" xr:uid="{00000000-0005-0000-0000-0000F1160000}"/>
    <cellStyle name="_2003년 수도권(과천)밸브교체1_HIServlet?SLET=AttView&amp;APP=1&amp;ID=0007sk5e2&amp;SEQ=0&amp;K=003Ql1nON2&amp;FILENAME=1(1).2밸브교체설계서1_설계서_철개사다리(발주)" xfId="11194" xr:uid="{00000000-0005-0000-0000-0000F2160000}"/>
    <cellStyle name="_2003년 수도권(과천)밸브교체1_HIServlet?SLET=AttView&amp;APP=1&amp;ID=0007sk5e2&amp;SEQ=0&amp;K=003Ql1nON2&amp;FILENAME=1(1).2밸브교체설계서1_설계서_철개사다리(발주)_정수장 구내배관 교체공사(설계)" xfId="11195" xr:uid="{00000000-0005-0000-0000-0000F3160000}"/>
    <cellStyle name="_2003년 수도권(과천)밸브교체1_HIServlet?SLET=AttView&amp;APP=1&amp;ID=0007sk5e2&amp;SEQ=0&amp;K=003Ql1nON2&amp;FILENAME=1(1).2밸브교체설계서1_설계서5" xfId="11196" xr:uid="{00000000-0005-0000-0000-0000F4160000}"/>
    <cellStyle name="_2003년 수도권(과천)밸브교체1_HIServlet?SLET=AttView&amp;APP=1&amp;ID=0007sk5e2&amp;SEQ=0&amp;K=003Ql1nON2&amp;FILENAME=1(1).2밸브교체설계서1_설계서5_보수보강설계도서" xfId="11197" xr:uid="{00000000-0005-0000-0000-0000F5160000}"/>
    <cellStyle name="_2003년 수도권(과천)밸브교체1_HIServlet?SLET=AttView&amp;APP=1&amp;ID=0007sk5e2&amp;SEQ=0&amp;K=003Ql1nON2&amp;FILENAME=1(1).2밸브교체설계서1_설계서5_보수보강설계도서_정수장 구내배관 교체공사(설계)" xfId="11198" xr:uid="{00000000-0005-0000-0000-0000F6160000}"/>
    <cellStyle name="_2003년 수도권(과천)밸브교체1_HIServlet?SLET=AttView&amp;APP=1&amp;ID=0007sk5e2&amp;SEQ=0&amp;K=003Ql1nON2&amp;FILENAME=1(1).2밸브교체설계서1_설계서5_정수장 구내배관 교체공사(설계)" xfId="11199" xr:uid="{00000000-0005-0000-0000-0000F7160000}"/>
    <cellStyle name="_2003년 수도권(과천)밸브교체1_HIServlet?SLET=AttView&amp;APP=1&amp;ID=0007sk5e2&amp;SEQ=0&amp;K=003Ql1nON2&amp;FILENAME=1(1).2밸브교체설계서1_설계서5_철개사다리(발주)" xfId="11200" xr:uid="{00000000-0005-0000-0000-0000F8160000}"/>
    <cellStyle name="_2003년 수도권(과천)밸브교체1_HIServlet?SLET=AttView&amp;APP=1&amp;ID=0007sk5e2&amp;SEQ=0&amp;K=003Ql1nON2&amp;FILENAME=1(1).2밸브교체설계서1_설계서5_철개사다리(발주)_정수장 구내배관 교체공사(설계)" xfId="11201" xr:uid="{00000000-0005-0000-0000-0000F9160000}"/>
    <cellStyle name="_2003년 수도권(과천)밸브교체1_HIServlet?SLET=AttView&amp;APP=1&amp;ID=0007sk5e2&amp;SEQ=0&amp;K=003Ql1nON2&amp;FILENAME=1(1).2밸브교체설계서1_정수장 구내배관 교체공사(설계)" xfId="11202" xr:uid="{00000000-0005-0000-0000-0000FA160000}"/>
    <cellStyle name="_2003년 수도권(과천)밸브교체1_HIServlet?SLET=AttView&amp;APP=1&amp;ID=0007sk5e2&amp;SEQ=0&amp;K=003Ql1nON2&amp;FILENAME=1(1).2밸브교체설계서1_철개사다리" xfId="11203" xr:uid="{00000000-0005-0000-0000-0000FB160000}"/>
    <cellStyle name="_2003년 수도권(과천)밸브교체1_HIServlet?SLET=AttView&amp;APP=1&amp;ID=0007sk5e2&amp;SEQ=0&amp;K=003Ql1nON2&amp;FILENAME=1(1).2밸브교체설계서1_철개사다리_보수보강설계도서" xfId="11204" xr:uid="{00000000-0005-0000-0000-0000FC160000}"/>
    <cellStyle name="_2003년 수도권(과천)밸브교체1_HIServlet?SLET=AttView&amp;APP=1&amp;ID=0007sk5e2&amp;SEQ=0&amp;K=003Ql1nON2&amp;FILENAME=1(1).2밸브교체설계서1_철개사다리_보수보강설계도서_정수장 구내배관 교체공사(설계)" xfId="11205" xr:uid="{00000000-0005-0000-0000-0000FD160000}"/>
    <cellStyle name="_2003년 수도권(과천)밸브교체1_HIServlet?SLET=AttView&amp;APP=1&amp;ID=0007sk5e2&amp;SEQ=0&amp;K=003Ql1nON2&amp;FILENAME=1(1).2밸브교체설계서1_철개사다리_정수장 구내배관 교체공사(설계)" xfId="11206" xr:uid="{00000000-0005-0000-0000-0000FE160000}"/>
    <cellStyle name="_2003년 수도권(과천)밸브교체1_HIServlet?SLET=AttView&amp;APP=1&amp;ID=0007sk5e2&amp;SEQ=0&amp;K=003Ql1nON2&amp;FILENAME=1(1).2밸브교체설계서1_철개사다리_철개사다리(발주)" xfId="11207" xr:uid="{00000000-0005-0000-0000-0000FF160000}"/>
    <cellStyle name="_2003년 수도권(과천)밸브교체1_HIServlet?SLET=AttView&amp;APP=1&amp;ID=0007sk5e2&amp;SEQ=0&amp;K=003Ql1nON2&amp;FILENAME=1(1).2밸브교체설계서1_철개사다리_철개사다리(발주)_정수장 구내배관 교체공사(설계)" xfId="11208" xr:uid="{00000000-0005-0000-0000-000000170000}"/>
    <cellStyle name="_2003년 수도권(과천)밸브교체1_과천밸브설계서" xfId="11209" xr:uid="{00000000-0005-0000-0000-000001170000}"/>
    <cellStyle name="_2003년 수도권(과천)밸브교체1_과천밸브설계서_1취보일러철거2" xfId="11210" xr:uid="{00000000-0005-0000-0000-000002170000}"/>
    <cellStyle name="_2003년 수도권(과천)밸브교체1_과천밸브설계서_1취보일러철거2_보수보강설계도서" xfId="11211" xr:uid="{00000000-0005-0000-0000-000003170000}"/>
    <cellStyle name="_2003년 수도권(과천)밸브교체1_과천밸브설계서_1취보일러철거2_보수보강설계도서_정수장 구내배관 교체공사(설계)" xfId="11212" xr:uid="{00000000-0005-0000-0000-000004170000}"/>
    <cellStyle name="_2003년 수도권(과천)밸브교체1_과천밸브설계서_1취보일러철거2_정수장 구내배관 교체공사(설계)" xfId="11213" xr:uid="{00000000-0005-0000-0000-000005170000}"/>
    <cellStyle name="_2003년 수도권(과천)밸브교체1_과천밸브설계서_1취보일러철거2_철개사다리(발주)" xfId="11214" xr:uid="{00000000-0005-0000-0000-000006170000}"/>
    <cellStyle name="_2003년 수도권(과천)밸브교체1_과천밸브설계서_1취보일러철거2_철개사다리(발주)_정수장 구내배관 교체공사(설계)" xfId="11215" xr:uid="{00000000-0005-0000-0000-000007170000}"/>
    <cellStyle name="_2003년 수도권(과천)밸브교체1_과천밸브설계서_HIServlet?SLET=AttView&amp;APP=1&amp;ID=0007smsio&amp;SEQ=0&amp;K=00GWF1IAR1&amp;FILENAME=설계서(20040310)" xfId="11216" xr:uid="{00000000-0005-0000-0000-000008170000}"/>
    <cellStyle name="_2003년 수도권(과천)밸브교체1_과천밸브설계서_HIServlet?SLET=AttView&amp;APP=1&amp;ID=0007smsio&amp;SEQ=0&amp;K=00GWF1IAR1&amp;FILENAME=설계서(20040310)_보수보강설계도서" xfId="11217" xr:uid="{00000000-0005-0000-0000-000009170000}"/>
    <cellStyle name="_2003년 수도권(과천)밸브교체1_과천밸브설계서_HIServlet?SLET=AttView&amp;APP=1&amp;ID=0007smsio&amp;SEQ=0&amp;K=00GWF1IAR1&amp;FILENAME=설계서(20040310)_보수보강설계도서_정수장 구내배관 교체공사(설계)" xfId="11218" xr:uid="{00000000-0005-0000-0000-00000A170000}"/>
    <cellStyle name="_2003년 수도권(과천)밸브교체1_과천밸브설계서_HIServlet?SLET=AttView&amp;APP=1&amp;ID=0007smsio&amp;SEQ=0&amp;K=00GWF1IAR1&amp;FILENAME=설계서(20040310)_정수장 구내배관 교체공사(설계)" xfId="11219" xr:uid="{00000000-0005-0000-0000-00000B170000}"/>
    <cellStyle name="_2003년 수도권(과천)밸브교체1_과천밸브설계서_HIServlet?SLET=AttView&amp;APP=1&amp;ID=0007smsio&amp;SEQ=0&amp;K=00GWF1IAR1&amp;FILENAME=설계서(20040310)_철개사다리(발주)" xfId="11220" xr:uid="{00000000-0005-0000-0000-00000C170000}"/>
    <cellStyle name="_2003년 수도권(과천)밸브교체1_과천밸브설계서_HIServlet?SLET=AttView&amp;APP=1&amp;ID=0007smsio&amp;SEQ=0&amp;K=00GWF1IAR1&amp;FILENAME=설계서(20040310)_철개사다리(발주)_정수장 구내배관 교체공사(설계)" xfId="11221" xr:uid="{00000000-0005-0000-0000-00000D170000}"/>
    <cellStyle name="_2003년 수도권(과천)밸브교체1_과천밸브설계서_공사변경" xfId="11222" xr:uid="{00000000-0005-0000-0000-00000E170000}"/>
    <cellStyle name="_2003년 수도권(과천)밸브교체1_과천밸브설계서_공사변경_보수보강설계도서" xfId="11223" xr:uid="{00000000-0005-0000-0000-00000F170000}"/>
    <cellStyle name="_2003년 수도권(과천)밸브교체1_과천밸브설계서_공사변경_보수보강설계도서_정수장 구내배관 교체공사(설계)" xfId="11224" xr:uid="{00000000-0005-0000-0000-000010170000}"/>
    <cellStyle name="_2003년 수도권(과천)밸브교체1_과천밸브설계서_공사변경_정수장 구내배관 교체공사(설계)" xfId="11225" xr:uid="{00000000-0005-0000-0000-000011170000}"/>
    <cellStyle name="_2003년 수도권(과천)밸브교체1_과천밸브설계서_공사변경_철개사다리(발주)" xfId="11226" xr:uid="{00000000-0005-0000-0000-000012170000}"/>
    <cellStyle name="_2003년 수도권(과천)밸브교체1_과천밸브설계서_공사변경_철개사다리(발주)_정수장 구내배관 교체공사(설계)" xfId="11227" xr:uid="{00000000-0005-0000-0000-000013170000}"/>
    <cellStyle name="_2003년 수도권(과천)밸브교체1_과천밸브설계서_설계서" xfId="11228" xr:uid="{00000000-0005-0000-0000-000014170000}"/>
    <cellStyle name="_2003년 수도권(과천)밸브교체1_과천밸브설계서_설계서_보수보강설계도서" xfId="11229" xr:uid="{00000000-0005-0000-0000-000015170000}"/>
    <cellStyle name="_2003년 수도권(과천)밸브교체1_과천밸브설계서_설계서_보수보강설계도서_정수장 구내배관 교체공사(설계)" xfId="11230" xr:uid="{00000000-0005-0000-0000-000016170000}"/>
    <cellStyle name="_2003년 수도권(과천)밸브교체1_과천밸브설계서_설계서_정수장 구내배관 교체공사(설계)" xfId="11231" xr:uid="{00000000-0005-0000-0000-000017170000}"/>
    <cellStyle name="_2003년 수도권(과천)밸브교체1_과천밸브설계서_설계서_철개사다리(발주)" xfId="11232" xr:uid="{00000000-0005-0000-0000-000018170000}"/>
    <cellStyle name="_2003년 수도권(과천)밸브교체1_과천밸브설계서_설계서_철개사다리(발주)_정수장 구내배관 교체공사(설계)" xfId="11233" xr:uid="{00000000-0005-0000-0000-000019170000}"/>
    <cellStyle name="_2003년 수도권(과천)밸브교체1_과천밸브설계서_설계서5" xfId="11234" xr:uid="{00000000-0005-0000-0000-00001A170000}"/>
    <cellStyle name="_2003년 수도권(과천)밸브교체1_과천밸브설계서_설계서5_보수보강설계도서" xfId="11235" xr:uid="{00000000-0005-0000-0000-00001B170000}"/>
    <cellStyle name="_2003년 수도권(과천)밸브교체1_과천밸브설계서_설계서5_보수보강설계도서_정수장 구내배관 교체공사(설계)" xfId="11236" xr:uid="{00000000-0005-0000-0000-00001C170000}"/>
    <cellStyle name="_2003년 수도권(과천)밸브교체1_과천밸브설계서_설계서5_정수장 구내배관 교체공사(설계)" xfId="11237" xr:uid="{00000000-0005-0000-0000-00001D170000}"/>
    <cellStyle name="_2003년 수도권(과천)밸브교체1_과천밸브설계서_설계서5_철개사다리(발주)" xfId="11238" xr:uid="{00000000-0005-0000-0000-00001E170000}"/>
    <cellStyle name="_2003년 수도권(과천)밸브교체1_과천밸브설계서_설계서5_철개사다리(발주)_정수장 구내배관 교체공사(설계)" xfId="11239" xr:uid="{00000000-0005-0000-0000-00001F170000}"/>
    <cellStyle name="_2003년 수도권(과천)밸브교체1_과천밸브설계서_정수장 구내배관 교체공사(설계)" xfId="11240" xr:uid="{00000000-0005-0000-0000-000020170000}"/>
    <cellStyle name="_2003년 수도권(과천)밸브교체1_과천밸브설계서_철개사다리" xfId="11241" xr:uid="{00000000-0005-0000-0000-000021170000}"/>
    <cellStyle name="_2003년 수도권(과천)밸브교체1_과천밸브설계서_철개사다리_보수보강설계도서" xfId="11242" xr:uid="{00000000-0005-0000-0000-000022170000}"/>
    <cellStyle name="_2003년 수도권(과천)밸브교체1_과천밸브설계서_철개사다리_보수보강설계도서_정수장 구내배관 교체공사(설계)" xfId="11243" xr:uid="{00000000-0005-0000-0000-000023170000}"/>
    <cellStyle name="_2003년 수도권(과천)밸브교체1_과천밸브설계서_철개사다리_정수장 구내배관 교체공사(설계)" xfId="11244" xr:uid="{00000000-0005-0000-0000-000024170000}"/>
    <cellStyle name="_2003년 수도권(과천)밸브교체1_과천밸브설계서_철개사다리_철개사다리(발주)" xfId="11245" xr:uid="{00000000-0005-0000-0000-000025170000}"/>
    <cellStyle name="_2003년 수도권(과천)밸브교체1_과천밸브설계서_철개사다리_철개사다리(발주)_정수장 구내배관 교체공사(설계)" xfId="11246" xr:uid="{00000000-0005-0000-0000-000026170000}"/>
    <cellStyle name="_2003년 수도권(과천)밸브교체1_보수보강설계도서" xfId="11247" xr:uid="{00000000-0005-0000-0000-000027170000}"/>
    <cellStyle name="_2003년 수도권(과천)밸브교체1_보수보강설계도서_정수장 구내배관 교체공사(설계)" xfId="11248" xr:uid="{00000000-0005-0000-0000-000028170000}"/>
    <cellStyle name="_2003년 수도권(과천)밸브교체1_복사본 지지대터널 및 반월 터널 설계서(수정0404수정1)" xfId="11249" xr:uid="{00000000-0005-0000-0000-000029170000}"/>
    <cellStyle name="_2003년 수도권(과천)밸브교체1_사본 - 실적내역서-시흥정수장옥상방수" xfId="2521" xr:uid="{00000000-0005-0000-0000-00002A170000}"/>
    <cellStyle name="_2003년 수도권(과천)밸브교체1_설계서" xfId="11250" xr:uid="{00000000-0005-0000-0000-00002B170000}"/>
    <cellStyle name="_2003년 수도권(과천)밸브교체1_설계서_보수보강설계도서" xfId="11251" xr:uid="{00000000-0005-0000-0000-00002C170000}"/>
    <cellStyle name="_2003년 수도권(과천)밸브교체1_설계서_보수보강설계도서_정수장 구내배관 교체공사(설계)" xfId="11252" xr:uid="{00000000-0005-0000-0000-00002D170000}"/>
    <cellStyle name="_2003년 수도권(과천)밸브교체1_설계서_정수장 구내배관 교체공사(설계)" xfId="11253" xr:uid="{00000000-0005-0000-0000-00002E170000}"/>
    <cellStyle name="_2003년 수도권(과천)밸브교체1_설계서_철개사다리(발주)" xfId="11254" xr:uid="{00000000-0005-0000-0000-00002F170000}"/>
    <cellStyle name="_2003년 수도권(과천)밸브교체1_설계서_철개사다리(발주)_정수장 구내배관 교체공사(설계)" xfId="11255" xr:uid="{00000000-0005-0000-0000-000030170000}"/>
    <cellStyle name="_2003년 수도권(과천)밸브교체1_시흥정수장문주교체공사" xfId="2522" xr:uid="{00000000-0005-0000-0000-000031170000}"/>
    <cellStyle name="_2003년 수도권(과천)밸브교체1_시흥정수장휀스교체공사" xfId="2523" xr:uid="{00000000-0005-0000-0000-000032170000}"/>
    <cellStyle name="_2003년 수도권(과천)밸브교체1_실적내역서-2003배수로보수공사(검토수정최종)-철거자료" xfId="2524" xr:uid="{00000000-0005-0000-0000-000033170000}"/>
    <cellStyle name="_2003년 수도권(과천)밸브교체1_온산 정수장외 시설물 보수공사" xfId="11256" xr:uid="{00000000-0005-0000-0000-000034170000}"/>
    <cellStyle name="_2003년 수도권(과천)밸브교체1_정수장 구내배관 교체공사(설계)" xfId="11257" xr:uid="{00000000-0005-0000-0000-000035170000}"/>
    <cellStyle name="_2003년 수도권(과천)밸브교체1_지지대터널 및 반월 터널 설계서" xfId="11258" xr:uid="{00000000-0005-0000-0000-000036170000}"/>
    <cellStyle name="_2003년 수도권(과천)밸브교체1_지지대터널 및 반월 터널 설계서(0412)" xfId="11259" xr:uid="{00000000-0005-0000-0000-000037170000}"/>
    <cellStyle name="_2003년 수도권(과천)밸브교체1_지지대터널 및 반월 터널 설계서(수정0402)" xfId="11260" xr:uid="{00000000-0005-0000-0000-000038170000}"/>
    <cellStyle name="_2003년 수도권(과천)밸브교체1_지지대터널 및 반월 터널 설계서(수정0404-1)" xfId="11261" xr:uid="{00000000-0005-0000-0000-000039170000}"/>
    <cellStyle name="_2003년 수도권(과천)밸브교체1_철개사다리(발주)" xfId="11262" xr:uid="{00000000-0005-0000-0000-00003A170000}"/>
    <cellStyle name="_2003년 수도권(과천)밸브교체1_철개사다리(발주)_정수장 구내배관 교체공사(설계)" xfId="11263" xr:uid="{00000000-0005-0000-0000-00003B170000}"/>
    <cellStyle name="_2003년 점검정비비 정산양식" xfId="11264" xr:uid="{00000000-0005-0000-0000-00003C170000}"/>
    <cellStyle name="_2003년설계품v2.1" xfId="2525" xr:uid="{00000000-0005-0000-0000-00003D170000}"/>
    <cellStyle name="_2003밸브실유지보수공사" xfId="11265" xr:uid="{00000000-0005-0000-0000-00003E170000}"/>
    <cellStyle name="_2003밸브실유지보수공사_2003밸브실유지보수공사" xfId="11266" xr:uid="{00000000-0005-0000-0000-00003F170000}"/>
    <cellStyle name="_2003밸브실유지보수공사_2004밸브실유지보수공사(3안발주설계)" xfId="11267" xr:uid="{00000000-0005-0000-0000-000040170000}"/>
    <cellStyle name="_2003밸브실유지보수공사_2-2T입구스탠드파이프증고외(안)변경" xfId="11268" xr:uid="{00000000-0005-0000-0000-000041170000}"/>
    <cellStyle name="_2003밸브실유지보수공사_SP원상복구공사" xfId="11269" xr:uid="{00000000-0005-0000-0000-000042170000}"/>
    <cellStyle name="_2003밸브실유지보수공사_실옥동 하천횡단 관로이설공사" xfId="11270" xr:uid="{00000000-0005-0000-0000-000043170000}"/>
    <cellStyle name="_2003밸브실유지보수공사_온천동관로이설(변경)" xfId="11271" xr:uid="{00000000-0005-0000-0000-000044170000}"/>
    <cellStyle name="_2003밸브실유지보수공사_온천동관로이설공사(변경)-부경" xfId="11272" xr:uid="{00000000-0005-0000-0000-000045170000}"/>
    <cellStyle name="_2003밸브실유지보수공사_천안(정)보완설비설계(5안)" xfId="11273" xr:uid="{00000000-0005-0000-0000-000046170000}"/>
    <cellStyle name="_2003밸브실증고및보수공사(작업)(1)" xfId="11274" xr:uid="{00000000-0005-0000-0000-000047170000}"/>
    <cellStyle name="_2003밸브실증고및보수공사(작업)(1)_05연무대누수복구설계서050325" xfId="11275" xr:uid="{00000000-0005-0000-0000-000048170000}"/>
    <cellStyle name="_2003밸브실증고및보수공사(작업)(1)_2005보령누수복구(수정)" xfId="11276" xr:uid="{00000000-0005-0000-0000-000049170000}"/>
    <cellStyle name="_2003밸브실증고및보수공사(작업)(1)_2005연무대누수복구" xfId="11277" xr:uid="{00000000-0005-0000-0000-00004A170000}"/>
    <cellStyle name="_2003밸브실증고및보수공사(작업)(1)_군산밸브실증고및보수공사" xfId="11278" xr:uid="{00000000-0005-0000-0000-00004B170000}"/>
    <cellStyle name="_2003밸브실증고및보수공사(작업)(1)_군산밸브실증고및보수공사_정수장 구내배관 교체공사(설계)" xfId="11279" xr:uid="{00000000-0005-0000-0000-00004C170000}"/>
    <cellStyle name="_2003밸브실증고및보수공사(작업)(1)_배출수 관교체공사" xfId="11280" xr:uid="{00000000-0005-0000-0000-00004D170000}"/>
    <cellStyle name="_2003밸브실증고및보수공사(작업)(1)_사내급수배관자재단가표" xfId="11281" xr:uid="{00000000-0005-0000-0000-00004E170000}"/>
    <cellStyle name="_2003밸브실증고및보수공사(작업)(1)_신축관교체(발주)" xfId="11282" xr:uid="{00000000-0005-0000-0000-00004F170000}"/>
    <cellStyle name="_2003밸브실증고및보수공사(작업)(1)_연무계통 누수부분 긴급복구공사 정산 설계도서" xfId="11283" xr:uid="{00000000-0005-0000-0000-000050170000}"/>
    <cellStyle name="_2003밸브실증고및보수공사(작업)(1)_연무계통설계도서" xfId="11284" xr:uid="{00000000-0005-0000-0000-000051170000}"/>
    <cellStyle name="_2003밸브실증고및보수공사(작업)(1)_정수장 구내배관 교체공사(설계)" xfId="11285" xr:uid="{00000000-0005-0000-0000-000052170000}"/>
    <cellStyle name="_2003밸브실증고및보수공사(작업)(1)_홍성가압장긴급복구" xfId="11286" xr:uid="{00000000-0005-0000-0000-000053170000}"/>
    <cellStyle name="_2003밸브실증고및보수공사(작업)(1)_홍성가압장긴급복구_정수장 구내배관 교체공사(설계)" xfId="11287" xr:uid="{00000000-0005-0000-0000-000054170000}"/>
    <cellStyle name="_2004. 1회(1~2월분) 기성금청구" xfId="11288" xr:uid="{00000000-0005-0000-0000-000055170000}"/>
    <cellStyle name="_2004. 1회(1~2월분) 기성금청구_2005. 1회(1~3월분) 기성금청구" xfId="11289" xr:uid="{00000000-0005-0000-0000-000056170000}"/>
    <cellStyle name="_2004.경상보수공사(상반기)--" xfId="11290" xr:uid="{00000000-0005-0000-0000-000057170000}"/>
    <cellStyle name="_2004.경상보수공사(상반기)--_2004(1).경상보수공사(설계변경자료)--" xfId="11291" xr:uid="{00000000-0005-0000-0000-000058170000}"/>
    <cellStyle name="_2004.경상보수공사(상반기)--_2004(1).경상보수공사(설계변경자료)--_점검발판-최종" xfId="11292" xr:uid="{00000000-0005-0000-0000-000059170000}"/>
    <cellStyle name="_2004.경상보수공사(상반기)--_도장작업" xfId="11293" xr:uid="{00000000-0005-0000-0000-00005A170000}"/>
    <cellStyle name="_2004.경상보수공사(상반기)--_도장작업_점검발판-최종" xfId="11294" xr:uid="{00000000-0005-0000-0000-00005B170000}"/>
    <cellStyle name="_2004.경상보수공사(상반기)--_점검발판-최종" xfId="11295" xr:uid="{00000000-0005-0000-0000-00005C170000}"/>
    <cellStyle name="_2004.경상보수공사(상반기)--_착공계" xfId="11296" xr:uid="{00000000-0005-0000-0000-00005D170000}"/>
    <cellStyle name="_2004.경상보수공사(상반기)--_착공계_점검발판-최종" xfId="11297" xr:uid="{00000000-0005-0000-0000-00005E170000}"/>
    <cellStyle name="_2004.경상보수공사(상반기)--_착공내역" xfId="11298" xr:uid="{00000000-0005-0000-0000-00005F170000}"/>
    <cellStyle name="_2004.경상보수공사(상반기)--_착공내역_점검발판-최종" xfId="11299" xr:uid="{00000000-0005-0000-0000-000060170000}"/>
    <cellStyle name="_2004년도 제1회기성청구 양식" xfId="11300" xr:uid="{00000000-0005-0000-0000-000061170000}"/>
    <cellStyle name="_2004년도 제1회기성청구 양식_2004. 1회 기성금청구" xfId="11301" xr:uid="{00000000-0005-0000-0000-000062170000}"/>
    <cellStyle name="_2004년도 제1회기성청구 양식_2004. 1회 기성금청구_2004. 1회(1~2월분) 기성금청구" xfId="11302" xr:uid="{00000000-0005-0000-0000-000063170000}"/>
    <cellStyle name="_2004년도 제1회기성청구 양식_2004. 1회 기성금청구_2004. 1회(1~2월분) 기성금청구_2005. 1회(1~3월분) 기성금청구" xfId="11303" xr:uid="{00000000-0005-0000-0000-000064170000}"/>
    <cellStyle name="_2004년도 제1회기성청구 양식_2004. 4회(6~7월분) 기성금청구" xfId="11304" xr:uid="{00000000-0005-0000-0000-000065170000}"/>
    <cellStyle name="_2004년도 제1회기성청구 양식_2005. 1회(1~3월분) 기성금청구" xfId="11305" xr:uid="{00000000-0005-0000-0000-000066170000}"/>
    <cellStyle name="_2004년도 제1회기성청구 양식_대청5월현장운영비" xfId="11306" xr:uid="{00000000-0005-0000-0000-000067170000}"/>
    <cellStyle name="_2004임율" xfId="2526" xr:uid="{00000000-0005-0000-0000-000068170000}"/>
    <cellStyle name="_2005 점검정비 세부공정(9월).토목" xfId="11307" xr:uid="{00000000-0005-0000-0000-000069170000}"/>
    <cellStyle name="_2005 점검정비 세부공정(9월).토목_태백(점검정비현황)-최종" xfId="11308" xr:uid="{00000000-0005-0000-0000-00006A170000}"/>
    <cellStyle name="_2005 점검정비 세부공정(9월).토목_태백(통신점검정비현황)" xfId="11309" xr:uid="{00000000-0005-0000-0000-00006B170000}"/>
    <cellStyle name="_2006노임단가" xfId="2527" xr:uid="{00000000-0005-0000-0000-00006C170000}"/>
    <cellStyle name="_2006임율" xfId="2528" xr:uid="{00000000-0005-0000-0000-00006D170000}"/>
    <cellStyle name="_2007발주설계내역서(오전왕곡)최종" xfId="5359" xr:uid="{00000000-0005-0000-0000-00006E170000}"/>
    <cellStyle name="_203초소 바리케이트제작설치" xfId="11310" xr:uid="{00000000-0005-0000-0000-00006F170000}"/>
    <cellStyle name="_203초소 바리케이트제작설치_2004(1).경상보수공사(설계변경자료)--" xfId="11311" xr:uid="{00000000-0005-0000-0000-000070170000}"/>
    <cellStyle name="_203초소 바리케이트제작설치_2004(1).경상보수공사(설계변경자료)--_점검발판-최종" xfId="11312" xr:uid="{00000000-0005-0000-0000-000071170000}"/>
    <cellStyle name="_203초소 바리케이트제작설치_2004(2).경상보수공사(상반기)" xfId="11313" xr:uid="{00000000-0005-0000-0000-000072170000}"/>
    <cellStyle name="_203초소 바리케이트제작설치_2004(2).경상보수공사(상반기)_2004.경상보수공사(상반기)--" xfId="11314" xr:uid="{00000000-0005-0000-0000-000073170000}"/>
    <cellStyle name="_203초소 바리케이트제작설치_2004(2).경상보수공사(상반기)_2004.경상보수공사(상반기)--_2004(1).경상보수공사(설계변경자료)--" xfId="11315" xr:uid="{00000000-0005-0000-0000-000074170000}"/>
    <cellStyle name="_203초소 바리케이트제작설치_2004(2).경상보수공사(상반기)_2004.경상보수공사(상반기)--_2004(1).경상보수공사(설계변경자료)--_점검발판-최종" xfId="11316" xr:uid="{00000000-0005-0000-0000-000075170000}"/>
    <cellStyle name="_203초소 바리케이트제작설치_2004(2).경상보수공사(상반기)_2004.경상보수공사(상반기)--_도장작업" xfId="11317" xr:uid="{00000000-0005-0000-0000-000076170000}"/>
    <cellStyle name="_203초소 바리케이트제작설치_2004(2).경상보수공사(상반기)_2004.경상보수공사(상반기)--_도장작업_점검발판-최종" xfId="11318" xr:uid="{00000000-0005-0000-0000-000077170000}"/>
    <cellStyle name="_203초소 바리케이트제작설치_2004(2).경상보수공사(상반기)_2004.경상보수공사(상반기)--_점검발판-최종" xfId="11319" xr:uid="{00000000-0005-0000-0000-000078170000}"/>
    <cellStyle name="_203초소 바리케이트제작설치_2004(2).경상보수공사(상반기)_2004.경상보수공사(상반기)--_착공계" xfId="11320" xr:uid="{00000000-0005-0000-0000-000079170000}"/>
    <cellStyle name="_203초소 바리케이트제작설치_2004(2).경상보수공사(상반기)_2004.경상보수공사(상반기)--_착공계_점검발판-최종" xfId="11321" xr:uid="{00000000-0005-0000-0000-00007A170000}"/>
    <cellStyle name="_203초소 바리케이트제작설치_2004(2).경상보수공사(상반기)_2004.경상보수공사(상반기)--_착공내역" xfId="11322" xr:uid="{00000000-0005-0000-0000-00007B170000}"/>
    <cellStyle name="_203초소 바리케이트제작설치_2004(2).경상보수공사(상반기)_2004.경상보수공사(상반기)--_착공내역_점검발판-최종" xfId="11323" xr:uid="{00000000-0005-0000-0000-00007C170000}"/>
    <cellStyle name="_203초소 바리케이트제작설치_2004(2).경상보수공사(상반기)_점검발판-최종" xfId="11324" xr:uid="{00000000-0005-0000-0000-00007D170000}"/>
    <cellStyle name="_203초소 바리케이트제작설치_2004.경상보수공사(상반기)" xfId="11325" xr:uid="{00000000-0005-0000-0000-00007E170000}"/>
    <cellStyle name="_203초소 바리케이트제작설치_2004.경상보수공사(상반기)--" xfId="11326" xr:uid="{00000000-0005-0000-0000-00007F170000}"/>
    <cellStyle name="_203초소 바리케이트제작설치_2004.경상보수공사(상반기)_2004.경상보수공사(상반기)--" xfId="11327" xr:uid="{00000000-0005-0000-0000-000080170000}"/>
    <cellStyle name="_203초소 바리케이트제작설치_2004.경상보수공사(상반기)--_2004.경상보수공사(상반기)--" xfId="11328" xr:uid="{00000000-0005-0000-0000-000081170000}"/>
    <cellStyle name="_203초소 바리케이트제작설치_2004.경상보수공사(상반기)_2004.경상보수공사(상반기)--_2004(1).경상보수공사(설계변경자료)--" xfId="11329" xr:uid="{00000000-0005-0000-0000-000082170000}"/>
    <cellStyle name="_203초소 바리케이트제작설치_2004.경상보수공사(상반기)--_2004.경상보수공사(상반기)--_2004(1).경상보수공사(설계변경자료)--" xfId="11330" xr:uid="{00000000-0005-0000-0000-000083170000}"/>
    <cellStyle name="_203초소 바리케이트제작설치_2004.경상보수공사(상반기)_2004.경상보수공사(상반기)--_2004(1).경상보수공사(설계변경자료)--_점검발판-최종" xfId="11331" xr:uid="{00000000-0005-0000-0000-000084170000}"/>
    <cellStyle name="_203초소 바리케이트제작설치_2004.경상보수공사(상반기)--_2004.경상보수공사(상반기)--_2004(1).경상보수공사(설계변경자료)--_점검발판-최종" xfId="11332" xr:uid="{00000000-0005-0000-0000-000085170000}"/>
    <cellStyle name="_203초소 바리케이트제작설치_2004.경상보수공사(상반기)_2004.경상보수공사(상반기)--_도장작업" xfId="11333" xr:uid="{00000000-0005-0000-0000-000086170000}"/>
    <cellStyle name="_203초소 바리케이트제작설치_2004.경상보수공사(상반기)--_2004.경상보수공사(상반기)--_도장작업" xfId="11334" xr:uid="{00000000-0005-0000-0000-000087170000}"/>
    <cellStyle name="_203초소 바리케이트제작설치_2004.경상보수공사(상반기)_2004.경상보수공사(상반기)--_도장작업_점검발판-최종" xfId="11335" xr:uid="{00000000-0005-0000-0000-000088170000}"/>
    <cellStyle name="_203초소 바리케이트제작설치_2004.경상보수공사(상반기)--_2004.경상보수공사(상반기)--_도장작업_점검발판-최종" xfId="11336" xr:uid="{00000000-0005-0000-0000-000089170000}"/>
    <cellStyle name="_203초소 바리케이트제작설치_2004.경상보수공사(상반기)_2004.경상보수공사(상반기)--_점검발판-최종" xfId="11337" xr:uid="{00000000-0005-0000-0000-00008A170000}"/>
    <cellStyle name="_203초소 바리케이트제작설치_2004.경상보수공사(상반기)--_2004.경상보수공사(상반기)--_점검발판-최종" xfId="11338" xr:uid="{00000000-0005-0000-0000-00008B170000}"/>
    <cellStyle name="_203초소 바리케이트제작설치_2004.경상보수공사(상반기)_2004.경상보수공사(상반기)--_착공계" xfId="11339" xr:uid="{00000000-0005-0000-0000-00008C170000}"/>
    <cellStyle name="_203초소 바리케이트제작설치_2004.경상보수공사(상반기)--_2004.경상보수공사(상반기)--_착공계" xfId="11340" xr:uid="{00000000-0005-0000-0000-00008D170000}"/>
    <cellStyle name="_203초소 바리케이트제작설치_2004.경상보수공사(상반기)_2004.경상보수공사(상반기)--_착공계_점검발판-최종" xfId="11341" xr:uid="{00000000-0005-0000-0000-00008E170000}"/>
    <cellStyle name="_203초소 바리케이트제작설치_2004.경상보수공사(상반기)--_2004.경상보수공사(상반기)--_착공계_점검발판-최종" xfId="11342" xr:uid="{00000000-0005-0000-0000-00008F170000}"/>
    <cellStyle name="_203초소 바리케이트제작설치_2004.경상보수공사(상반기)_2004.경상보수공사(상반기)--_착공내역" xfId="11343" xr:uid="{00000000-0005-0000-0000-000090170000}"/>
    <cellStyle name="_203초소 바리케이트제작설치_2004.경상보수공사(상반기)--_2004.경상보수공사(상반기)--_착공내역" xfId="11344" xr:uid="{00000000-0005-0000-0000-000091170000}"/>
    <cellStyle name="_203초소 바리케이트제작설치_2004.경상보수공사(상반기)_2004.경상보수공사(상반기)--_착공내역_점검발판-최종" xfId="11345" xr:uid="{00000000-0005-0000-0000-000092170000}"/>
    <cellStyle name="_203초소 바리케이트제작설치_2004.경상보수공사(상반기)--_2004.경상보수공사(상반기)--_착공내역_점검발판-최종" xfId="11346" xr:uid="{00000000-0005-0000-0000-000093170000}"/>
    <cellStyle name="_203초소 바리케이트제작설치_2004.경상보수공사(상반기)_점검발판-최종" xfId="11347" xr:uid="{00000000-0005-0000-0000-000094170000}"/>
    <cellStyle name="_203초소 바리케이트제작설치_2004.경상보수공사(상반기)--_점검발판-최종" xfId="11348" xr:uid="{00000000-0005-0000-0000-000095170000}"/>
    <cellStyle name="_203초소 바리케이트제작설치_도장작업" xfId="11349" xr:uid="{00000000-0005-0000-0000-000096170000}"/>
    <cellStyle name="_203초소 바리케이트제작설치_도장작업_점검발판-최종" xfId="11350" xr:uid="{00000000-0005-0000-0000-000097170000}"/>
    <cellStyle name="_203초소 바리케이트제작설치_점검발판-최종" xfId="11351" xr:uid="{00000000-0005-0000-0000-000098170000}"/>
    <cellStyle name="_203초소 바리케이트제작설치_착공계" xfId="11352" xr:uid="{00000000-0005-0000-0000-000099170000}"/>
    <cellStyle name="_203초소 바리케이트제작설치_착공계_점검발판-최종" xfId="11353" xr:uid="{00000000-0005-0000-0000-00009A170000}"/>
    <cellStyle name="_203초소 바리케이트제작설치_착공내역" xfId="11354" xr:uid="{00000000-0005-0000-0000-00009B170000}"/>
    <cellStyle name="_203초소 바리케이트제작설치_착공내역_점검발판-최종" xfId="11355" xr:uid="{00000000-0005-0000-0000-00009C170000}"/>
    <cellStyle name="_2차 설계변경(완료)" xfId="11356" xr:uid="{00000000-0005-0000-0000-00009D170000}"/>
    <cellStyle name="_2차 설계변경(완료)_경상보수(1호)실행" xfId="11357" xr:uid="{00000000-0005-0000-0000-00009E170000}"/>
    <cellStyle name="_2차 설계변경(완료)_경상보수(1호)실행_점검발판-최종" xfId="11358" xr:uid="{00000000-0005-0000-0000-00009F170000}"/>
    <cellStyle name="_2차 설계변경(완료)_경상보수(변경실행)" xfId="11359" xr:uid="{00000000-0005-0000-0000-0000A0170000}"/>
    <cellStyle name="_2차 설계변경(완료)_경상보수(변경실행)_점검발판-최종" xfId="11360" xr:uid="{00000000-0005-0000-0000-0000A1170000}"/>
    <cellStyle name="_2차 설계변경(완료)_점검발판-최종" xfId="11361" xr:uid="{00000000-0005-0000-0000-0000A2170000}"/>
    <cellStyle name="_3.육교구조계산서" xfId="5360" xr:uid="{00000000-0005-0000-0000-0000A3170000}"/>
    <cellStyle name="_3.육교구조계산서_82호선" xfId="5361" xr:uid="{00000000-0005-0000-0000-0000A4170000}"/>
    <cellStyle name="_3.육교구조계산서_82호선(최종)" xfId="5362" xr:uid="{00000000-0005-0000-0000-0000A5170000}"/>
    <cellStyle name="_3.육교구조계산서_82호선(최종)_23호선" xfId="5363" xr:uid="{00000000-0005-0000-0000-0000A6170000}"/>
    <cellStyle name="_3.육교구조계산서_82호선_23호선" xfId="5364" xr:uid="{00000000-0005-0000-0000-0000A7170000}"/>
    <cellStyle name="_3.육교구조계산서_98호선" xfId="5365" xr:uid="{00000000-0005-0000-0000-0000A8170000}"/>
    <cellStyle name="_3.육교구조계산서_98호선_23호선" xfId="5366" xr:uid="{00000000-0005-0000-0000-0000A9170000}"/>
    <cellStyle name="_3.육교구조계산서_경림가오지구" xfId="5367" xr:uid="{00000000-0005-0000-0000-0000AA170000}"/>
    <cellStyle name="_3.육교구조계산서_경림가오지구_82호선" xfId="5368" xr:uid="{00000000-0005-0000-0000-0000AB170000}"/>
    <cellStyle name="_3.육교구조계산서_경림가오지구_82호선(최종)" xfId="5369" xr:uid="{00000000-0005-0000-0000-0000AC170000}"/>
    <cellStyle name="_3.육교구조계산서_경림가오지구_82호선(최종)_23호선" xfId="5370" xr:uid="{00000000-0005-0000-0000-0000AD170000}"/>
    <cellStyle name="_3.육교구조계산서_경림가오지구_82호선_23호선" xfId="5371" xr:uid="{00000000-0005-0000-0000-0000AE170000}"/>
    <cellStyle name="_3.육교구조계산서_경림가오지구_98호선" xfId="5372" xr:uid="{00000000-0005-0000-0000-0000AF170000}"/>
    <cellStyle name="_3.육교구조계산서_경림가오지구_98호선_23호선" xfId="5373" xr:uid="{00000000-0005-0000-0000-0000B0170000}"/>
    <cellStyle name="_3.육교구조계산서_경림가오지구_금광신갈(9.29)" xfId="5374" xr:uid="{00000000-0005-0000-0000-0000B1170000}"/>
    <cellStyle name="_3.육교구조계산서_경림가오지구_금광신갈(9.29)_82호선" xfId="5375" xr:uid="{00000000-0005-0000-0000-0000B2170000}"/>
    <cellStyle name="_3.육교구조계산서_경림가오지구_금광신갈(9.29)_82호선(최종)" xfId="5376" xr:uid="{00000000-0005-0000-0000-0000B3170000}"/>
    <cellStyle name="_3.육교구조계산서_경림가오지구_금광신갈(9.29)_82호선(최종)_23호선" xfId="5377" xr:uid="{00000000-0005-0000-0000-0000B4170000}"/>
    <cellStyle name="_3.육교구조계산서_경림가오지구_금광신갈(9.29)_82호선_23호선" xfId="5378" xr:uid="{00000000-0005-0000-0000-0000B5170000}"/>
    <cellStyle name="_3.육교구조계산서_경림가오지구_금광신갈(9.29)_98호선" xfId="5379" xr:uid="{00000000-0005-0000-0000-0000B6170000}"/>
    <cellStyle name="_3.육교구조계산서_경림가오지구_금광신갈(9.29)_98호선_23호선" xfId="5380" xr:uid="{00000000-0005-0000-0000-0000B7170000}"/>
    <cellStyle name="_3.육교구조계산서_경림가오지구_금광신갈(9.29)_영사교외5개교" xfId="5381" xr:uid="{00000000-0005-0000-0000-0000B8170000}"/>
    <cellStyle name="_3.육교구조계산서_경림가오지구_금광신갈(9.29)_영사교외5개교_23호선" xfId="5382" xr:uid="{00000000-0005-0000-0000-0000B9170000}"/>
    <cellStyle name="_3.육교구조계산서_경림가오지구_영사교외5개교" xfId="5383" xr:uid="{00000000-0005-0000-0000-0000BA170000}"/>
    <cellStyle name="_3.육교구조계산서_경림가오지구_영사교외5개교_23호선" xfId="5384" xr:uid="{00000000-0005-0000-0000-0000BB170000}"/>
    <cellStyle name="_3.육교구조계산서_금광신갈(8.22)" xfId="5385" xr:uid="{00000000-0005-0000-0000-0000BC170000}"/>
    <cellStyle name="_3.육교구조계산서_금광신갈(8.22)_82호선" xfId="5386" xr:uid="{00000000-0005-0000-0000-0000BD170000}"/>
    <cellStyle name="_3.육교구조계산서_금광신갈(8.22)_82호선(최종)" xfId="5387" xr:uid="{00000000-0005-0000-0000-0000BE170000}"/>
    <cellStyle name="_3.육교구조계산서_금광신갈(8.22)_82호선(최종)_23호선" xfId="5388" xr:uid="{00000000-0005-0000-0000-0000BF170000}"/>
    <cellStyle name="_3.육교구조계산서_금광신갈(8.22)_82호선_23호선" xfId="5389" xr:uid="{00000000-0005-0000-0000-0000C0170000}"/>
    <cellStyle name="_3.육교구조계산서_금광신갈(8.22)_98호선" xfId="5390" xr:uid="{00000000-0005-0000-0000-0000C1170000}"/>
    <cellStyle name="_3.육교구조계산서_금광신갈(8.22)_98호선_23호선" xfId="5391" xr:uid="{00000000-0005-0000-0000-0000C2170000}"/>
    <cellStyle name="_3.육교구조계산서_금광신갈(8.22)_금광신갈(9.29)" xfId="5392" xr:uid="{00000000-0005-0000-0000-0000C3170000}"/>
    <cellStyle name="_3.육교구조계산서_금광신갈(8.22)_금광신갈(9.29)_82호선" xfId="5393" xr:uid="{00000000-0005-0000-0000-0000C4170000}"/>
    <cellStyle name="_3.육교구조계산서_금광신갈(8.22)_금광신갈(9.29)_82호선(최종)" xfId="5394" xr:uid="{00000000-0005-0000-0000-0000C5170000}"/>
    <cellStyle name="_3.육교구조계산서_금광신갈(8.22)_금광신갈(9.29)_82호선(최종)_23호선" xfId="5395" xr:uid="{00000000-0005-0000-0000-0000C6170000}"/>
    <cellStyle name="_3.육교구조계산서_금광신갈(8.22)_금광신갈(9.29)_82호선_23호선" xfId="5396" xr:uid="{00000000-0005-0000-0000-0000C7170000}"/>
    <cellStyle name="_3.육교구조계산서_금광신갈(8.22)_금광신갈(9.29)_98호선" xfId="5397" xr:uid="{00000000-0005-0000-0000-0000C8170000}"/>
    <cellStyle name="_3.육교구조계산서_금광신갈(8.22)_금광신갈(9.29)_98호선_23호선" xfId="5398" xr:uid="{00000000-0005-0000-0000-0000C9170000}"/>
    <cellStyle name="_3.육교구조계산서_금광신갈(8.22)_금광신갈(9.29)_영사교외5개교" xfId="5399" xr:uid="{00000000-0005-0000-0000-0000CA170000}"/>
    <cellStyle name="_3.육교구조계산서_금광신갈(8.22)_금광신갈(9.29)_영사교외5개교_23호선" xfId="5400" xr:uid="{00000000-0005-0000-0000-0000CB170000}"/>
    <cellStyle name="_3.육교구조계산서_금광신갈(8.22)_영사교외5개교" xfId="5401" xr:uid="{00000000-0005-0000-0000-0000CC170000}"/>
    <cellStyle name="_3.육교구조계산서_금광신갈(8.22)_영사교외5개교_23호선" xfId="5402" xr:uid="{00000000-0005-0000-0000-0000CD170000}"/>
    <cellStyle name="_3.육교구조계산서_금광신갈수량" xfId="5403" xr:uid="{00000000-0005-0000-0000-0000CE170000}"/>
    <cellStyle name="_3.육교구조계산서_금광신갈수량_82호선" xfId="5404" xr:uid="{00000000-0005-0000-0000-0000CF170000}"/>
    <cellStyle name="_3.육교구조계산서_금광신갈수량_82호선(최종)" xfId="5405" xr:uid="{00000000-0005-0000-0000-0000D0170000}"/>
    <cellStyle name="_3.육교구조계산서_금광신갈수량_82호선(최종)_23호선" xfId="5406" xr:uid="{00000000-0005-0000-0000-0000D1170000}"/>
    <cellStyle name="_3.육교구조계산서_금광신갈수량_82호선_23호선" xfId="5407" xr:uid="{00000000-0005-0000-0000-0000D2170000}"/>
    <cellStyle name="_3.육교구조계산서_금광신갈수량_98호선" xfId="5408" xr:uid="{00000000-0005-0000-0000-0000D3170000}"/>
    <cellStyle name="_3.육교구조계산서_금광신갈수량_98호선_23호선" xfId="5409" xr:uid="{00000000-0005-0000-0000-0000D4170000}"/>
    <cellStyle name="_3.육교구조계산서_금광신갈수량_금광신갈(9.29)" xfId="5410" xr:uid="{00000000-0005-0000-0000-0000D5170000}"/>
    <cellStyle name="_3.육교구조계산서_금광신갈수량_금광신갈(9.29)_82호선" xfId="5411" xr:uid="{00000000-0005-0000-0000-0000D6170000}"/>
    <cellStyle name="_3.육교구조계산서_금광신갈수량_금광신갈(9.29)_82호선(최종)" xfId="5412" xr:uid="{00000000-0005-0000-0000-0000D7170000}"/>
    <cellStyle name="_3.육교구조계산서_금광신갈수량_금광신갈(9.29)_82호선(최종)_23호선" xfId="5413" xr:uid="{00000000-0005-0000-0000-0000D8170000}"/>
    <cellStyle name="_3.육교구조계산서_금광신갈수량_금광신갈(9.29)_82호선_23호선" xfId="5414" xr:uid="{00000000-0005-0000-0000-0000D9170000}"/>
    <cellStyle name="_3.육교구조계산서_금광신갈수량_금광신갈(9.29)_98호선" xfId="5415" xr:uid="{00000000-0005-0000-0000-0000DA170000}"/>
    <cellStyle name="_3.육교구조계산서_금광신갈수량_금광신갈(9.29)_98호선_23호선" xfId="5416" xr:uid="{00000000-0005-0000-0000-0000DB170000}"/>
    <cellStyle name="_3.육교구조계산서_금광신갈수량_금광신갈(9.29)_영사교외5개교" xfId="5417" xr:uid="{00000000-0005-0000-0000-0000DC170000}"/>
    <cellStyle name="_3.육교구조계산서_금광신갈수량_금광신갈(9.29)_영사교외5개교_23호선" xfId="5418" xr:uid="{00000000-0005-0000-0000-0000DD170000}"/>
    <cellStyle name="_3.육교구조계산서_금광신갈수량_영사교외5개교" xfId="5419" xr:uid="{00000000-0005-0000-0000-0000DE170000}"/>
    <cellStyle name="_3.육교구조계산서_금광신갈수량_영사교외5개교_23호선" xfId="5420" xr:uid="{00000000-0005-0000-0000-0000DF170000}"/>
    <cellStyle name="_3.육교구조계산서_김포육교(수량1)" xfId="5421" xr:uid="{00000000-0005-0000-0000-0000E0170000}"/>
    <cellStyle name="_3.육교구조계산서_김포육교(수량1)_82호선" xfId="5422" xr:uid="{00000000-0005-0000-0000-0000E1170000}"/>
    <cellStyle name="_3.육교구조계산서_김포육교(수량1)_82호선(최종)" xfId="5423" xr:uid="{00000000-0005-0000-0000-0000E2170000}"/>
    <cellStyle name="_3.육교구조계산서_김포육교(수량1)_82호선(최종)_23호선" xfId="5424" xr:uid="{00000000-0005-0000-0000-0000E3170000}"/>
    <cellStyle name="_3.육교구조계산서_김포육교(수량1)_82호선_23호선" xfId="5425" xr:uid="{00000000-0005-0000-0000-0000E4170000}"/>
    <cellStyle name="_3.육교구조계산서_김포육교(수량1)_98호선" xfId="5426" xr:uid="{00000000-0005-0000-0000-0000E5170000}"/>
    <cellStyle name="_3.육교구조계산서_김포육교(수량1)_98호선_23호선" xfId="5427" xr:uid="{00000000-0005-0000-0000-0000E6170000}"/>
    <cellStyle name="_3.육교구조계산서_김포육교(수량1)_금광신갈(9.29)" xfId="5428" xr:uid="{00000000-0005-0000-0000-0000E7170000}"/>
    <cellStyle name="_3.육교구조계산서_김포육교(수량1)_금광신갈(9.29)_82호선" xfId="5429" xr:uid="{00000000-0005-0000-0000-0000E8170000}"/>
    <cellStyle name="_3.육교구조계산서_김포육교(수량1)_금광신갈(9.29)_82호선(최종)" xfId="5430" xr:uid="{00000000-0005-0000-0000-0000E9170000}"/>
    <cellStyle name="_3.육교구조계산서_김포육교(수량1)_금광신갈(9.29)_82호선(최종)_23호선" xfId="5431" xr:uid="{00000000-0005-0000-0000-0000EA170000}"/>
    <cellStyle name="_3.육교구조계산서_김포육교(수량1)_금광신갈(9.29)_82호선_23호선" xfId="5432" xr:uid="{00000000-0005-0000-0000-0000EB170000}"/>
    <cellStyle name="_3.육교구조계산서_김포육교(수량1)_금광신갈(9.29)_98호선" xfId="5433" xr:uid="{00000000-0005-0000-0000-0000EC170000}"/>
    <cellStyle name="_3.육교구조계산서_김포육교(수량1)_금광신갈(9.29)_98호선_23호선" xfId="5434" xr:uid="{00000000-0005-0000-0000-0000ED170000}"/>
    <cellStyle name="_3.육교구조계산서_김포육교(수량1)_금광신갈(9.29)_영사교외5개교" xfId="5435" xr:uid="{00000000-0005-0000-0000-0000EE170000}"/>
    <cellStyle name="_3.육교구조계산서_김포육교(수량1)_금광신갈(9.29)_영사교외5개교_23호선" xfId="5436" xr:uid="{00000000-0005-0000-0000-0000EF170000}"/>
    <cellStyle name="_3.육교구조계산서_김포육교(수량1)_영사교외5개교" xfId="5437" xr:uid="{00000000-0005-0000-0000-0000F0170000}"/>
    <cellStyle name="_3.육교구조계산서_김포육교(수량1)_영사교외5개교_23호선" xfId="5438" xr:uid="{00000000-0005-0000-0000-0000F1170000}"/>
    <cellStyle name="_3.육교구조계산서_덕성수량(신설)" xfId="5439" xr:uid="{00000000-0005-0000-0000-0000F2170000}"/>
    <cellStyle name="_3.육교구조계산서_덕성수량(신설)_82호선" xfId="5440" xr:uid="{00000000-0005-0000-0000-0000F3170000}"/>
    <cellStyle name="_3.육교구조계산서_덕성수량(신설)_82호선(최종)" xfId="5441" xr:uid="{00000000-0005-0000-0000-0000F4170000}"/>
    <cellStyle name="_3.육교구조계산서_덕성수량(신설)_82호선(최종)_23호선" xfId="5442" xr:uid="{00000000-0005-0000-0000-0000F5170000}"/>
    <cellStyle name="_3.육교구조계산서_덕성수량(신설)_82호선_23호선" xfId="5443" xr:uid="{00000000-0005-0000-0000-0000F6170000}"/>
    <cellStyle name="_3.육교구조계산서_덕성수량(신설)_98호선" xfId="5444" xr:uid="{00000000-0005-0000-0000-0000F7170000}"/>
    <cellStyle name="_3.육교구조계산서_덕성수량(신설)_98호선_23호선" xfId="5445" xr:uid="{00000000-0005-0000-0000-0000F8170000}"/>
    <cellStyle name="_3.육교구조계산서_덕성수량(신설)_경림가오지구" xfId="5446" xr:uid="{00000000-0005-0000-0000-0000F9170000}"/>
    <cellStyle name="_3.육교구조계산서_덕성수량(신설)_경림가오지구_82호선" xfId="5447" xr:uid="{00000000-0005-0000-0000-0000FA170000}"/>
    <cellStyle name="_3.육교구조계산서_덕성수량(신설)_경림가오지구_82호선(최종)" xfId="5448" xr:uid="{00000000-0005-0000-0000-0000FB170000}"/>
    <cellStyle name="_3.육교구조계산서_덕성수량(신설)_경림가오지구_82호선(최종)_23호선" xfId="5449" xr:uid="{00000000-0005-0000-0000-0000FC170000}"/>
    <cellStyle name="_3.육교구조계산서_덕성수량(신설)_경림가오지구_82호선_23호선" xfId="5450" xr:uid="{00000000-0005-0000-0000-0000FD170000}"/>
    <cellStyle name="_3.육교구조계산서_덕성수량(신설)_경림가오지구_98호선" xfId="5451" xr:uid="{00000000-0005-0000-0000-0000FE170000}"/>
    <cellStyle name="_3.육교구조계산서_덕성수량(신설)_경림가오지구_98호선_23호선" xfId="5452" xr:uid="{00000000-0005-0000-0000-0000FF170000}"/>
    <cellStyle name="_3.육교구조계산서_덕성수량(신설)_경림가오지구_금광신갈(9.29)" xfId="5453" xr:uid="{00000000-0005-0000-0000-000000180000}"/>
    <cellStyle name="_3.육교구조계산서_덕성수량(신설)_경림가오지구_금광신갈(9.29)_82호선" xfId="5454" xr:uid="{00000000-0005-0000-0000-000001180000}"/>
    <cellStyle name="_3.육교구조계산서_덕성수량(신설)_경림가오지구_금광신갈(9.29)_82호선(최종)" xfId="5455" xr:uid="{00000000-0005-0000-0000-000002180000}"/>
    <cellStyle name="_3.육교구조계산서_덕성수량(신설)_경림가오지구_금광신갈(9.29)_82호선(최종)_23호선" xfId="5456" xr:uid="{00000000-0005-0000-0000-000003180000}"/>
    <cellStyle name="_3.육교구조계산서_덕성수량(신설)_경림가오지구_금광신갈(9.29)_82호선_23호선" xfId="5457" xr:uid="{00000000-0005-0000-0000-000004180000}"/>
    <cellStyle name="_3.육교구조계산서_덕성수량(신설)_경림가오지구_금광신갈(9.29)_98호선" xfId="5458" xr:uid="{00000000-0005-0000-0000-000005180000}"/>
    <cellStyle name="_3.육교구조계산서_덕성수량(신설)_경림가오지구_금광신갈(9.29)_98호선_23호선" xfId="5459" xr:uid="{00000000-0005-0000-0000-000006180000}"/>
    <cellStyle name="_3.육교구조계산서_덕성수량(신설)_경림가오지구_금광신갈(9.29)_영사교외5개교" xfId="5460" xr:uid="{00000000-0005-0000-0000-000007180000}"/>
    <cellStyle name="_3.육교구조계산서_덕성수량(신설)_경림가오지구_금광신갈(9.29)_영사교외5개교_23호선" xfId="5461" xr:uid="{00000000-0005-0000-0000-000008180000}"/>
    <cellStyle name="_3.육교구조계산서_덕성수량(신설)_경림가오지구_영사교외5개교" xfId="5462" xr:uid="{00000000-0005-0000-0000-000009180000}"/>
    <cellStyle name="_3.육교구조계산서_덕성수량(신설)_경림가오지구_영사교외5개교_23호선" xfId="5463" xr:uid="{00000000-0005-0000-0000-00000A180000}"/>
    <cellStyle name="_3.육교구조계산서_덕성수량(신설)_금광신갈(8.22)" xfId="5464" xr:uid="{00000000-0005-0000-0000-00000B180000}"/>
    <cellStyle name="_3.육교구조계산서_덕성수량(신설)_금광신갈(8.22)_82호선" xfId="5465" xr:uid="{00000000-0005-0000-0000-00000C180000}"/>
    <cellStyle name="_3.육교구조계산서_덕성수량(신설)_금광신갈(8.22)_82호선(최종)" xfId="5466" xr:uid="{00000000-0005-0000-0000-00000D180000}"/>
    <cellStyle name="_3.육교구조계산서_덕성수량(신설)_금광신갈(8.22)_82호선(최종)_23호선" xfId="5467" xr:uid="{00000000-0005-0000-0000-00000E180000}"/>
    <cellStyle name="_3.육교구조계산서_덕성수량(신설)_금광신갈(8.22)_82호선_23호선" xfId="5468" xr:uid="{00000000-0005-0000-0000-00000F180000}"/>
    <cellStyle name="_3.육교구조계산서_덕성수량(신설)_금광신갈(8.22)_98호선" xfId="5469" xr:uid="{00000000-0005-0000-0000-000010180000}"/>
    <cellStyle name="_3.육교구조계산서_덕성수량(신설)_금광신갈(8.22)_98호선_23호선" xfId="5470" xr:uid="{00000000-0005-0000-0000-000011180000}"/>
    <cellStyle name="_3.육교구조계산서_덕성수량(신설)_금광신갈(8.22)_금광신갈(9.29)" xfId="5471" xr:uid="{00000000-0005-0000-0000-000012180000}"/>
    <cellStyle name="_3.육교구조계산서_덕성수량(신설)_금광신갈(8.22)_금광신갈(9.29)_82호선" xfId="5472" xr:uid="{00000000-0005-0000-0000-000013180000}"/>
    <cellStyle name="_3.육교구조계산서_덕성수량(신설)_금광신갈(8.22)_금광신갈(9.29)_82호선(최종)" xfId="5473" xr:uid="{00000000-0005-0000-0000-000014180000}"/>
    <cellStyle name="_3.육교구조계산서_덕성수량(신설)_금광신갈(8.22)_금광신갈(9.29)_82호선(최종)_23호선" xfId="5474" xr:uid="{00000000-0005-0000-0000-000015180000}"/>
    <cellStyle name="_3.육교구조계산서_덕성수량(신설)_금광신갈(8.22)_금광신갈(9.29)_82호선_23호선" xfId="5475" xr:uid="{00000000-0005-0000-0000-000016180000}"/>
    <cellStyle name="_3.육교구조계산서_덕성수량(신설)_금광신갈(8.22)_금광신갈(9.29)_98호선" xfId="5476" xr:uid="{00000000-0005-0000-0000-000017180000}"/>
    <cellStyle name="_3.육교구조계산서_덕성수량(신설)_금광신갈(8.22)_금광신갈(9.29)_98호선_23호선" xfId="5477" xr:uid="{00000000-0005-0000-0000-000018180000}"/>
    <cellStyle name="_3.육교구조계산서_덕성수량(신설)_금광신갈(8.22)_금광신갈(9.29)_영사교외5개교" xfId="5478" xr:uid="{00000000-0005-0000-0000-000019180000}"/>
    <cellStyle name="_3.육교구조계산서_덕성수량(신설)_금광신갈(8.22)_금광신갈(9.29)_영사교외5개교_23호선" xfId="5479" xr:uid="{00000000-0005-0000-0000-00001A180000}"/>
    <cellStyle name="_3.육교구조계산서_덕성수량(신설)_금광신갈(8.22)_영사교외5개교" xfId="5480" xr:uid="{00000000-0005-0000-0000-00001B180000}"/>
    <cellStyle name="_3.육교구조계산서_덕성수량(신설)_금광신갈(8.22)_영사교외5개교_23호선" xfId="5481" xr:uid="{00000000-0005-0000-0000-00001C180000}"/>
    <cellStyle name="_3.육교구조계산서_덕성수량(신설)_금광신갈수량" xfId="5482" xr:uid="{00000000-0005-0000-0000-00001D180000}"/>
    <cellStyle name="_3.육교구조계산서_덕성수량(신설)_금광신갈수량_82호선" xfId="5483" xr:uid="{00000000-0005-0000-0000-00001E180000}"/>
    <cellStyle name="_3.육교구조계산서_덕성수량(신설)_금광신갈수량_82호선(최종)" xfId="5484" xr:uid="{00000000-0005-0000-0000-00001F180000}"/>
    <cellStyle name="_3.육교구조계산서_덕성수량(신설)_금광신갈수량_82호선(최종)_23호선" xfId="5485" xr:uid="{00000000-0005-0000-0000-000020180000}"/>
    <cellStyle name="_3.육교구조계산서_덕성수량(신설)_금광신갈수량_82호선_23호선" xfId="5486" xr:uid="{00000000-0005-0000-0000-000021180000}"/>
    <cellStyle name="_3.육교구조계산서_덕성수량(신설)_금광신갈수량_98호선" xfId="5487" xr:uid="{00000000-0005-0000-0000-000022180000}"/>
    <cellStyle name="_3.육교구조계산서_덕성수량(신설)_금광신갈수량_98호선_23호선" xfId="5488" xr:uid="{00000000-0005-0000-0000-000023180000}"/>
    <cellStyle name="_3.육교구조계산서_덕성수량(신설)_금광신갈수량_금광신갈(9.29)" xfId="5489" xr:uid="{00000000-0005-0000-0000-000024180000}"/>
    <cellStyle name="_3.육교구조계산서_덕성수량(신설)_금광신갈수량_금광신갈(9.29)_82호선" xfId="5490" xr:uid="{00000000-0005-0000-0000-000025180000}"/>
    <cellStyle name="_3.육교구조계산서_덕성수량(신설)_금광신갈수량_금광신갈(9.29)_82호선(최종)" xfId="5491" xr:uid="{00000000-0005-0000-0000-000026180000}"/>
    <cellStyle name="_3.육교구조계산서_덕성수량(신설)_금광신갈수량_금광신갈(9.29)_82호선(최종)_23호선" xfId="5492" xr:uid="{00000000-0005-0000-0000-000027180000}"/>
    <cellStyle name="_3.육교구조계산서_덕성수량(신설)_금광신갈수량_금광신갈(9.29)_82호선_23호선" xfId="5493" xr:uid="{00000000-0005-0000-0000-000028180000}"/>
    <cellStyle name="_3.육교구조계산서_덕성수량(신설)_금광신갈수량_금광신갈(9.29)_98호선" xfId="5494" xr:uid="{00000000-0005-0000-0000-000029180000}"/>
    <cellStyle name="_3.육교구조계산서_덕성수량(신설)_금광신갈수량_금광신갈(9.29)_98호선_23호선" xfId="5495" xr:uid="{00000000-0005-0000-0000-00002A180000}"/>
    <cellStyle name="_3.육교구조계산서_덕성수량(신설)_금광신갈수량_금광신갈(9.29)_영사교외5개교" xfId="5496" xr:uid="{00000000-0005-0000-0000-00002B180000}"/>
    <cellStyle name="_3.육교구조계산서_덕성수량(신설)_금광신갈수량_금광신갈(9.29)_영사교외5개교_23호선" xfId="5497" xr:uid="{00000000-0005-0000-0000-00002C180000}"/>
    <cellStyle name="_3.육교구조계산서_덕성수량(신설)_금광신갈수량_영사교외5개교" xfId="5498" xr:uid="{00000000-0005-0000-0000-00002D180000}"/>
    <cellStyle name="_3.육교구조계산서_덕성수량(신설)_금광신갈수량_영사교외5개교_23호선" xfId="5499" xr:uid="{00000000-0005-0000-0000-00002E180000}"/>
    <cellStyle name="_3.육교구조계산서_덕성수량(신설)_김포육교(수량1)" xfId="5500" xr:uid="{00000000-0005-0000-0000-00002F180000}"/>
    <cellStyle name="_3.육교구조계산서_덕성수량(신설)_김포육교(수량1)_82호선" xfId="5501" xr:uid="{00000000-0005-0000-0000-000030180000}"/>
    <cellStyle name="_3.육교구조계산서_덕성수량(신설)_김포육교(수량1)_82호선(최종)" xfId="5502" xr:uid="{00000000-0005-0000-0000-000031180000}"/>
    <cellStyle name="_3.육교구조계산서_덕성수량(신설)_김포육교(수량1)_82호선(최종)_23호선" xfId="5503" xr:uid="{00000000-0005-0000-0000-000032180000}"/>
    <cellStyle name="_3.육교구조계산서_덕성수량(신설)_김포육교(수량1)_82호선_23호선" xfId="5504" xr:uid="{00000000-0005-0000-0000-000033180000}"/>
    <cellStyle name="_3.육교구조계산서_덕성수량(신설)_김포육교(수량1)_98호선" xfId="5505" xr:uid="{00000000-0005-0000-0000-000034180000}"/>
    <cellStyle name="_3.육교구조계산서_덕성수량(신설)_김포육교(수량1)_98호선_23호선" xfId="5506" xr:uid="{00000000-0005-0000-0000-000035180000}"/>
    <cellStyle name="_3.육교구조계산서_덕성수량(신설)_김포육교(수량1)_금광신갈(9.29)" xfId="5507" xr:uid="{00000000-0005-0000-0000-000036180000}"/>
    <cellStyle name="_3.육교구조계산서_덕성수량(신설)_김포육교(수량1)_금광신갈(9.29)_82호선" xfId="5508" xr:uid="{00000000-0005-0000-0000-000037180000}"/>
    <cellStyle name="_3.육교구조계산서_덕성수량(신설)_김포육교(수량1)_금광신갈(9.29)_82호선(최종)" xfId="5509" xr:uid="{00000000-0005-0000-0000-000038180000}"/>
    <cellStyle name="_3.육교구조계산서_덕성수량(신설)_김포육교(수량1)_금광신갈(9.29)_82호선(최종)_23호선" xfId="5510" xr:uid="{00000000-0005-0000-0000-000039180000}"/>
    <cellStyle name="_3.육교구조계산서_덕성수량(신설)_김포육교(수량1)_금광신갈(9.29)_82호선_23호선" xfId="5511" xr:uid="{00000000-0005-0000-0000-00003A180000}"/>
    <cellStyle name="_3.육교구조계산서_덕성수량(신설)_김포육교(수량1)_금광신갈(9.29)_98호선" xfId="5512" xr:uid="{00000000-0005-0000-0000-00003B180000}"/>
    <cellStyle name="_3.육교구조계산서_덕성수량(신설)_김포육교(수량1)_금광신갈(9.29)_98호선_23호선" xfId="5513" xr:uid="{00000000-0005-0000-0000-00003C180000}"/>
    <cellStyle name="_3.육교구조계산서_덕성수량(신설)_김포육교(수량1)_금광신갈(9.29)_영사교외5개교" xfId="5514" xr:uid="{00000000-0005-0000-0000-00003D180000}"/>
    <cellStyle name="_3.육교구조계산서_덕성수량(신설)_김포육교(수량1)_금광신갈(9.29)_영사교외5개교_23호선" xfId="5515" xr:uid="{00000000-0005-0000-0000-00003E180000}"/>
    <cellStyle name="_3.육교구조계산서_덕성수량(신설)_김포육교(수량1)_영사교외5개교" xfId="5516" xr:uid="{00000000-0005-0000-0000-00003F180000}"/>
    <cellStyle name="_3.육교구조계산서_덕성수량(신설)_김포육교(수량1)_영사교외5개교_23호선" xfId="5517" xr:uid="{00000000-0005-0000-0000-000040180000}"/>
    <cellStyle name="_3.육교구조계산서_덕성수량(신설)_수량(성북천2)" xfId="5518" xr:uid="{00000000-0005-0000-0000-000041180000}"/>
    <cellStyle name="_3.육교구조계산서_덕성수량(신설)_수량(성북천2)_82호선" xfId="5519" xr:uid="{00000000-0005-0000-0000-000042180000}"/>
    <cellStyle name="_3.육교구조계산서_덕성수량(신설)_수량(성북천2)_82호선(최종)" xfId="5520" xr:uid="{00000000-0005-0000-0000-000043180000}"/>
    <cellStyle name="_3.육교구조계산서_덕성수량(신설)_수량(성북천2)_82호선(최종)_23호선" xfId="5521" xr:uid="{00000000-0005-0000-0000-000044180000}"/>
    <cellStyle name="_3.육교구조계산서_덕성수량(신설)_수량(성북천2)_82호선_23호선" xfId="5522" xr:uid="{00000000-0005-0000-0000-000045180000}"/>
    <cellStyle name="_3.육교구조계산서_덕성수량(신설)_수량(성북천2)_98호선" xfId="5523" xr:uid="{00000000-0005-0000-0000-000046180000}"/>
    <cellStyle name="_3.육교구조계산서_덕성수량(신설)_수량(성북천2)_98호선_23호선" xfId="5524" xr:uid="{00000000-0005-0000-0000-000047180000}"/>
    <cellStyle name="_3.육교구조계산서_덕성수량(신설)_수량(성북천2)_경림가오지구" xfId="5525" xr:uid="{00000000-0005-0000-0000-000048180000}"/>
    <cellStyle name="_3.육교구조계산서_덕성수량(신설)_수량(성북천2)_경림가오지구_82호선" xfId="5526" xr:uid="{00000000-0005-0000-0000-000049180000}"/>
    <cellStyle name="_3.육교구조계산서_덕성수량(신설)_수량(성북천2)_경림가오지구_82호선(최종)" xfId="5527" xr:uid="{00000000-0005-0000-0000-00004A180000}"/>
    <cellStyle name="_3.육교구조계산서_덕성수량(신설)_수량(성북천2)_경림가오지구_82호선(최종)_23호선" xfId="5528" xr:uid="{00000000-0005-0000-0000-00004B180000}"/>
    <cellStyle name="_3.육교구조계산서_덕성수량(신설)_수량(성북천2)_경림가오지구_82호선_23호선" xfId="5529" xr:uid="{00000000-0005-0000-0000-00004C180000}"/>
    <cellStyle name="_3.육교구조계산서_덕성수량(신설)_수량(성북천2)_경림가오지구_98호선" xfId="5530" xr:uid="{00000000-0005-0000-0000-00004D180000}"/>
    <cellStyle name="_3.육교구조계산서_덕성수량(신설)_수량(성북천2)_경림가오지구_98호선_23호선" xfId="5531" xr:uid="{00000000-0005-0000-0000-00004E180000}"/>
    <cellStyle name="_3.육교구조계산서_덕성수량(신설)_수량(성북천2)_경림가오지구_경림가오지구" xfId="5532" xr:uid="{00000000-0005-0000-0000-00004F180000}"/>
    <cellStyle name="_3.육교구조계산서_덕성수량(신설)_수량(성북천2)_경림가오지구_경림가오지구_82호선" xfId="5533" xr:uid="{00000000-0005-0000-0000-000050180000}"/>
    <cellStyle name="_3.육교구조계산서_덕성수량(신설)_수량(성북천2)_경림가오지구_경림가오지구_82호선(최종)" xfId="5534" xr:uid="{00000000-0005-0000-0000-000051180000}"/>
    <cellStyle name="_3.육교구조계산서_덕성수량(신설)_수량(성북천2)_경림가오지구_경림가오지구_82호선(최종)_23호선" xfId="5535" xr:uid="{00000000-0005-0000-0000-000052180000}"/>
    <cellStyle name="_3.육교구조계산서_덕성수량(신설)_수량(성북천2)_경림가오지구_경림가오지구_82호선_23호선" xfId="5536" xr:uid="{00000000-0005-0000-0000-000053180000}"/>
    <cellStyle name="_3.육교구조계산서_덕성수량(신설)_수량(성북천2)_경림가오지구_경림가오지구_98호선" xfId="5537" xr:uid="{00000000-0005-0000-0000-000054180000}"/>
    <cellStyle name="_3.육교구조계산서_덕성수량(신설)_수량(성북천2)_경림가오지구_경림가오지구_98호선_23호선" xfId="5538" xr:uid="{00000000-0005-0000-0000-000055180000}"/>
    <cellStyle name="_3.육교구조계산서_덕성수량(신설)_수량(성북천2)_경림가오지구_경림가오지구_금광신갈(9.29)" xfId="5539" xr:uid="{00000000-0005-0000-0000-000056180000}"/>
    <cellStyle name="_3.육교구조계산서_덕성수량(신설)_수량(성북천2)_경림가오지구_경림가오지구_금광신갈(9.29)_82호선" xfId="5540" xr:uid="{00000000-0005-0000-0000-000057180000}"/>
    <cellStyle name="_3.육교구조계산서_덕성수량(신설)_수량(성북천2)_경림가오지구_경림가오지구_금광신갈(9.29)_82호선(최종)" xfId="5541" xr:uid="{00000000-0005-0000-0000-000058180000}"/>
    <cellStyle name="_3.육교구조계산서_덕성수량(신설)_수량(성북천2)_경림가오지구_경림가오지구_금광신갈(9.29)_82호선(최종)_23호선" xfId="5542" xr:uid="{00000000-0005-0000-0000-000059180000}"/>
    <cellStyle name="_3.육교구조계산서_덕성수량(신설)_수량(성북천2)_경림가오지구_경림가오지구_금광신갈(9.29)_82호선_23호선" xfId="5543" xr:uid="{00000000-0005-0000-0000-00005A180000}"/>
    <cellStyle name="_3.육교구조계산서_덕성수량(신설)_수량(성북천2)_경림가오지구_경림가오지구_금광신갈(9.29)_98호선" xfId="5544" xr:uid="{00000000-0005-0000-0000-00005B180000}"/>
    <cellStyle name="_3.육교구조계산서_덕성수량(신설)_수량(성북천2)_경림가오지구_경림가오지구_금광신갈(9.29)_98호선_23호선" xfId="5545" xr:uid="{00000000-0005-0000-0000-00005C180000}"/>
    <cellStyle name="_3.육교구조계산서_덕성수량(신설)_수량(성북천2)_경림가오지구_경림가오지구_금광신갈(9.29)_영사교외5개교" xfId="5546" xr:uid="{00000000-0005-0000-0000-00005D180000}"/>
    <cellStyle name="_3.육교구조계산서_덕성수량(신설)_수량(성북천2)_경림가오지구_경림가오지구_금광신갈(9.29)_영사교외5개교_23호선" xfId="5547" xr:uid="{00000000-0005-0000-0000-00005E180000}"/>
    <cellStyle name="_3.육교구조계산서_덕성수량(신설)_수량(성북천2)_경림가오지구_경림가오지구_영사교외5개교" xfId="5548" xr:uid="{00000000-0005-0000-0000-00005F180000}"/>
    <cellStyle name="_3.육교구조계산서_덕성수량(신설)_수량(성북천2)_경림가오지구_경림가오지구_영사교외5개교_23호선" xfId="5549" xr:uid="{00000000-0005-0000-0000-000060180000}"/>
    <cellStyle name="_3.육교구조계산서_덕성수량(신설)_수량(성북천2)_경림가오지구_금광신갈(9.29)" xfId="5550" xr:uid="{00000000-0005-0000-0000-000061180000}"/>
    <cellStyle name="_3.육교구조계산서_덕성수량(신설)_수량(성북천2)_경림가오지구_금광신갈(9.29)_82호선" xfId="5551" xr:uid="{00000000-0005-0000-0000-000062180000}"/>
    <cellStyle name="_3.육교구조계산서_덕성수량(신설)_수량(성북천2)_경림가오지구_금광신갈(9.29)_82호선(최종)" xfId="5552" xr:uid="{00000000-0005-0000-0000-000063180000}"/>
    <cellStyle name="_3.육교구조계산서_덕성수량(신설)_수량(성북천2)_경림가오지구_금광신갈(9.29)_82호선(최종)_23호선" xfId="5553" xr:uid="{00000000-0005-0000-0000-000064180000}"/>
    <cellStyle name="_3.육교구조계산서_덕성수량(신설)_수량(성북천2)_경림가오지구_금광신갈(9.29)_82호선_23호선" xfId="5554" xr:uid="{00000000-0005-0000-0000-000065180000}"/>
    <cellStyle name="_3.육교구조계산서_덕성수량(신설)_수량(성북천2)_경림가오지구_금광신갈(9.29)_98호선" xfId="5555" xr:uid="{00000000-0005-0000-0000-000066180000}"/>
    <cellStyle name="_3.육교구조계산서_덕성수량(신설)_수량(성북천2)_경림가오지구_금광신갈(9.29)_98호선_23호선" xfId="5556" xr:uid="{00000000-0005-0000-0000-000067180000}"/>
    <cellStyle name="_3.육교구조계산서_덕성수량(신설)_수량(성북천2)_경림가오지구_금광신갈(9.29)_영사교외5개교" xfId="5557" xr:uid="{00000000-0005-0000-0000-000068180000}"/>
    <cellStyle name="_3.육교구조계산서_덕성수량(신설)_수량(성북천2)_경림가오지구_금광신갈(9.29)_영사교외5개교_23호선" xfId="5558" xr:uid="{00000000-0005-0000-0000-000069180000}"/>
    <cellStyle name="_3.육교구조계산서_덕성수량(신설)_수량(성북천2)_경림가오지구_영사교외5개교" xfId="5559" xr:uid="{00000000-0005-0000-0000-00006A180000}"/>
    <cellStyle name="_3.육교구조계산서_덕성수량(신설)_수량(성북천2)_경림가오지구_영사교외5개교_23호선" xfId="5560" xr:uid="{00000000-0005-0000-0000-00006B180000}"/>
    <cellStyle name="_3.육교구조계산서_덕성수량(신설)_수량(성북천2)_금광신갈(9.29)" xfId="5561" xr:uid="{00000000-0005-0000-0000-00006C180000}"/>
    <cellStyle name="_3.육교구조계산서_덕성수량(신설)_수량(성북천2)_금광신갈(9.29)_82호선" xfId="5562" xr:uid="{00000000-0005-0000-0000-00006D180000}"/>
    <cellStyle name="_3.육교구조계산서_덕성수량(신설)_수량(성북천2)_금광신갈(9.29)_82호선(최종)" xfId="5563" xr:uid="{00000000-0005-0000-0000-00006E180000}"/>
    <cellStyle name="_3.육교구조계산서_덕성수량(신설)_수량(성북천2)_금광신갈(9.29)_82호선(최종)_23호선" xfId="5564" xr:uid="{00000000-0005-0000-0000-00006F180000}"/>
    <cellStyle name="_3.육교구조계산서_덕성수량(신설)_수량(성북천2)_금광신갈(9.29)_82호선_23호선" xfId="5565" xr:uid="{00000000-0005-0000-0000-000070180000}"/>
    <cellStyle name="_3.육교구조계산서_덕성수량(신설)_수량(성북천2)_금광신갈(9.29)_98호선" xfId="5566" xr:uid="{00000000-0005-0000-0000-000071180000}"/>
    <cellStyle name="_3.육교구조계산서_덕성수량(신설)_수량(성북천2)_금광신갈(9.29)_98호선_23호선" xfId="5567" xr:uid="{00000000-0005-0000-0000-000072180000}"/>
    <cellStyle name="_3.육교구조계산서_덕성수량(신설)_수량(성북천2)_금광신갈(9.29)_영사교외5개교" xfId="5568" xr:uid="{00000000-0005-0000-0000-000073180000}"/>
    <cellStyle name="_3.육교구조계산서_덕성수량(신설)_수량(성북천2)_금광신갈(9.29)_영사교외5개교_23호선" xfId="5569" xr:uid="{00000000-0005-0000-0000-000074180000}"/>
    <cellStyle name="_3.육교구조계산서_덕성수량(신설)_수량(성북천2)_영사교외5개교" xfId="5570" xr:uid="{00000000-0005-0000-0000-000075180000}"/>
    <cellStyle name="_3.육교구조계산서_덕성수량(신설)_수량(성북천2)_영사교외5개교_23호선" xfId="5571" xr:uid="{00000000-0005-0000-0000-000076180000}"/>
    <cellStyle name="_3.육교구조계산서_덕성수량(신설)_안성기초수량(0214완료)" xfId="5572" xr:uid="{00000000-0005-0000-0000-000077180000}"/>
    <cellStyle name="_3.육교구조계산서_덕성수량(신설)_안성기초수량(0214완료)_82호선" xfId="5573" xr:uid="{00000000-0005-0000-0000-000078180000}"/>
    <cellStyle name="_3.육교구조계산서_덕성수량(신설)_안성기초수량(0214완료)_82호선(최종)" xfId="5574" xr:uid="{00000000-0005-0000-0000-000079180000}"/>
    <cellStyle name="_3.육교구조계산서_덕성수량(신설)_안성기초수량(0214완료)_82호선(최종)_23호선" xfId="5575" xr:uid="{00000000-0005-0000-0000-00007A180000}"/>
    <cellStyle name="_3.육교구조계산서_덕성수량(신설)_안성기초수량(0214완료)_82호선_23호선" xfId="5576" xr:uid="{00000000-0005-0000-0000-00007B180000}"/>
    <cellStyle name="_3.육교구조계산서_덕성수량(신설)_안성기초수량(0214완료)_98호선" xfId="5577" xr:uid="{00000000-0005-0000-0000-00007C180000}"/>
    <cellStyle name="_3.육교구조계산서_덕성수량(신설)_안성기초수량(0214완료)_98호선_23호선" xfId="5578" xr:uid="{00000000-0005-0000-0000-00007D180000}"/>
    <cellStyle name="_3.육교구조계산서_덕성수량(신설)_안성기초수량(0214완료)_경림가오지구" xfId="5579" xr:uid="{00000000-0005-0000-0000-00007E180000}"/>
    <cellStyle name="_3.육교구조계산서_덕성수량(신설)_안성기초수량(0214완료)_경림가오지구_82호선" xfId="5580" xr:uid="{00000000-0005-0000-0000-00007F180000}"/>
    <cellStyle name="_3.육교구조계산서_덕성수량(신설)_안성기초수량(0214완료)_경림가오지구_82호선(최종)" xfId="5581" xr:uid="{00000000-0005-0000-0000-000080180000}"/>
    <cellStyle name="_3.육교구조계산서_덕성수량(신설)_안성기초수량(0214완료)_경림가오지구_82호선(최종)_23호선" xfId="5582" xr:uid="{00000000-0005-0000-0000-000081180000}"/>
    <cellStyle name="_3.육교구조계산서_덕성수량(신설)_안성기초수량(0214완료)_경림가오지구_82호선_23호선" xfId="5583" xr:uid="{00000000-0005-0000-0000-000082180000}"/>
    <cellStyle name="_3.육교구조계산서_덕성수량(신설)_안성기초수량(0214완료)_경림가오지구_98호선" xfId="5584" xr:uid="{00000000-0005-0000-0000-000083180000}"/>
    <cellStyle name="_3.육교구조계산서_덕성수량(신설)_안성기초수량(0214완료)_경림가오지구_98호선_23호선" xfId="5585" xr:uid="{00000000-0005-0000-0000-000084180000}"/>
    <cellStyle name="_3.육교구조계산서_덕성수량(신설)_안성기초수량(0214완료)_경림가오지구_경림가오지구" xfId="5586" xr:uid="{00000000-0005-0000-0000-000085180000}"/>
    <cellStyle name="_3.육교구조계산서_덕성수량(신설)_안성기초수량(0214완료)_경림가오지구_경림가오지구_82호선" xfId="5587" xr:uid="{00000000-0005-0000-0000-000086180000}"/>
    <cellStyle name="_3.육교구조계산서_덕성수량(신설)_안성기초수량(0214완료)_경림가오지구_경림가오지구_82호선(최종)" xfId="5588" xr:uid="{00000000-0005-0000-0000-000087180000}"/>
    <cellStyle name="_3.육교구조계산서_덕성수량(신설)_안성기초수량(0214완료)_경림가오지구_경림가오지구_82호선(최종)_23호선" xfId="5589" xr:uid="{00000000-0005-0000-0000-000088180000}"/>
    <cellStyle name="_3.육교구조계산서_덕성수량(신설)_안성기초수량(0214완료)_경림가오지구_경림가오지구_82호선_23호선" xfId="5590" xr:uid="{00000000-0005-0000-0000-000089180000}"/>
    <cellStyle name="_3.육교구조계산서_덕성수량(신설)_안성기초수량(0214완료)_경림가오지구_경림가오지구_98호선" xfId="5591" xr:uid="{00000000-0005-0000-0000-00008A180000}"/>
    <cellStyle name="_3.육교구조계산서_덕성수량(신설)_안성기초수량(0214완료)_경림가오지구_경림가오지구_98호선_23호선" xfId="5592" xr:uid="{00000000-0005-0000-0000-00008B180000}"/>
    <cellStyle name="_3.육교구조계산서_덕성수량(신설)_안성기초수량(0214완료)_경림가오지구_경림가오지구_금광신갈(9.29)" xfId="5593" xr:uid="{00000000-0005-0000-0000-00008C180000}"/>
    <cellStyle name="_3.육교구조계산서_덕성수량(신설)_안성기초수량(0214완료)_경림가오지구_경림가오지구_금광신갈(9.29)_82호선" xfId="5594" xr:uid="{00000000-0005-0000-0000-00008D180000}"/>
    <cellStyle name="_3.육교구조계산서_덕성수량(신설)_안성기초수량(0214완료)_경림가오지구_경림가오지구_금광신갈(9.29)_82호선(최종)" xfId="5595" xr:uid="{00000000-0005-0000-0000-00008E180000}"/>
    <cellStyle name="_3.육교구조계산서_덕성수량(신설)_안성기초수량(0214완료)_경림가오지구_경림가오지구_금광신갈(9.29)_82호선(최종)_23호선" xfId="5596" xr:uid="{00000000-0005-0000-0000-00008F180000}"/>
    <cellStyle name="_3.육교구조계산서_덕성수량(신설)_안성기초수량(0214완료)_경림가오지구_경림가오지구_금광신갈(9.29)_82호선_23호선" xfId="5597" xr:uid="{00000000-0005-0000-0000-000090180000}"/>
    <cellStyle name="_3.육교구조계산서_덕성수량(신설)_안성기초수량(0214완료)_경림가오지구_경림가오지구_금광신갈(9.29)_98호선" xfId="5598" xr:uid="{00000000-0005-0000-0000-000091180000}"/>
    <cellStyle name="_3.육교구조계산서_덕성수량(신설)_안성기초수량(0214완료)_경림가오지구_경림가오지구_금광신갈(9.29)_98호선_23호선" xfId="5599" xr:uid="{00000000-0005-0000-0000-000092180000}"/>
    <cellStyle name="_3.육교구조계산서_덕성수량(신설)_안성기초수량(0214완료)_경림가오지구_경림가오지구_금광신갈(9.29)_영사교외5개교" xfId="5600" xr:uid="{00000000-0005-0000-0000-000093180000}"/>
    <cellStyle name="_3.육교구조계산서_덕성수량(신설)_안성기초수량(0214완료)_경림가오지구_경림가오지구_금광신갈(9.29)_영사교외5개교_23호선" xfId="5601" xr:uid="{00000000-0005-0000-0000-000094180000}"/>
    <cellStyle name="_3.육교구조계산서_덕성수량(신설)_안성기초수량(0214완료)_경림가오지구_경림가오지구_영사교외5개교" xfId="5602" xr:uid="{00000000-0005-0000-0000-000095180000}"/>
    <cellStyle name="_3.육교구조계산서_덕성수량(신설)_안성기초수량(0214완료)_경림가오지구_경림가오지구_영사교외5개교_23호선" xfId="5603" xr:uid="{00000000-0005-0000-0000-000096180000}"/>
    <cellStyle name="_3.육교구조계산서_덕성수량(신설)_안성기초수량(0214완료)_경림가오지구_금광신갈(9.29)" xfId="5604" xr:uid="{00000000-0005-0000-0000-000097180000}"/>
    <cellStyle name="_3.육교구조계산서_덕성수량(신설)_안성기초수량(0214완료)_경림가오지구_금광신갈(9.29)_82호선" xfId="5605" xr:uid="{00000000-0005-0000-0000-000098180000}"/>
    <cellStyle name="_3.육교구조계산서_덕성수량(신설)_안성기초수량(0214완료)_경림가오지구_금광신갈(9.29)_82호선(최종)" xfId="5606" xr:uid="{00000000-0005-0000-0000-000099180000}"/>
    <cellStyle name="_3.육교구조계산서_덕성수량(신설)_안성기초수량(0214완료)_경림가오지구_금광신갈(9.29)_82호선(최종)_23호선" xfId="5607" xr:uid="{00000000-0005-0000-0000-00009A180000}"/>
    <cellStyle name="_3.육교구조계산서_덕성수량(신설)_안성기초수량(0214완료)_경림가오지구_금광신갈(9.29)_82호선_23호선" xfId="5608" xr:uid="{00000000-0005-0000-0000-00009B180000}"/>
    <cellStyle name="_3.육교구조계산서_덕성수량(신설)_안성기초수량(0214완료)_경림가오지구_금광신갈(9.29)_98호선" xfId="5609" xr:uid="{00000000-0005-0000-0000-00009C180000}"/>
    <cellStyle name="_3.육교구조계산서_덕성수량(신설)_안성기초수량(0214완료)_경림가오지구_금광신갈(9.29)_98호선_23호선" xfId="5610" xr:uid="{00000000-0005-0000-0000-00009D180000}"/>
    <cellStyle name="_3.육교구조계산서_덕성수량(신설)_안성기초수량(0214완료)_경림가오지구_금광신갈(9.29)_영사교외5개교" xfId="5611" xr:uid="{00000000-0005-0000-0000-00009E180000}"/>
    <cellStyle name="_3.육교구조계산서_덕성수량(신설)_안성기초수량(0214완료)_경림가오지구_금광신갈(9.29)_영사교외5개교_23호선" xfId="5612" xr:uid="{00000000-0005-0000-0000-00009F180000}"/>
    <cellStyle name="_3.육교구조계산서_덕성수량(신설)_안성기초수량(0214완료)_경림가오지구_영사교외5개교" xfId="5613" xr:uid="{00000000-0005-0000-0000-0000A0180000}"/>
    <cellStyle name="_3.육교구조계산서_덕성수량(신설)_안성기초수량(0214완료)_경림가오지구_영사교외5개교_23호선" xfId="5614" xr:uid="{00000000-0005-0000-0000-0000A1180000}"/>
    <cellStyle name="_3.육교구조계산서_덕성수량(신설)_안성기초수량(0214완료)_금광신갈(9.29)" xfId="5615" xr:uid="{00000000-0005-0000-0000-0000A2180000}"/>
    <cellStyle name="_3.육교구조계산서_덕성수량(신설)_안성기초수량(0214완료)_금광신갈(9.29)_82호선" xfId="5616" xr:uid="{00000000-0005-0000-0000-0000A3180000}"/>
    <cellStyle name="_3.육교구조계산서_덕성수량(신설)_안성기초수량(0214완료)_금광신갈(9.29)_82호선(최종)" xfId="5617" xr:uid="{00000000-0005-0000-0000-0000A4180000}"/>
    <cellStyle name="_3.육교구조계산서_덕성수량(신설)_안성기초수량(0214완료)_금광신갈(9.29)_82호선(최종)_23호선" xfId="5618" xr:uid="{00000000-0005-0000-0000-0000A5180000}"/>
    <cellStyle name="_3.육교구조계산서_덕성수량(신설)_안성기초수량(0214완료)_금광신갈(9.29)_82호선_23호선" xfId="5619" xr:uid="{00000000-0005-0000-0000-0000A6180000}"/>
    <cellStyle name="_3.육교구조계산서_덕성수량(신설)_안성기초수량(0214완료)_금광신갈(9.29)_98호선" xfId="5620" xr:uid="{00000000-0005-0000-0000-0000A7180000}"/>
    <cellStyle name="_3.육교구조계산서_덕성수량(신설)_안성기초수량(0214완료)_금광신갈(9.29)_98호선_23호선" xfId="5621" xr:uid="{00000000-0005-0000-0000-0000A8180000}"/>
    <cellStyle name="_3.육교구조계산서_덕성수량(신설)_안성기초수량(0214완료)_금광신갈(9.29)_영사교외5개교" xfId="5622" xr:uid="{00000000-0005-0000-0000-0000A9180000}"/>
    <cellStyle name="_3.육교구조계산서_덕성수량(신설)_안성기초수량(0214완료)_금광신갈(9.29)_영사교외5개교_23호선" xfId="5623" xr:uid="{00000000-0005-0000-0000-0000AA180000}"/>
    <cellStyle name="_3.육교구조계산서_덕성수량(신설)_안성기초수량(0214완료)_영사교외5개교" xfId="5624" xr:uid="{00000000-0005-0000-0000-0000AB180000}"/>
    <cellStyle name="_3.육교구조계산서_덕성수량(신설)_안성기초수량(0214완료)_영사교외5개교_23호선" xfId="5625" xr:uid="{00000000-0005-0000-0000-0000AC180000}"/>
    <cellStyle name="_3.육교구조계산서_덕성수량(신설)_여수신기수량(후문1)" xfId="5626" xr:uid="{00000000-0005-0000-0000-0000AD180000}"/>
    <cellStyle name="_3.육교구조계산서_덕성수량(신설)_여수신기수량(후문1)_82호선" xfId="5627" xr:uid="{00000000-0005-0000-0000-0000AE180000}"/>
    <cellStyle name="_3.육교구조계산서_덕성수량(신설)_여수신기수량(후문1)_82호선(최종)" xfId="5628" xr:uid="{00000000-0005-0000-0000-0000AF180000}"/>
    <cellStyle name="_3.육교구조계산서_덕성수량(신설)_여수신기수량(후문1)_82호선(최종)_23호선" xfId="5629" xr:uid="{00000000-0005-0000-0000-0000B0180000}"/>
    <cellStyle name="_3.육교구조계산서_덕성수량(신설)_여수신기수량(후문1)_82호선_23호선" xfId="5630" xr:uid="{00000000-0005-0000-0000-0000B1180000}"/>
    <cellStyle name="_3.육교구조계산서_덕성수량(신설)_여수신기수량(후문1)_98호선" xfId="5631" xr:uid="{00000000-0005-0000-0000-0000B2180000}"/>
    <cellStyle name="_3.육교구조계산서_덕성수량(신설)_여수신기수량(후문1)_98호선_23호선" xfId="5632" xr:uid="{00000000-0005-0000-0000-0000B3180000}"/>
    <cellStyle name="_3.육교구조계산서_덕성수량(신설)_여수신기수량(후문1)_금광신갈(9.29)" xfId="5633" xr:uid="{00000000-0005-0000-0000-0000B4180000}"/>
    <cellStyle name="_3.육교구조계산서_덕성수량(신설)_여수신기수량(후문1)_금광신갈(9.29)_82호선" xfId="5634" xr:uid="{00000000-0005-0000-0000-0000B5180000}"/>
    <cellStyle name="_3.육교구조계산서_덕성수량(신설)_여수신기수량(후문1)_금광신갈(9.29)_82호선(최종)" xfId="5635" xr:uid="{00000000-0005-0000-0000-0000B6180000}"/>
    <cellStyle name="_3.육교구조계산서_덕성수량(신설)_여수신기수량(후문1)_금광신갈(9.29)_82호선(최종)_23호선" xfId="5636" xr:uid="{00000000-0005-0000-0000-0000B7180000}"/>
    <cellStyle name="_3.육교구조계산서_덕성수량(신설)_여수신기수량(후문1)_금광신갈(9.29)_82호선_23호선" xfId="5637" xr:uid="{00000000-0005-0000-0000-0000B8180000}"/>
    <cellStyle name="_3.육교구조계산서_덕성수량(신설)_여수신기수량(후문1)_금광신갈(9.29)_98호선" xfId="5638" xr:uid="{00000000-0005-0000-0000-0000B9180000}"/>
    <cellStyle name="_3.육교구조계산서_덕성수량(신설)_여수신기수량(후문1)_금광신갈(9.29)_98호선_23호선" xfId="5639" xr:uid="{00000000-0005-0000-0000-0000BA180000}"/>
    <cellStyle name="_3.육교구조계산서_덕성수량(신설)_여수신기수량(후문1)_금광신갈(9.29)_영사교외5개교" xfId="5640" xr:uid="{00000000-0005-0000-0000-0000BB180000}"/>
    <cellStyle name="_3.육교구조계산서_덕성수량(신설)_여수신기수량(후문1)_금광신갈(9.29)_영사교외5개교_23호선" xfId="5641" xr:uid="{00000000-0005-0000-0000-0000BC180000}"/>
    <cellStyle name="_3.육교구조계산서_덕성수량(신설)_여수신기수량(후문1)_영사교외5개교" xfId="5642" xr:uid="{00000000-0005-0000-0000-0000BD180000}"/>
    <cellStyle name="_3.육교구조계산서_덕성수량(신설)_여수신기수량(후문1)_영사교외5개교_23호선" xfId="5643" xr:uid="{00000000-0005-0000-0000-0000BE180000}"/>
    <cellStyle name="_3.육교구조계산서_덕성수량(신설)_영사교외5개교" xfId="5644" xr:uid="{00000000-0005-0000-0000-0000BF180000}"/>
    <cellStyle name="_3.육교구조계산서_덕성수량(신설)_영사교외5개교_23호선" xfId="5645" xr:uid="{00000000-0005-0000-0000-0000C0180000}"/>
    <cellStyle name="_3.육교구조계산서_덕성수량(신설)_인화-논현A수량수정" xfId="5646" xr:uid="{00000000-0005-0000-0000-0000C1180000}"/>
    <cellStyle name="_3.육교구조계산서_덕성수량(신설)_인화-논현A수량수정_82호선" xfId="5647" xr:uid="{00000000-0005-0000-0000-0000C2180000}"/>
    <cellStyle name="_3.육교구조계산서_덕성수량(신설)_인화-논현A수량수정_82호선(최종)" xfId="5648" xr:uid="{00000000-0005-0000-0000-0000C3180000}"/>
    <cellStyle name="_3.육교구조계산서_덕성수량(신설)_인화-논현A수량수정_82호선(최종)_23호선" xfId="5649" xr:uid="{00000000-0005-0000-0000-0000C4180000}"/>
    <cellStyle name="_3.육교구조계산서_덕성수량(신설)_인화-논현A수량수정_82호선_23호선" xfId="5650" xr:uid="{00000000-0005-0000-0000-0000C5180000}"/>
    <cellStyle name="_3.육교구조계산서_덕성수량(신설)_인화-논현A수량수정_98호선" xfId="5651" xr:uid="{00000000-0005-0000-0000-0000C6180000}"/>
    <cellStyle name="_3.육교구조계산서_덕성수량(신설)_인화-논현A수량수정_98호선_23호선" xfId="5652" xr:uid="{00000000-0005-0000-0000-0000C7180000}"/>
    <cellStyle name="_3.육교구조계산서_덕성수량(신설)_인화-논현A수량수정_경림가오지구" xfId="5653" xr:uid="{00000000-0005-0000-0000-0000C8180000}"/>
    <cellStyle name="_3.육교구조계산서_덕성수량(신설)_인화-논현A수량수정_경림가오지구_82호선" xfId="5654" xr:uid="{00000000-0005-0000-0000-0000C9180000}"/>
    <cellStyle name="_3.육교구조계산서_덕성수량(신설)_인화-논현A수량수정_경림가오지구_82호선(최종)" xfId="5655" xr:uid="{00000000-0005-0000-0000-0000CA180000}"/>
    <cellStyle name="_3.육교구조계산서_덕성수량(신설)_인화-논현A수량수정_경림가오지구_82호선(최종)_23호선" xfId="5656" xr:uid="{00000000-0005-0000-0000-0000CB180000}"/>
    <cellStyle name="_3.육교구조계산서_덕성수량(신설)_인화-논현A수량수정_경림가오지구_82호선_23호선" xfId="5657" xr:uid="{00000000-0005-0000-0000-0000CC180000}"/>
    <cellStyle name="_3.육교구조계산서_덕성수량(신설)_인화-논현A수량수정_경림가오지구_98호선" xfId="5658" xr:uid="{00000000-0005-0000-0000-0000CD180000}"/>
    <cellStyle name="_3.육교구조계산서_덕성수량(신설)_인화-논현A수량수정_경림가오지구_98호선_23호선" xfId="5659" xr:uid="{00000000-0005-0000-0000-0000CE180000}"/>
    <cellStyle name="_3.육교구조계산서_덕성수량(신설)_인화-논현A수량수정_경림가오지구_경림가오지구" xfId="5660" xr:uid="{00000000-0005-0000-0000-0000CF180000}"/>
    <cellStyle name="_3.육교구조계산서_덕성수량(신설)_인화-논현A수량수정_경림가오지구_경림가오지구_82호선" xfId="5661" xr:uid="{00000000-0005-0000-0000-0000D0180000}"/>
    <cellStyle name="_3.육교구조계산서_덕성수량(신설)_인화-논현A수량수정_경림가오지구_경림가오지구_82호선(최종)" xfId="5662" xr:uid="{00000000-0005-0000-0000-0000D1180000}"/>
    <cellStyle name="_3.육교구조계산서_덕성수량(신설)_인화-논현A수량수정_경림가오지구_경림가오지구_82호선(최종)_23호선" xfId="5663" xr:uid="{00000000-0005-0000-0000-0000D2180000}"/>
    <cellStyle name="_3.육교구조계산서_덕성수량(신설)_인화-논현A수량수정_경림가오지구_경림가오지구_82호선_23호선" xfId="5664" xr:uid="{00000000-0005-0000-0000-0000D3180000}"/>
    <cellStyle name="_3.육교구조계산서_덕성수량(신설)_인화-논현A수량수정_경림가오지구_경림가오지구_98호선" xfId="5665" xr:uid="{00000000-0005-0000-0000-0000D4180000}"/>
    <cellStyle name="_3.육교구조계산서_덕성수량(신설)_인화-논현A수량수정_경림가오지구_경림가오지구_98호선_23호선" xfId="5666" xr:uid="{00000000-0005-0000-0000-0000D5180000}"/>
    <cellStyle name="_3.육교구조계산서_덕성수량(신설)_인화-논현A수량수정_경림가오지구_경림가오지구_금광신갈(9.29)" xfId="5667" xr:uid="{00000000-0005-0000-0000-0000D6180000}"/>
    <cellStyle name="_3.육교구조계산서_덕성수량(신설)_인화-논현A수량수정_경림가오지구_경림가오지구_금광신갈(9.29)_82호선" xfId="5668" xr:uid="{00000000-0005-0000-0000-0000D7180000}"/>
    <cellStyle name="_3.육교구조계산서_덕성수량(신설)_인화-논현A수량수정_경림가오지구_경림가오지구_금광신갈(9.29)_82호선(최종)" xfId="5669" xr:uid="{00000000-0005-0000-0000-0000D8180000}"/>
    <cellStyle name="_3.육교구조계산서_덕성수량(신설)_인화-논현A수량수정_경림가오지구_경림가오지구_금광신갈(9.29)_82호선(최종)_23호선" xfId="5670" xr:uid="{00000000-0005-0000-0000-0000D9180000}"/>
    <cellStyle name="_3.육교구조계산서_덕성수량(신설)_인화-논현A수량수정_경림가오지구_경림가오지구_금광신갈(9.29)_82호선_23호선" xfId="5671" xr:uid="{00000000-0005-0000-0000-0000DA180000}"/>
    <cellStyle name="_3.육교구조계산서_덕성수량(신설)_인화-논현A수량수정_경림가오지구_경림가오지구_금광신갈(9.29)_98호선" xfId="5672" xr:uid="{00000000-0005-0000-0000-0000DB180000}"/>
    <cellStyle name="_3.육교구조계산서_덕성수량(신설)_인화-논현A수량수정_경림가오지구_경림가오지구_금광신갈(9.29)_98호선_23호선" xfId="5673" xr:uid="{00000000-0005-0000-0000-0000DC180000}"/>
    <cellStyle name="_3.육교구조계산서_덕성수량(신설)_인화-논현A수량수정_경림가오지구_경림가오지구_금광신갈(9.29)_영사교외5개교" xfId="5674" xr:uid="{00000000-0005-0000-0000-0000DD180000}"/>
    <cellStyle name="_3.육교구조계산서_덕성수량(신설)_인화-논현A수량수정_경림가오지구_경림가오지구_금광신갈(9.29)_영사교외5개교_23호선" xfId="5675" xr:uid="{00000000-0005-0000-0000-0000DE180000}"/>
    <cellStyle name="_3.육교구조계산서_덕성수량(신설)_인화-논현A수량수정_경림가오지구_경림가오지구_영사교외5개교" xfId="5676" xr:uid="{00000000-0005-0000-0000-0000DF180000}"/>
    <cellStyle name="_3.육교구조계산서_덕성수량(신설)_인화-논현A수량수정_경림가오지구_경림가오지구_영사교외5개교_23호선" xfId="5677" xr:uid="{00000000-0005-0000-0000-0000E0180000}"/>
    <cellStyle name="_3.육교구조계산서_덕성수량(신설)_인화-논현A수량수정_경림가오지구_금광신갈(9.29)" xfId="5678" xr:uid="{00000000-0005-0000-0000-0000E1180000}"/>
    <cellStyle name="_3.육교구조계산서_덕성수량(신설)_인화-논현A수량수정_경림가오지구_금광신갈(9.29)_82호선" xfId="5679" xr:uid="{00000000-0005-0000-0000-0000E2180000}"/>
    <cellStyle name="_3.육교구조계산서_덕성수량(신설)_인화-논현A수량수정_경림가오지구_금광신갈(9.29)_82호선(최종)" xfId="5680" xr:uid="{00000000-0005-0000-0000-0000E3180000}"/>
    <cellStyle name="_3.육교구조계산서_덕성수량(신설)_인화-논현A수량수정_경림가오지구_금광신갈(9.29)_82호선(최종)_23호선" xfId="5681" xr:uid="{00000000-0005-0000-0000-0000E4180000}"/>
    <cellStyle name="_3.육교구조계산서_덕성수량(신설)_인화-논현A수량수정_경림가오지구_금광신갈(9.29)_82호선_23호선" xfId="5682" xr:uid="{00000000-0005-0000-0000-0000E5180000}"/>
    <cellStyle name="_3.육교구조계산서_덕성수량(신설)_인화-논현A수량수정_경림가오지구_금광신갈(9.29)_98호선" xfId="5683" xr:uid="{00000000-0005-0000-0000-0000E6180000}"/>
    <cellStyle name="_3.육교구조계산서_덕성수량(신설)_인화-논현A수량수정_경림가오지구_금광신갈(9.29)_98호선_23호선" xfId="5684" xr:uid="{00000000-0005-0000-0000-0000E7180000}"/>
    <cellStyle name="_3.육교구조계산서_덕성수량(신설)_인화-논현A수량수정_경림가오지구_금광신갈(9.29)_영사교외5개교" xfId="5685" xr:uid="{00000000-0005-0000-0000-0000E8180000}"/>
    <cellStyle name="_3.육교구조계산서_덕성수량(신설)_인화-논현A수량수정_경림가오지구_금광신갈(9.29)_영사교외5개교_23호선" xfId="5686" xr:uid="{00000000-0005-0000-0000-0000E9180000}"/>
    <cellStyle name="_3.육교구조계산서_덕성수량(신설)_인화-논현A수량수정_경림가오지구_영사교외5개교" xfId="5687" xr:uid="{00000000-0005-0000-0000-0000EA180000}"/>
    <cellStyle name="_3.육교구조계산서_덕성수량(신설)_인화-논현A수량수정_경림가오지구_영사교외5개교_23호선" xfId="5688" xr:uid="{00000000-0005-0000-0000-0000EB180000}"/>
    <cellStyle name="_3.육교구조계산서_덕성수량(신설)_인화-논현A수량수정_금광신갈(9.29)" xfId="5689" xr:uid="{00000000-0005-0000-0000-0000EC180000}"/>
    <cellStyle name="_3.육교구조계산서_덕성수량(신설)_인화-논현A수량수정_금광신갈(9.29)_82호선" xfId="5690" xr:uid="{00000000-0005-0000-0000-0000ED180000}"/>
    <cellStyle name="_3.육교구조계산서_덕성수량(신설)_인화-논현A수량수정_금광신갈(9.29)_82호선(최종)" xfId="5691" xr:uid="{00000000-0005-0000-0000-0000EE180000}"/>
    <cellStyle name="_3.육교구조계산서_덕성수량(신설)_인화-논현A수량수정_금광신갈(9.29)_82호선(최종)_23호선" xfId="5692" xr:uid="{00000000-0005-0000-0000-0000EF180000}"/>
    <cellStyle name="_3.육교구조계산서_덕성수량(신설)_인화-논현A수량수정_금광신갈(9.29)_82호선_23호선" xfId="5693" xr:uid="{00000000-0005-0000-0000-0000F0180000}"/>
    <cellStyle name="_3.육교구조계산서_덕성수량(신설)_인화-논현A수량수정_금광신갈(9.29)_98호선" xfId="5694" xr:uid="{00000000-0005-0000-0000-0000F1180000}"/>
    <cellStyle name="_3.육교구조계산서_덕성수량(신설)_인화-논현A수량수정_금광신갈(9.29)_98호선_23호선" xfId="5695" xr:uid="{00000000-0005-0000-0000-0000F2180000}"/>
    <cellStyle name="_3.육교구조계산서_덕성수량(신설)_인화-논현A수량수정_금광신갈(9.29)_영사교외5개교" xfId="5696" xr:uid="{00000000-0005-0000-0000-0000F3180000}"/>
    <cellStyle name="_3.육교구조계산서_덕성수량(신설)_인화-논현A수량수정_금광신갈(9.29)_영사교외5개교_23호선" xfId="5697" xr:uid="{00000000-0005-0000-0000-0000F4180000}"/>
    <cellStyle name="_3.육교구조계산서_덕성수량(신설)_인화-논현A수량수정_성북구보도교" xfId="5698" xr:uid="{00000000-0005-0000-0000-0000F5180000}"/>
    <cellStyle name="_3.육교구조계산서_덕성수량(신설)_인화-논현A수량수정_성북구보도교_82호선" xfId="5699" xr:uid="{00000000-0005-0000-0000-0000F6180000}"/>
    <cellStyle name="_3.육교구조계산서_덕성수량(신설)_인화-논현A수량수정_성북구보도교_82호선(최종)" xfId="5700" xr:uid="{00000000-0005-0000-0000-0000F7180000}"/>
    <cellStyle name="_3.육교구조계산서_덕성수량(신설)_인화-논현A수량수정_성북구보도교_82호선(최종)_23호선" xfId="5701" xr:uid="{00000000-0005-0000-0000-0000F8180000}"/>
    <cellStyle name="_3.육교구조계산서_덕성수량(신설)_인화-논현A수량수정_성북구보도교_82호선_23호선" xfId="5702" xr:uid="{00000000-0005-0000-0000-0000F9180000}"/>
    <cellStyle name="_3.육교구조계산서_덕성수량(신설)_인화-논현A수량수정_성북구보도교_98호선" xfId="5703" xr:uid="{00000000-0005-0000-0000-0000FA180000}"/>
    <cellStyle name="_3.육교구조계산서_덕성수량(신설)_인화-논현A수량수정_성북구보도교_98호선_23호선" xfId="5704" xr:uid="{00000000-0005-0000-0000-0000FB180000}"/>
    <cellStyle name="_3.육교구조계산서_덕성수량(신설)_인화-논현A수량수정_성북구보도교_경림가오지구" xfId="5705" xr:uid="{00000000-0005-0000-0000-0000FC180000}"/>
    <cellStyle name="_3.육교구조계산서_덕성수량(신설)_인화-논현A수량수정_성북구보도교_경림가오지구_82호선" xfId="5706" xr:uid="{00000000-0005-0000-0000-0000FD180000}"/>
    <cellStyle name="_3.육교구조계산서_덕성수량(신설)_인화-논현A수량수정_성북구보도교_경림가오지구_82호선(최종)" xfId="5707" xr:uid="{00000000-0005-0000-0000-0000FE180000}"/>
    <cellStyle name="_3.육교구조계산서_덕성수량(신설)_인화-논현A수량수정_성북구보도교_경림가오지구_82호선(최종)_23호선" xfId="5708" xr:uid="{00000000-0005-0000-0000-0000FF180000}"/>
    <cellStyle name="_3.육교구조계산서_덕성수량(신설)_인화-논현A수량수정_성북구보도교_경림가오지구_82호선_23호선" xfId="5709" xr:uid="{00000000-0005-0000-0000-000000190000}"/>
    <cellStyle name="_3.육교구조계산서_덕성수량(신설)_인화-논현A수량수정_성북구보도교_경림가오지구_98호선" xfId="5710" xr:uid="{00000000-0005-0000-0000-000001190000}"/>
    <cellStyle name="_3.육교구조계산서_덕성수량(신설)_인화-논현A수량수정_성북구보도교_경림가오지구_98호선_23호선" xfId="5711" xr:uid="{00000000-0005-0000-0000-000002190000}"/>
    <cellStyle name="_3.육교구조계산서_덕성수량(신설)_인화-논현A수량수정_성북구보도교_경림가오지구_금광신갈(9.29)" xfId="5712" xr:uid="{00000000-0005-0000-0000-000003190000}"/>
    <cellStyle name="_3.육교구조계산서_덕성수량(신설)_인화-논현A수량수정_성북구보도교_경림가오지구_금광신갈(9.29)_82호선" xfId="5713" xr:uid="{00000000-0005-0000-0000-000004190000}"/>
    <cellStyle name="_3.육교구조계산서_덕성수량(신설)_인화-논현A수량수정_성북구보도교_경림가오지구_금광신갈(9.29)_82호선(최종)" xfId="5714" xr:uid="{00000000-0005-0000-0000-000005190000}"/>
    <cellStyle name="_3.육교구조계산서_덕성수량(신설)_인화-논현A수량수정_성북구보도교_경림가오지구_금광신갈(9.29)_82호선(최종)_23호선" xfId="5715" xr:uid="{00000000-0005-0000-0000-000006190000}"/>
    <cellStyle name="_3.육교구조계산서_덕성수량(신설)_인화-논현A수량수정_성북구보도교_경림가오지구_금광신갈(9.29)_82호선_23호선" xfId="5716" xr:uid="{00000000-0005-0000-0000-000007190000}"/>
    <cellStyle name="_3.육교구조계산서_덕성수량(신설)_인화-논현A수량수정_성북구보도교_경림가오지구_금광신갈(9.29)_98호선" xfId="5717" xr:uid="{00000000-0005-0000-0000-000008190000}"/>
    <cellStyle name="_3.육교구조계산서_덕성수량(신설)_인화-논현A수량수정_성북구보도교_경림가오지구_금광신갈(9.29)_98호선_23호선" xfId="5718" xr:uid="{00000000-0005-0000-0000-000009190000}"/>
    <cellStyle name="_3.육교구조계산서_덕성수량(신설)_인화-논현A수량수정_성북구보도교_경림가오지구_금광신갈(9.29)_영사교외5개교" xfId="5719" xr:uid="{00000000-0005-0000-0000-00000A190000}"/>
    <cellStyle name="_3.육교구조계산서_덕성수량(신설)_인화-논현A수량수정_성북구보도교_경림가오지구_금광신갈(9.29)_영사교외5개교_23호선" xfId="5720" xr:uid="{00000000-0005-0000-0000-00000B190000}"/>
    <cellStyle name="_3.육교구조계산서_덕성수량(신설)_인화-논현A수량수정_성북구보도교_경림가오지구_영사교외5개교" xfId="5721" xr:uid="{00000000-0005-0000-0000-00000C190000}"/>
    <cellStyle name="_3.육교구조계산서_덕성수량(신설)_인화-논현A수량수정_성북구보도교_경림가오지구_영사교외5개교_23호선" xfId="5722" xr:uid="{00000000-0005-0000-0000-00000D190000}"/>
    <cellStyle name="_3.육교구조계산서_덕성수량(신설)_인화-논현A수량수정_성북구보도교_금광신갈(9.29)" xfId="5723" xr:uid="{00000000-0005-0000-0000-00000E190000}"/>
    <cellStyle name="_3.육교구조계산서_덕성수량(신설)_인화-논현A수량수정_성북구보도교_금광신갈(9.29)_82호선" xfId="5724" xr:uid="{00000000-0005-0000-0000-00000F190000}"/>
    <cellStyle name="_3.육교구조계산서_덕성수량(신설)_인화-논현A수량수정_성북구보도교_금광신갈(9.29)_82호선(최종)" xfId="5725" xr:uid="{00000000-0005-0000-0000-000010190000}"/>
    <cellStyle name="_3.육교구조계산서_덕성수량(신설)_인화-논현A수량수정_성북구보도교_금광신갈(9.29)_82호선(최종)_23호선" xfId="5726" xr:uid="{00000000-0005-0000-0000-000011190000}"/>
    <cellStyle name="_3.육교구조계산서_덕성수량(신설)_인화-논현A수량수정_성북구보도교_금광신갈(9.29)_82호선_23호선" xfId="5727" xr:uid="{00000000-0005-0000-0000-000012190000}"/>
    <cellStyle name="_3.육교구조계산서_덕성수량(신설)_인화-논현A수량수정_성북구보도교_금광신갈(9.29)_98호선" xfId="5728" xr:uid="{00000000-0005-0000-0000-000013190000}"/>
    <cellStyle name="_3.육교구조계산서_덕성수량(신설)_인화-논현A수량수정_성북구보도교_금광신갈(9.29)_98호선_23호선" xfId="5729" xr:uid="{00000000-0005-0000-0000-000014190000}"/>
    <cellStyle name="_3.육교구조계산서_덕성수량(신설)_인화-논현A수량수정_성북구보도교_금광신갈(9.29)_영사교외5개교" xfId="5730" xr:uid="{00000000-0005-0000-0000-000015190000}"/>
    <cellStyle name="_3.육교구조계산서_덕성수량(신설)_인화-논현A수량수정_성북구보도교_금광신갈(9.29)_영사교외5개교_23호선" xfId="5731" xr:uid="{00000000-0005-0000-0000-000016190000}"/>
    <cellStyle name="_3.육교구조계산서_덕성수량(신설)_인화-논현A수량수정_성북구보도교_수량(성북천2)" xfId="5732" xr:uid="{00000000-0005-0000-0000-000017190000}"/>
    <cellStyle name="_3.육교구조계산서_덕성수량(신설)_인화-논현A수량수정_성북구보도교_수량(성북천2)_82호선" xfId="5733" xr:uid="{00000000-0005-0000-0000-000018190000}"/>
    <cellStyle name="_3.육교구조계산서_덕성수량(신설)_인화-논현A수량수정_성북구보도교_수량(성북천2)_82호선(최종)" xfId="5734" xr:uid="{00000000-0005-0000-0000-000019190000}"/>
    <cellStyle name="_3.육교구조계산서_덕성수량(신설)_인화-논현A수량수정_성북구보도교_수량(성북천2)_82호선(최종)_23호선" xfId="5735" xr:uid="{00000000-0005-0000-0000-00001A190000}"/>
    <cellStyle name="_3.육교구조계산서_덕성수량(신설)_인화-논현A수량수정_성북구보도교_수량(성북천2)_82호선_23호선" xfId="5736" xr:uid="{00000000-0005-0000-0000-00001B190000}"/>
    <cellStyle name="_3.육교구조계산서_덕성수량(신설)_인화-논현A수량수정_성북구보도교_수량(성북천2)_98호선" xfId="5737" xr:uid="{00000000-0005-0000-0000-00001C190000}"/>
    <cellStyle name="_3.육교구조계산서_덕성수량(신설)_인화-논현A수량수정_성북구보도교_수량(성북천2)_98호선_23호선" xfId="5738" xr:uid="{00000000-0005-0000-0000-00001D190000}"/>
    <cellStyle name="_3.육교구조계산서_덕성수량(신설)_인화-논현A수량수정_성북구보도교_수량(성북천2)_경림가오지구" xfId="5739" xr:uid="{00000000-0005-0000-0000-00001E190000}"/>
    <cellStyle name="_3.육교구조계산서_덕성수량(신설)_인화-논현A수량수정_성북구보도교_수량(성북천2)_경림가오지구_82호선" xfId="5740" xr:uid="{00000000-0005-0000-0000-00001F190000}"/>
    <cellStyle name="_3.육교구조계산서_덕성수량(신설)_인화-논현A수량수정_성북구보도교_수량(성북천2)_경림가오지구_82호선(최종)" xfId="5741" xr:uid="{00000000-0005-0000-0000-000020190000}"/>
    <cellStyle name="_3.육교구조계산서_덕성수량(신설)_인화-논현A수량수정_성북구보도교_수량(성북천2)_경림가오지구_82호선(최종)_23호선" xfId="5742" xr:uid="{00000000-0005-0000-0000-000021190000}"/>
    <cellStyle name="_3.육교구조계산서_덕성수량(신설)_인화-논현A수량수정_성북구보도교_수량(성북천2)_경림가오지구_82호선_23호선" xfId="5743" xr:uid="{00000000-0005-0000-0000-000022190000}"/>
    <cellStyle name="_3.육교구조계산서_덕성수량(신설)_인화-논현A수량수정_성북구보도교_수량(성북천2)_경림가오지구_98호선" xfId="5744" xr:uid="{00000000-0005-0000-0000-000023190000}"/>
    <cellStyle name="_3.육교구조계산서_덕성수량(신설)_인화-논현A수량수정_성북구보도교_수량(성북천2)_경림가오지구_98호선_23호선" xfId="5745" xr:uid="{00000000-0005-0000-0000-000024190000}"/>
    <cellStyle name="_3.육교구조계산서_덕성수량(신설)_인화-논현A수량수정_성북구보도교_수량(성북천2)_경림가오지구_경림가오지구" xfId="5746" xr:uid="{00000000-0005-0000-0000-000025190000}"/>
    <cellStyle name="_3.육교구조계산서_덕성수량(신설)_인화-논현A수량수정_성북구보도교_수량(성북천2)_경림가오지구_경림가오지구_82호선" xfId="5747" xr:uid="{00000000-0005-0000-0000-000026190000}"/>
    <cellStyle name="_3.육교구조계산서_덕성수량(신설)_인화-논현A수량수정_성북구보도교_수량(성북천2)_경림가오지구_경림가오지구_82호선(최종)" xfId="5748" xr:uid="{00000000-0005-0000-0000-000027190000}"/>
    <cellStyle name="_3.육교구조계산서_덕성수량(신설)_인화-논현A수량수정_성북구보도교_수량(성북천2)_경림가오지구_경림가오지구_82호선(최종)_23호선" xfId="5749" xr:uid="{00000000-0005-0000-0000-000028190000}"/>
    <cellStyle name="_3.육교구조계산서_덕성수량(신설)_인화-논현A수량수정_성북구보도교_수량(성북천2)_경림가오지구_경림가오지구_82호선_23호선" xfId="5750" xr:uid="{00000000-0005-0000-0000-000029190000}"/>
    <cellStyle name="_3.육교구조계산서_덕성수량(신설)_인화-논현A수량수정_성북구보도교_수량(성북천2)_경림가오지구_경림가오지구_98호선" xfId="5751" xr:uid="{00000000-0005-0000-0000-00002A190000}"/>
    <cellStyle name="_3.육교구조계산서_덕성수량(신설)_인화-논현A수량수정_성북구보도교_수량(성북천2)_경림가오지구_경림가오지구_98호선_23호선" xfId="5752" xr:uid="{00000000-0005-0000-0000-00002B190000}"/>
    <cellStyle name="_3.육교구조계산서_덕성수량(신설)_인화-논현A수량수정_성북구보도교_수량(성북천2)_경림가오지구_경림가오지구_금광신갈(9.29)" xfId="5753" xr:uid="{00000000-0005-0000-0000-00002C190000}"/>
    <cellStyle name="_3.육교구조계산서_덕성수량(신설)_인화-논현A수량수정_성북구보도교_수량(성북천2)_경림가오지구_경림가오지구_금광신갈(9.29)_82호선" xfId="5754" xr:uid="{00000000-0005-0000-0000-00002D190000}"/>
    <cellStyle name="_3.육교구조계산서_덕성수량(신설)_인화-논현A수량수정_성북구보도교_수량(성북천2)_경림가오지구_경림가오지구_금광신갈(9.29)_82호선(최종)" xfId="5755" xr:uid="{00000000-0005-0000-0000-00002E190000}"/>
    <cellStyle name="_3.육교구조계산서_덕성수량(신설)_인화-논현A수량수정_성북구보도교_수량(성북천2)_경림가오지구_경림가오지구_금광신갈(9.29)_82호선(최종)_23호선" xfId="5756" xr:uid="{00000000-0005-0000-0000-00002F190000}"/>
    <cellStyle name="_3.육교구조계산서_덕성수량(신설)_인화-논현A수량수정_성북구보도교_수량(성북천2)_경림가오지구_경림가오지구_금광신갈(9.29)_82호선_23호선" xfId="5757" xr:uid="{00000000-0005-0000-0000-000030190000}"/>
    <cellStyle name="_3.육교구조계산서_덕성수량(신설)_인화-논현A수량수정_성북구보도교_수량(성북천2)_경림가오지구_경림가오지구_금광신갈(9.29)_98호선" xfId="5758" xr:uid="{00000000-0005-0000-0000-000031190000}"/>
    <cellStyle name="_3.육교구조계산서_덕성수량(신설)_인화-논현A수량수정_성북구보도교_수량(성북천2)_경림가오지구_경림가오지구_금광신갈(9.29)_98호선_23호선" xfId="5759" xr:uid="{00000000-0005-0000-0000-000032190000}"/>
    <cellStyle name="_3.육교구조계산서_덕성수량(신설)_인화-논현A수량수정_성북구보도교_수량(성북천2)_경림가오지구_경림가오지구_금광신갈(9.29)_영사교외5개교" xfId="5760" xr:uid="{00000000-0005-0000-0000-000033190000}"/>
    <cellStyle name="_3.육교구조계산서_덕성수량(신설)_인화-논현A수량수정_성북구보도교_수량(성북천2)_경림가오지구_경림가오지구_금광신갈(9.29)_영사교외5개교_23호선" xfId="5761" xr:uid="{00000000-0005-0000-0000-000034190000}"/>
    <cellStyle name="_3.육교구조계산서_덕성수량(신설)_인화-논현A수량수정_성북구보도교_수량(성북천2)_경림가오지구_경림가오지구_영사교외5개교" xfId="5762" xr:uid="{00000000-0005-0000-0000-000035190000}"/>
    <cellStyle name="_3.육교구조계산서_덕성수량(신설)_인화-논현A수량수정_성북구보도교_수량(성북천2)_경림가오지구_경림가오지구_영사교외5개교_23호선" xfId="5763" xr:uid="{00000000-0005-0000-0000-000036190000}"/>
    <cellStyle name="_3.육교구조계산서_덕성수량(신설)_인화-논현A수량수정_성북구보도교_수량(성북천2)_경림가오지구_금광신갈(9.29)" xfId="5764" xr:uid="{00000000-0005-0000-0000-000037190000}"/>
    <cellStyle name="_3.육교구조계산서_덕성수량(신설)_인화-논현A수량수정_성북구보도교_수량(성북천2)_경림가오지구_금광신갈(9.29)_82호선" xfId="5765" xr:uid="{00000000-0005-0000-0000-000038190000}"/>
    <cellStyle name="_3.육교구조계산서_덕성수량(신설)_인화-논현A수량수정_성북구보도교_수량(성북천2)_경림가오지구_금광신갈(9.29)_82호선(최종)" xfId="5766" xr:uid="{00000000-0005-0000-0000-000039190000}"/>
    <cellStyle name="_3.육교구조계산서_덕성수량(신설)_인화-논현A수량수정_성북구보도교_수량(성북천2)_경림가오지구_금광신갈(9.29)_82호선(최종)_23호선" xfId="5767" xr:uid="{00000000-0005-0000-0000-00003A190000}"/>
    <cellStyle name="_3.육교구조계산서_덕성수량(신설)_인화-논현A수량수정_성북구보도교_수량(성북천2)_경림가오지구_금광신갈(9.29)_82호선_23호선" xfId="5768" xr:uid="{00000000-0005-0000-0000-00003B190000}"/>
    <cellStyle name="_3.육교구조계산서_덕성수량(신설)_인화-논현A수량수정_성북구보도교_수량(성북천2)_경림가오지구_금광신갈(9.29)_98호선" xfId="5769" xr:uid="{00000000-0005-0000-0000-00003C190000}"/>
    <cellStyle name="_3.육교구조계산서_덕성수량(신설)_인화-논현A수량수정_성북구보도교_수량(성북천2)_경림가오지구_금광신갈(9.29)_98호선_23호선" xfId="5770" xr:uid="{00000000-0005-0000-0000-00003D190000}"/>
    <cellStyle name="_3.육교구조계산서_덕성수량(신설)_인화-논현A수량수정_성북구보도교_수량(성북천2)_경림가오지구_금광신갈(9.29)_영사교외5개교" xfId="5771" xr:uid="{00000000-0005-0000-0000-00003E190000}"/>
    <cellStyle name="_3.육교구조계산서_덕성수량(신설)_인화-논현A수량수정_성북구보도교_수량(성북천2)_경림가오지구_금광신갈(9.29)_영사교외5개교_23호선" xfId="5772" xr:uid="{00000000-0005-0000-0000-00003F190000}"/>
    <cellStyle name="_3.육교구조계산서_덕성수량(신설)_인화-논현A수량수정_성북구보도교_수량(성북천2)_경림가오지구_영사교외5개교" xfId="5773" xr:uid="{00000000-0005-0000-0000-000040190000}"/>
    <cellStyle name="_3.육교구조계산서_덕성수량(신설)_인화-논현A수량수정_성북구보도교_수량(성북천2)_경림가오지구_영사교외5개교_23호선" xfId="5774" xr:uid="{00000000-0005-0000-0000-000041190000}"/>
    <cellStyle name="_3.육교구조계산서_덕성수량(신설)_인화-논현A수량수정_성북구보도교_수량(성북천2)_금광신갈(9.29)" xfId="5775" xr:uid="{00000000-0005-0000-0000-000042190000}"/>
    <cellStyle name="_3.육교구조계산서_덕성수량(신설)_인화-논현A수량수정_성북구보도교_수량(성북천2)_금광신갈(9.29)_82호선" xfId="5776" xr:uid="{00000000-0005-0000-0000-000043190000}"/>
    <cellStyle name="_3.육교구조계산서_덕성수량(신설)_인화-논현A수량수정_성북구보도교_수량(성북천2)_금광신갈(9.29)_82호선(최종)" xfId="5777" xr:uid="{00000000-0005-0000-0000-000044190000}"/>
    <cellStyle name="_3.육교구조계산서_덕성수량(신설)_인화-논현A수량수정_성북구보도교_수량(성북천2)_금광신갈(9.29)_82호선(최종)_23호선" xfId="5778" xr:uid="{00000000-0005-0000-0000-000045190000}"/>
    <cellStyle name="_3.육교구조계산서_덕성수량(신설)_인화-논현A수량수정_성북구보도교_수량(성북천2)_금광신갈(9.29)_82호선_23호선" xfId="5779" xr:uid="{00000000-0005-0000-0000-000046190000}"/>
    <cellStyle name="_3.육교구조계산서_덕성수량(신설)_인화-논현A수량수정_성북구보도교_수량(성북천2)_금광신갈(9.29)_98호선" xfId="5780" xr:uid="{00000000-0005-0000-0000-000047190000}"/>
    <cellStyle name="_3.육교구조계산서_덕성수량(신설)_인화-논현A수량수정_성북구보도교_수량(성북천2)_금광신갈(9.29)_98호선_23호선" xfId="5781" xr:uid="{00000000-0005-0000-0000-000048190000}"/>
    <cellStyle name="_3.육교구조계산서_덕성수량(신설)_인화-논현A수량수정_성북구보도교_수량(성북천2)_금광신갈(9.29)_영사교외5개교" xfId="5782" xr:uid="{00000000-0005-0000-0000-000049190000}"/>
    <cellStyle name="_3.육교구조계산서_덕성수량(신설)_인화-논현A수량수정_성북구보도교_수량(성북천2)_금광신갈(9.29)_영사교외5개교_23호선" xfId="5783" xr:uid="{00000000-0005-0000-0000-00004A190000}"/>
    <cellStyle name="_3.육교구조계산서_덕성수량(신설)_인화-논현A수량수정_성북구보도교_수량(성북천2)_영사교외5개교" xfId="5784" xr:uid="{00000000-0005-0000-0000-00004B190000}"/>
    <cellStyle name="_3.육교구조계산서_덕성수량(신설)_인화-논현A수량수정_성북구보도교_수량(성북천2)_영사교외5개교_23호선" xfId="5785" xr:uid="{00000000-0005-0000-0000-00004C190000}"/>
    <cellStyle name="_3.육교구조계산서_덕성수량(신설)_인화-논현A수량수정_성북구보도교_안성기초수량(0214완료)" xfId="5786" xr:uid="{00000000-0005-0000-0000-00004D190000}"/>
    <cellStyle name="_3.육교구조계산서_덕성수량(신설)_인화-논현A수량수정_성북구보도교_안성기초수량(0214완료)_82호선" xfId="5787" xr:uid="{00000000-0005-0000-0000-00004E190000}"/>
    <cellStyle name="_3.육교구조계산서_덕성수량(신설)_인화-논현A수량수정_성북구보도교_안성기초수량(0214완료)_82호선(최종)" xfId="5788" xr:uid="{00000000-0005-0000-0000-00004F190000}"/>
    <cellStyle name="_3.육교구조계산서_덕성수량(신설)_인화-논현A수량수정_성북구보도교_안성기초수량(0214완료)_82호선(최종)_23호선" xfId="5789" xr:uid="{00000000-0005-0000-0000-000050190000}"/>
    <cellStyle name="_3.육교구조계산서_덕성수량(신설)_인화-논현A수량수정_성북구보도교_안성기초수량(0214완료)_82호선_23호선" xfId="5790" xr:uid="{00000000-0005-0000-0000-000051190000}"/>
    <cellStyle name="_3.육교구조계산서_덕성수량(신설)_인화-논현A수량수정_성북구보도교_안성기초수량(0214완료)_98호선" xfId="5791" xr:uid="{00000000-0005-0000-0000-000052190000}"/>
    <cellStyle name="_3.육교구조계산서_덕성수량(신설)_인화-논현A수량수정_성북구보도교_안성기초수량(0214완료)_98호선_23호선" xfId="5792" xr:uid="{00000000-0005-0000-0000-000053190000}"/>
    <cellStyle name="_3.육교구조계산서_덕성수량(신설)_인화-논현A수량수정_성북구보도교_안성기초수량(0214완료)_경림가오지구" xfId="5793" xr:uid="{00000000-0005-0000-0000-000054190000}"/>
    <cellStyle name="_3.육교구조계산서_덕성수량(신설)_인화-논현A수량수정_성북구보도교_안성기초수량(0214완료)_경림가오지구_82호선" xfId="5794" xr:uid="{00000000-0005-0000-0000-000055190000}"/>
    <cellStyle name="_3.육교구조계산서_덕성수량(신설)_인화-논현A수량수정_성북구보도교_안성기초수량(0214완료)_경림가오지구_82호선(최종)" xfId="5795" xr:uid="{00000000-0005-0000-0000-000056190000}"/>
    <cellStyle name="_3.육교구조계산서_덕성수량(신설)_인화-논현A수량수정_성북구보도교_안성기초수량(0214완료)_경림가오지구_82호선(최종)_23호선" xfId="5796" xr:uid="{00000000-0005-0000-0000-000057190000}"/>
    <cellStyle name="_3.육교구조계산서_덕성수량(신설)_인화-논현A수량수정_성북구보도교_안성기초수량(0214완료)_경림가오지구_82호선_23호선" xfId="5797" xr:uid="{00000000-0005-0000-0000-000058190000}"/>
    <cellStyle name="_3.육교구조계산서_덕성수량(신설)_인화-논현A수량수정_성북구보도교_안성기초수량(0214완료)_경림가오지구_98호선" xfId="5798" xr:uid="{00000000-0005-0000-0000-000059190000}"/>
    <cellStyle name="_3.육교구조계산서_덕성수량(신설)_인화-논현A수량수정_성북구보도교_안성기초수량(0214완료)_경림가오지구_98호선_23호선" xfId="5799" xr:uid="{00000000-0005-0000-0000-00005A190000}"/>
    <cellStyle name="_3.육교구조계산서_덕성수량(신설)_인화-논현A수량수정_성북구보도교_안성기초수량(0214완료)_경림가오지구_경림가오지구" xfId="5800" xr:uid="{00000000-0005-0000-0000-00005B190000}"/>
    <cellStyle name="_3.육교구조계산서_덕성수량(신설)_인화-논현A수량수정_성북구보도교_안성기초수량(0214완료)_경림가오지구_경림가오지구_82호선" xfId="5801" xr:uid="{00000000-0005-0000-0000-00005C190000}"/>
    <cellStyle name="_3.육교구조계산서_덕성수량(신설)_인화-논현A수량수정_성북구보도교_안성기초수량(0214완료)_경림가오지구_경림가오지구_82호선(최종)" xfId="5802" xr:uid="{00000000-0005-0000-0000-00005D190000}"/>
    <cellStyle name="_3.육교구조계산서_덕성수량(신설)_인화-논현A수량수정_성북구보도교_안성기초수량(0214완료)_경림가오지구_경림가오지구_82호선(최종)_23호선" xfId="5803" xr:uid="{00000000-0005-0000-0000-00005E190000}"/>
    <cellStyle name="_3.육교구조계산서_덕성수량(신설)_인화-논현A수량수정_성북구보도교_안성기초수량(0214완료)_경림가오지구_경림가오지구_82호선_23호선" xfId="5804" xr:uid="{00000000-0005-0000-0000-00005F190000}"/>
    <cellStyle name="_3.육교구조계산서_덕성수량(신설)_인화-논현A수량수정_성북구보도교_안성기초수량(0214완료)_경림가오지구_경림가오지구_98호선" xfId="5805" xr:uid="{00000000-0005-0000-0000-000060190000}"/>
    <cellStyle name="_3.육교구조계산서_덕성수량(신설)_인화-논현A수량수정_성북구보도교_안성기초수량(0214완료)_경림가오지구_경림가오지구_98호선_23호선" xfId="5806" xr:uid="{00000000-0005-0000-0000-000061190000}"/>
    <cellStyle name="_3.육교구조계산서_덕성수량(신설)_인화-논현A수량수정_성북구보도교_안성기초수량(0214완료)_경림가오지구_경림가오지구_금광신갈(9.29)" xfId="5807" xr:uid="{00000000-0005-0000-0000-000062190000}"/>
    <cellStyle name="_3.육교구조계산서_덕성수량(신설)_인화-논현A수량수정_성북구보도교_안성기초수량(0214완료)_경림가오지구_경림가오지구_금광신갈(9.29)_82호선" xfId="5808" xr:uid="{00000000-0005-0000-0000-000063190000}"/>
    <cellStyle name="_3.육교구조계산서_덕성수량(신설)_인화-논현A수량수정_성북구보도교_안성기초수량(0214완료)_경림가오지구_경림가오지구_금광신갈(9.29)_82호선(최종)" xfId="5809" xr:uid="{00000000-0005-0000-0000-000064190000}"/>
    <cellStyle name="_3.육교구조계산서_덕성수량(신설)_인화-논현A수량수정_성북구보도교_안성기초수량(0214완료)_경림가오지구_경림가오지구_금광신갈(9.29)_82호선(최종)_23호선" xfId="5810" xr:uid="{00000000-0005-0000-0000-000065190000}"/>
    <cellStyle name="_3.육교구조계산서_덕성수량(신설)_인화-논현A수량수정_성북구보도교_안성기초수량(0214완료)_경림가오지구_경림가오지구_금광신갈(9.29)_82호선_23호선" xfId="5811" xr:uid="{00000000-0005-0000-0000-000066190000}"/>
    <cellStyle name="_3.육교구조계산서_덕성수량(신설)_인화-논현A수량수정_성북구보도교_안성기초수량(0214완료)_경림가오지구_경림가오지구_금광신갈(9.29)_98호선" xfId="5812" xr:uid="{00000000-0005-0000-0000-000067190000}"/>
    <cellStyle name="_3.육교구조계산서_덕성수량(신설)_인화-논현A수량수정_성북구보도교_안성기초수량(0214완료)_경림가오지구_경림가오지구_금광신갈(9.29)_98호선_23호선" xfId="5813" xr:uid="{00000000-0005-0000-0000-000068190000}"/>
    <cellStyle name="_3.육교구조계산서_덕성수량(신설)_인화-논현A수량수정_성북구보도교_안성기초수량(0214완료)_경림가오지구_경림가오지구_금광신갈(9.29)_영사교외5개교" xfId="5814" xr:uid="{00000000-0005-0000-0000-000069190000}"/>
    <cellStyle name="_3.육교구조계산서_덕성수량(신설)_인화-논현A수량수정_성북구보도교_안성기초수량(0214완료)_경림가오지구_경림가오지구_금광신갈(9.29)_영사교외5개교_23호선" xfId="5815" xr:uid="{00000000-0005-0000-0000-00006A190000}"/>
    <cellStyle name="_3.육교구조계산서_덕성수량(신설)_인화-논현A수량수정_성북구보도교_안성기초수량(0214완료)_경림가오지구_경림가오지구_영사교외5개교" xfId="5816" xr:uid="{00000000-0005-0000-0000-00006B190000}"/>
    <cellStyle name="_3.육교구조계산서_덕성수량(신설)_인화-논현A수량수정_성북구보도교_안성기초수량(0214완료)_경림가오지구_경림가오지구_영사교외5개교_23호선" xfId="5817" xr:uid="{00000000-0005-0000-0000-00006C190000}"/>
    <cellStyle name="_3.육교구조계산서_덕성수량(신설)_인화-논현A수량수정_성북구보도교_안성기초수량(0214완료)_경림가오지구_금광신갈(9.29)" xfId="5818" xr:uid="{00000000-0005-0000-0000-00006D190000}"/>
    <cellStyle name="_3.육교구조계산서_덕성수량(신설)_인화-논현A수량수정_성북구보도교_안성기초수량(0214완료)_경림가오지구_금광신갈(9.29)_82호선" xfId="5819" xr:uid="{00000000-0005-0000-0000-00006E190000}"/>
    <cellStyle name="_3.육교구조계산서_덕성수량(신설)_인화-논현A수량수정_성북구보도교_안성기초수량(0214완료)_경림가오지구_금광신갈(9.29)_82호선(최종)" xfId="5820" xr:uid="{00000000-0005-0000-0000-00006F190000}"/>
    <cellStyle name="_3.육교구조계산서_덕성수량(신설)_인화-논현A수량수정_성북구보도교_안성기초수량(0214완료)_경림가오지구_금광신갈(9.29)_82호선(최종)_23호선" xfId="5821" xr:uid="{00000000-0005-0000-0000-000070190000}"/>
    <cellStyle name="_3.육교구조계산서_덕성수량(신설)_인화-논현A수량수정_성북구보도교_안성기초수량(0214완료)_경림가오지구_금광신갈(9.29)_82호선_23호선" xfId="5822" xr:uid="{00000000-0005-0000-0000-000071190000}"/>
    <cellStyle name="_3.육교구조계산서_덕성수량(신설)_인화-논현A수량수정_성북구보도교_안성기초수량(0214완료)_경림가오지구_금광신갈(9.29)_98호선" xfId="5823" xr:uid="{00000000-0005-0000-0000-000072190000}"/>
    <cellStyle name="_3.육교구조계산서_덕성수량(신설)_인화-논현A수량수정_성북구보도교_안성기초수량(0214완료)_경림가오지구_금광신갈(9.29)_98호선_23호선" xfId="5824" xr:uid="{00000000-0005-0000-0000-000073190000}"/>
    <cellStyle name="_3.육교구조계산서_덕성수량(신설)_인화-논현A수량수정_성북구보도교_안성기초수량(0214완료)_경림가오지구_금광신갈(9.29)_영사교외5개교" xfId="5825" xr:uid="{00000000-0005-0000-0000-000074190000}"/>
    <cellStyle name="_3.육교구조계산서_덕성수량(신설)_인화-논현A수량수정_성북구보도교_안성기초수량(0214완료)_경림가오지구_금광신갈(9.29)_영사교외5개교_23호선" xfId="5826" xr:uid="{00000000-0005-0000-0000-000075190000}"/>
    <cellStyle name="_3.육교구조계산서_덕성수량(신설)_인화-논현A수량수정_성북구보도교_안성기초수량(0214완료)_경림가오지구_영사교외5개교" xfId="5827" xr:uid="{00000000-0005-0000-0000-000076190000}"/>
    <cellStyle name="_3.육교구조계산서_덕성수량(신설)_인화-논현A수량수정_성북구보도교_안성기초수량(0214완료)_경림가오지구_영사교외5개교_23호선" xfId="5828" xr:uid="{00000000-0005-0000-0000-000077190000}"/>
    <cellStyle name="_3.육교구조계산서_덕성수량(신설)_인화-논현A수량수정_성북구보도교_안성기초수량(0214완료)_금광신갈(9.29)" xfId="5829" xr:uid="{00000000-0005-0000-0000-000078190000}"/>
    <cellStyle name="_3.육교구조계산서_덕성수량(신설)_인화-논현A수량수정_성북구보도교_안성기초수량(0214완료)_금광신갈(9.29)_82호선" xfId="5830" xr:uid="{00000000-0005-0000-0000-000079190000}"/>
    <cellStyle name="_3.육교구조계산서_덕성수량(신설)_인화-논현A수량수정_성북구보도교_안성기초수량(0214완료)_금광신갈(9.29)_82호선(최종)" xfId="5831" xr:uid="{00000000-0005-0000-0000-00007A190000}"/>
    <cellStyle name="_3.육교구조계산서_덕성수량(신설)_인화-논현A수량수정_성북구보도교_안성기초수량(0214완료)_금광신갈(9.29)_82호선(최종)_23호선" xfId="5832" xr:uid="{00000000-0005-0000-0000-00007B190000}"/>
    <cellStyle name="_3.육교구조계산서_덕성수량(신설)_인화-논현A수량수정_성북구보도교_안성기초수량(0214완료)_금광신갈(9.29)_82호선_23호선" xfId="5833" xr:uid="{00000000-0005-0000-0000-00007C190000}"/>
    <cellStyle name="_3.육교구조계산서_덕성수량(신설)_인화-논현A수량수정_성북구보도교_안성기초수량(0214완료)_금광신갈(9.29)_98호선" xfId="5834" xr:uid="{00000000-0005-0000-0000-00007D190000}"/>
    <cellStyle name="_3.육교구조계산서_덕성수량(신설)_인화-논현A수량수정_성북구보도교_안성기초수량(0214완료)_금광신갈(9.29)_98호선_23호선" xfId="5835" xr:uid="{00000000-0005-0000-0000-00007E190000}"/>
    <cellStyle name="_3.육교구조계산서_덕성수량(신설)_인화-논현A수량수정_성북구보도교_안성기초수량(0214완료)_금광신갈(9.29)_영사교외5개교" xfId="5836" xr:uid="{00000000-0005-0000-0000-00007F190000}"/>
    <cellStyle name="_3.육교구조계산서_덕성수량(신설)_인화-논현A수량수정_성북구보도교_안성기초수량(0214완료)_금광신갈(9.29)_영사교외5개교_23호선" xfId="5837" xr:uid="{00000000-0005-0000-0000-000080190000}"/>
    <cellStyle name="_3.육교구조계산서_덕성수량(신설)_인화-논현A수량수정_성북구보도교_안성기초수량(0214완료)_영사교외5개교" xfId="5838" xr:uid="{00000000-0005-0000-0000-000081190000}"/>
    <cellStyle name="_3.육교구조계산서_덕성수량(신설)_인화-논현A수량수정_성북구보도교_안성기초수량(0214완료)_영사교외5개교_23호선" xfId="5839" xr:uid="{00000000-0005-0000-0000-000082190000}"/>
    <cellStyle name="_3.육교구조계산서_덕성수량(신설)_인화-논현A수량수정_성북구보도교_영사교외5개교" xfId="5840" xr:uid="{00000000-0005-0000-0000-000083190000}"/>
    <cellStyle name="_3.육교구조계산서_덕성수량(신설)_인화-논현A수량수정_성북구보도교_영사교외5개교_23호선" xfId="5841" xr:uid="{00000000-0005-0000-0000-000084190000}"/>
    <cellStyle name="_3.육교구조계산서_덕성수량(신설)_인화-논현A수량수정_성북구보도교1" xfId="5842" xr:uid="{00000000-0005-0000-0000-000085190000}"/>
    <cellStyle name="_3.육교구조계산서_덕성수량(신설)_인화-논현A수량수정_성북구보도교1_82호선" xfId="5843" xr:uid="{00000000-0005-0000-0000-000086190000}"/>
    <cellStyle name="_3.육교구조계산서_덕성수량(신설)_인화-논현A수량수정_성북구보도교1_82호선(최종)" xfId="5844" xr:uid="{00000000-0005-0000-0000-000087190000}"/>
    <cellStyle name="_3.육교구조계산서_덕성수량(신설)_인화-논현A수량수정_성북구보도교1_82호선(최종)_23호선" xfId="5845" xr:uid="{00000000-0005-0000-0000-000088190000}"/>
    <cellStyle name="_3.육교구조계산서_덕성수량(신설)_인화-논현A수량수정_성북구보도교1_82호선_23호선" xfId="5846" xr:uid="{00000000-0005-0000-0000-000089190000}"/>
    <cellStyle name="_3.육교구조계산서_덕성수량(신설)_인화-논현A수량수정_성북구보도교1_98호선" xfId="5847" xr:uid="{00000000-0005-0000-0000-00008A190000}"/>
    <cellStyle name="_3.육교구조계산서_덕성수량(신설)_인화-논현A수량수정_성북구보도교1_98호선_23호선" xfId="5848" xr:uid="{00000000-0005-0000-0000-00008B190000}"/>
    <cellStyle name="_3.육교구조계산서_덕성수량(신설)_인화-논현A수량수정_성북구보도교1_경림가오지구" xfId="5849" xr:uid="{00000000-0005-0000-0000-00008C190000}"/>
    <cellStyle name="_3.육교구조계산서_덕성수량(신설)_인화-논현A수량수정_성북구보도교1_경림가오지구_82호선" xfId="5850" xr:uid="{00000000-0005-0000-0000-00008D190000}"/>
    <cellStyle name="_3.육교구조계산서_덕성수량(신설)_인화-논현A수량수정_성북구보도교1_경림가오지구_82호선(최종)" xfId="5851" xr:uid="{00000000-0005-0000-0000-00008E190000}"/>
    <cellStyle name="_3.육교구조계산서_덕성수량(신설)_인화-논현A수량수정_성북구보도교1_경림가오지구_82호선(최종)_23호선" xfId="5852" xr:uid="{00000000-0005-0000-0000-00008F190000}"/>
    <cellStyle name="_3.육교구조계산서_덕성수량(신설)_인화-논현A수량수정_성북구보도교1_경림가오지구_82호선_23호선" xfId="5853" xr:uid="{00000000-0005-0000-0000-000090190000}"/>
    <cellStyle name="_3.육교구조계산서_덕성수량(신설)_인화-논현A수량수정_성북구보도교1_경림가오지구_98호선" xfId="5854" xr:uid="{00000000-0005-0000-0000-000091190000}"/>
    <cellStyle name="_3.육교구조계산서_덕성수량(신설)_인화-논현A수량수정_성북구보도교1_경림가오지구_98호선_23호선" xfId="5855" xr:uid="{00000000-0005-0000-0000-000092190000}"/>
    <cellStyle name="_3.육교구조계산서_덕성수량(신설)_인화-논현A수량수정_성북구보도교1_경림가오지구_금광신갈(9.29)" xfId="5856" xr:uid="{00000000-0005-0000-0000-000093190000}"/>
    <cellStyle name="_3.육교구조계산서_덕성수량(신설)_인화-논현A수량수정_성북구보도교1_경림가오지구_금광신갈(9.29)_82호선" xfId="5857" xr:uid="{00000000-0005-0000-0000-000094190000}"/>
    <cellStyle name="_3.육교구조계산서_덕성수량(신설)_인화-논현A수량수정_성북구보도교1_경림가오지구_금광신갈(9.29)_82호선(최종)" xfId="5858" xr:uid="{00000000-0005-0000-0000-000095190000}"/>
    <cellStyle name="_3.육교구조계산서_덕성수량(신설)_인화-논현A수량수정_성북구보도교1_경림가오지구_금광신갈(9.29)_82호선(최종)_23호선" xfId="5859" xr:uid="{00000000-0005-0000-0000-000096190000}"/>
    <cellStyle name="_3.육교구조계산서_덕성수량(신설)_인화-논현A수량수정_성북구보도교1_경림가오지구_금광신갈(9.29)_82호선_23호선" xfId="5860" xr:uid="{00000000-0005-0000-0000-000097190000}"/>
    <cellStyle name="_3.육교구조계산서_덕성수량(신설)_인화-논현A수량수정_성북구보도교1_경림가오지구_금광신갈(9.29)_98호선" xfId="5861" xr:uid="{00000000-0005-0000-0000-000098190000}"/>
    <cellStyle name="_3.육교구조계산서_덕성수량(신설)_인화-논현A수량수정_성북구보도교1_경림가오지구_금광신갈(9.29)_98호선_23호선" xfId="5862" xr:uid="{00000000-0005-0000-0000-000099190000}"/>
    <cellStyle name="_3.육교구조계산서_덕성수량(신설)_인화-논현A수량수정_성북구보도교1_경림가오지구_금광신갈(9.29)_영사교외5개교" xfId="5863" xr:uid="{00000000-0005-0000-0000-00009A190000}"/>
    <cellStyle name="_3.육교구조계산서_덕성수량(신설)_인화-논현A수량수정_성북구보도교1_경림가오지구_금광신갈(9.29)_영사교외5개교_23호선" xfId="5864" xr:uid="{00000000-0005-0000-0000-00009B190000}"/>
    <cellStyle name="_3.육교구조계산서_덕성수량(신설)_인화-논현A수량수정_성북구보도교1_경림가오지구_영사교외5개교" xfId="5865" xr:uid="{00000000-0005-0000-0000-00009C190000}"/>
    <cellStyle name="_3.육교구조계산서_덕성수량(신설)_인화-논현A수량수정_성북구보도교1_경림가오지구_영사교외5개교_23호선" xfId="5866" xr:uid="{00000000-0005-0000-0000-00009D190000}"/>
    <cellStyle name="_3.육교구조계산서_덕성수량(신설)_인화-논현A수량수정_성북구보도교1_금광신갈(9.29)" xfId="5867" xr:uid="{00000000-0005-0000-0000-00009E190000}"/>
    <cellStyle name="_3.육교구조계산서_덕성수량(신설)_인화-논현A수량수정_성북구보도교1_금광신갈(9.29)_82호선" xfId="5868" xr:uid="{00000000-0005-0000-0000-00009F190000}"/>
    <cellStyle name="_3.육교구조계산서_덕성수량(신설)_인화-논현A수량수정_성북구보도교1_금광신갈(9.29)_82호선(최종)" xfId="5869" xr:uid="{00000000-0005-0000-0000-0000A0190000}"/>
    <cellStyle name="_3.육교구조계산서_덕성수량(신설)_인화-논현A수량수정_성북구보도교1_금광신갈(9.29)_82호선(최종)_23호선" xfId="5870" xr:uid="{00000000-0005-0000-0000-0000A1190000}"/>
    <cellStyle name="_3.육교구조계산서_덕성수량(신설)_인화-논현A수량수정_성북구보도교1_금광신갈(9.29)_82호선_23호선" xfId="5871" xr:uid="{00000000-0005-0000-0000-0000A2190000}"/>
    <cellStyle name="_3.육교구조계산서_덕성수량(신설)_인화-논현A수량수정_성북구보도교1_금광신갈(9.29)_98호선" xfId="5872" xr:uid="{00000000-0005-0000-0000-0000A3190000}"/>
    <cellStyle name="_3.육교구조계산서_덕성수량(신설)_인화-논현A수량수정_성북구보도교1_금광신갈(9.29)_98호선_23호선" xfId="5873" xr:uid="{00000000-0005-0000-0000-0000A4190000}"/>
    <cellStyle name="_3.육교구조계산서_덕성수량(신설)_인화-논현A수량수정_성북구보도교1_금광신갈(9.29)_영사교외5개교" xfId="5874" xr:uid="{00000000-0005-0000-0000-0000A5190000}"/>
    <cellStyle name="_3.육교구조계산서_덕성수량(신설)_인화-논현A수량수정_성북구보도교1_금광신갈(9.29)_영사교외5개교_23호선" xfId="5875" xr:uid="{00000000-0005-0000-0000-0000A6190000}"/>
    <cellStyle name="_3.육교구조계산서_덕성수량(신설)_인화-논현A수량수정_성북구보도교1_수량(성북천2)" xfId="5876" xr:uid="{00000000-0005-0000-0000-0000A7190000}"/>
    <cellStyle name="_3.육교구조계산서_덕성수량(신설)_인화-논현A수량수정_성북구보도교1_수량(성북천2)_82호선" xfId="5877" xr:uid="{00000000-0005-0000-0000-0000A8190000}"/>
    <cellStyle name="_3.육교구조계산서_덕성수량(신설)_인화-논현A수량수정_성북구보도교1_수량(성북천2)_82호선(최종)" xfId="5878" xr:uid="{00000000-0005-0000-0000-0000A9190000}"/>
    <cellStyle name="_3.육교구조계산서_덕성수량(신설)_인화-논현A수량수정_성북구보도교1_수량(성북천2)_82호선(최종)_23호선" xfId="5879" xr:uid="{00000000-0005-0000-0000-0000AA190000}"/>
    <cellStyle name="_3.육교구조계산서_덕성수량(신설)_인화-논현A수량수정_성북구보도교1_수량(성북천2)_82호선_23호선" xfId="5880" xr:uid="{00000000-0005-0000-0000-0000AB190000}"/>
    <cellStyle name="_3.육교구조계산서_덕성수량(신설)_인화-논현A수량수정_성북구보도교1_수량(성북천2)_98호선" xfId="5881" xr:uid="{00000000-0005-0000-0000-0000AC190000}"/>
    <cellStyle name="_3.육교구조계산서_덕성수량(신설)_인화-논현A수량수정_성북구보도교1_수량(성북천2)_98호선_23호선" xfId="5882" xr:uid="{00000000-0005-0000-0000-0000AD190000}"/>
    <cellStyle name="_3.육교구조계산서_덕성수량(신설)_인화-논현A수량수정_성북구보도교1_수량(성북천2)_경림가오지구" xfId="5883" xr:uid="{00000000-0005-0000-0000-0000AE190000}"/>
    <cellStyle name="_3.육교구조계산서_덕성수량(신설)_인화-논현A수량수정_성북구보도교1_수량(성북천2)_경림가오지구_82호선" xfId="5884" xr:uid="{00000000-0005-0000-0000-0000AF190000}"/>
    <cellStyle name="_3.육교구조계산서_덕성수량(신설)_인화-논현A수량수정_성북구보도교1_수량(성북천2)_경림가오지구_82호선(최종)" xfId="5885" xr:uid="{00000000-0005-0000-0000-0000B0190000}"/>
    <cellStyle name="_3.육교구조계산서_덕성수량(신설)_인화-논현A수량수정_성북구보도교1_수량(성북천2)_경림가오지구_82호선(최종)_23호선" xfId="5886" xr:uid="{00000000-0005-0000-0000-0000B1190000}"/>
    <cellStyle name="_3.육교구조계산서_덕성수량(신설)_인화-논현A수량수정_성북구보도교1_수량(성북천2)_경림가오지구_82호선_23호선" xfId="5887" xr:uid="{00000000-0005-0000-0000-0000B2190000}"/>
    <cellStyle name="_3.육교구조계산서_덕성수량(신설)_인화-논현A수량수정_성북구보도교1_수량(성북천2)_경림가오지구_98호선" xfId="5888" xr:uid="{00000000-0005-0000-0000-0000B3190000}"/>
    <cellStyle name="_3.육교구조계산서_덕성수량(신설)_인화-논현A수량수정_성북구보도교1_수량(성북천2)_경림가오지구_98호선_23호선" xfId="5889" xr:uid="{00000000-0005-0000-0000-0000B4190000}"/>
    <cellStyle name="_3.육교구조계산서_덕성수량(신설)_인화-논현A수량수정_성북구보도교1_수량(성북천2)_경림가오지구_경림가오지구" xfId="5890" xr:uid="{00000000-0005-0000-0000-0000B5190000}"/>
    <cellStyle name="_3.육교구조계산서_덕성수량(신설)_인화-논현A수량수정_성북구보도교1_수량(성북천2)_경림가오지구_경림가오지구_82호선" xfId="5891" xr:uid="{00000000-0005-0000-0000-0000B6190000}"/>
    <cellStyle name="_3.육교구조계산서_덕성수량(신설)_인화-논현A수량수정_성북구보도교1_수량(성북천2)_경림가오지구_경림가오지구_82호선(최종)" xfId="5892" xr:uid="{00000000-0005-0000-0000-0000B7190000}"/>
    <cellStyle name="_3.육교구조계산서_덕성수량(신설)_인화-논현A수량수정_성북구보도교1_수량(성북천2)_경림가오지구_경림가오지구_82호선(최종)_23호선" xfId="5893" xr:uid="{00000000-0005-0000-0000-0000B8190000}"/>
    <cellStyle name="_3.육교구조계산서_덕성수량(신설)_인화-논현A수량수정_성북구보도교1_수량(성북천2)_경림가오지구_경림가오지구_82호선_23호선" xfId="5894" xr:uid="{00000000-0005-0000-0000-0000B9190000}"/>
    <cellStyle name="_3.육교구조계산서_덕성수량(신설)_인화-논현A수량수정_성북구보도교1_수량(성북천2)_경림가오지구_경림가오지구_98호선" xfId="5895" xr:uid="{00000000-0005-0000-0000-0000BA190000}"/>
    <cellStyle name="_3.육교구조계산서_덕성수량(신설)_인화-논현A수량수정_성북구보도교1_수량(성북천2)_경림가오지구_경림가오지구_98호선_23호선" xfId="5896" xr:uid="{00000000-0005-0000-0000-0000BB190000}"/>
    <cellStyle name="_3.육교구조계산서_덕성수량(신설)_인화-논현A수량수정_성북구보도교1_수량(성북천2)_경림가오지구_경림가오지구_금광신갈(9.29)" xfId="5897" xr:uid="{00000000-0005-0000-0000-0000BC190000}"/>
    <cellStyle name="_3.육교구조계산서_덕성수량(신설)_인화-논현A수량수정_성북구보도교1_수량(성북천2)_경림가오지구_경림가오지구_금광신갈(9.29)_82호선" xfId="5898" xr:uid="{00000000-0005-0000-0000-0000BD190000}"/>
    <cellStyle name="_3.육교구조계산서_덕성수량(신설)_인화-논현A수량수정_성북구보도교1_수량(성북천2)_경림가오지구_경림가오지구_금광신갈(9.29)_82호선(최종)" xfId="5899" xr:uid="{00000000-0005-0000-0000-0000BE190000}"/>
    <cellStyle name="_3.육교구조계산서_덕성수량(신설)_인화-논현A수량수정_성북구보도교1_수량(성북천2)_경림가오지구_경림가오지구_금광신갈(9.29)_82호선(최종)_23호선" xfId="5900" xr:uid="{00000000-0005-0000-0000-0000BF190000}"/>
    <cellStyle name="_3.육교구조계산서_덕성수량(신설)_인화-논현A수량수정_성북구보도교1_수량(성북천2)_경림가오지구_경림가오지구_금광신갈(9.29)_82호선_23호선" xfId="5901" xr:uid="{00000000-0005-0000-0000-0000C0190000}"/>
    <cellStyle name="_3.육교구조계산서_덕성수량(신설)_인화-논현A수량수정_성북구보도교1_수량(성북천2)_경림가오지구_경림가오지구_금광신갈(9.29)_98호선" xfId="5902" xr:uid="{00000000-0005-0000-0000-0000C1190000}"/>
    <cellStyle name="_3.육교구조계산서_덕성수량(신설)_인화-논현A수량수정_성북구보도교1_수량(성북천2)_경림가오지구_경림가오지구_금광신갈(9.29)_98호선_23호선" xfId="5903" xr:uid="{00000000-0005-0000-0000-0000C2190000}"/>
    <cellStyle name="_3.육교구조계산서_덕성수량(신설)_인화-논현A수량수정_성북구보도교1_수량(성북천2)_경림가오지구_경림가오지구_금광신갈(9.29)_영사교외5개교" xfId="5904" xr:uid="{00000000-0005-0000-0000-0000C3190000}"/>
    <cellStyle name="_3.육교구조계산서_덕성수량(신설)_인화-논현A수량수정_성북구보도교1_수량(성북천2)_경림가오지구_경림가오지구_금광신갈(9.29)_영사교외5개교_23호선" xfId="5905" xr:uid="{00000000-0005-0000-0000-0000C4190000}"/>
    <cellStyle name="_3.육교구조계산서_덕성수량(신설)_인화-논현A수량수정_성북구보도교1_수량(성북천2)_경림가오지구_경림가오지구_영사교외5개교" xfId="5906" xr:uid="{00000000-0005-0000-0000-0000C5190000}"/>
    <cellStyle name="_3.육교구조계산서_덕성수량(신설)_인화-논현A수량수정_성북구보도교1_수량(성북천2)_경림가오지구_경림가오지구_영사교외5개교_23호선" xfId="5907" xr:uid="{00000000-0005-0000-0000-0000C6190000}"/>
    <cellStyle name="_3.육교구조계산서_덕성수량(신설)_인화-논현A수량수정_성북구보도교1_수량(성북천2)_경림가오지구_금광신갈(9.29)" xfId="5908" xr:uid="{00000000-0005-0000-0000-0000C7190000}"/>
    <cellStyle name="_3.육교구조계산서_덕성수량(신설)_인화-논현A수량수정_성북구보도교1_수량(성북천2)_경림가오지구_금광신갈(9.29)_82호선" xfId="5909" xr:uid="{00000000-0005-0000-0000-0000C8190000}"/>
    <cellStyle name="_3.육교구조계산서_덕성수량(신설)_인화-논현A수량수정_성북구보도교1_수량(성북천2)_경림가오지구_금광신갈(9.29)_82호선(최종)" xfId="5910" xr:uid="{00000000-0005-0000-0000-0000C9190000}"/>
    <cellStyle name="_3.육교구조계산서_덕성수량(신설)_인화-논현A수량수정_성북구보도교1_수량(성북천2)_경림가오지구_금광신갈(9.29)_82호선(최종)_23호선" xfId="5911" xr:uid="{00000000-0005-0000-0000-0000CA190000}"/>
    <cellStyle name="_3.육교구조계산서_덕성수량(신설)_인화-논현A수량수정_성북구보도교1_수량(성북천2)_경림가오지구_금광신갈(9.29)_82호선_23호선" xfId="5912" xr:uid="{00000000-0005-0000-0000-0000CB190000}"/>
    <cellStyle name="_3.육교구조계산서_덕성수량(신설)_인화-논현A수량수정_성북구보도교1_수량(성북천2)_경림가오지구_금광신갈(9.29)_98호선" xfId="5913" xr:uid="{00000000-0005-0000-0000-0000CC190000}"/>
    <cellStyle name="_3.육교구조계산서_덕성수량(신설)_인화-논현A수량수정_성북구보도교1_수량(성북천2)_경림가오지구_금광신갈(9.29)_98호선_23호선" xfId="5914" xr:uid="{00000000-0005-0000-0000-0000CD190000}"/>
    <cellStyle name="_3.육교구조계산서_덕성수량(신설)_인화-논현A수량수정_성북구보도교1_수량(성북천2)_경림가오지구_금광신갈(9.29)_영사교외5개교" xfId="5915" xr:uid="{00000000-0005-0000-0000-0000CE190000}"/>
    <cellStyle name="_3.육교구조계산서_덕성수량(신설)_인화-논현A수량수정_성북구보도교1_수량(성북천2)_경림가오지구_금광신갈(9.29)_영사교외5개교_23호선" xfId="5916" xr:uid="{00000000-0005-0000-0000-0000CF190000}"/>
    <cellStyle name="_3.육교구조계산서_덕성수량(신설)_인화-논현A수량수정_성북구보도교1_수량(성북천2)_경림가오지구_영사교외5개교" xfId="5917" xr:uid="{00000000-0005-0000-0000-0000D0190000}"/>
    <cellStyle name="_3.육교구조계산서_덕성수량(신설)_인화-논현A수량수정_성북구보도교1_수량(성북천2)_경림가오지구_영사교외5개교_23호선" xfId="5918" xr:uid="{00000000-0005-0000-0000-0000D1190000}"/>
    <cellStyle name="_3.육교구조계산서_덕성수량(신설)_인화-논현A수량수정_성북구보도교1_수량(성북천2)_금광신갈(9.29)" xfId="5919" xr:uid="{00000000-0005-0000-0000-0000D2190000}"/>
    <cellStyle name="_3.육교구조계산서_덕성수량(신설)_인화-논현A수량수정_성북구보도교1_수량(성북천2)_금광신갈(9.29)_82호선" xfId="5920" xr:uid="{00000000-0005-0000-0000-0000D3190000}"/>
    <cellStyle name="_3.육교구조계산서_덕성수량(신설)_인화-논현A수량수정_성북구보도교1_수량(성북천2)_금광신갈(9.29)_82호선(최종)" xfId="5921" xr:uid="{00000000-0005-0000-0000-0000D4190000}"/>
    <cellStyle name="_3.육교구조계산서_덕성수량(신설)_인화-논현A수량수정_성북구보도교1_수량(성북천2)_금광신갈(9.29)_82호선(최종)_23호선" xfId="5922" xr:uid="{00000000-0005-0000-0000-0000D5190000}"/>
    <cellStyle name="_3.육교구조계산서_덕성수량(신설)_인화-논현A수량수정_성북구보도교1_수량(성북천2)_금광신갈(9.29)_82호선_23호선" xfId="5923" xr:uid="{00000000-0005-0000-0000-0000D6190000}"/>
    <cellStyle name="_3.육교구조계산서_덕성수량(신설)_인화-논현A수량수정_성북구보도교1_수량(성북천2)_금광신갈(9.29)_98호선" xfId="5924" xr:uid="{00000000-0005-0000-0000-0000D7190000}"/>
    <cellStyle name="_3.육교구조계산서_덕성수량(신설)_인화-논현A수량수정_성북구보도교1_수량(성북천2)_금광신갈(9.29)_98호선_23호선" xfId="5925" xr:uid="{00000000-0005-0000-0000-0000D8190000}"/>
    <cellStyle name="_3.육교구조계산서_덕성수량(신설)_인화-논현A수량수정_성북구보도교1_수량(성북천2)_금광신갈(9.29)_영사교외5개교" xfId="5926" xr:uid="{00000000-0005-0000-0000-0000D9190000}"/>
    <cellStyle name="_3.육교구조계산서_덕성수량(신설)_인화-논현A수량수정_성북구보도교1_수량(성북천2)_금광신갈(9.29)_영사교외5개교_23호선" xfId="5927" xr:uid="{00000000-0005-0000-0000-0000DA190000}"/>
    <cellStyle name="_3.육교구조계산서_덕성수량(신설)_인화-논현A수량수정_성북구보도교1_수량(성북천2)_영사교외5개교" xfId="5928" xr:uid="{00000000-0005-0000-0000-0000DB190000}"/>
    <cellStyle name="_3.육교구조계산서_덕성수량(신설)_인화-논현A수량수정_성북구보도교1_수량(성북천2)_영사교외5개교_23호선" xfId="5929" xr:uid="{00000000-0005-0000-0000-0000DC190000}"/>
    <cellStyle name="_3.육교구조계산서_덕성수량(신설)_인화-논현A수량수정_성북구보도교1_안성기초수량(0214완료)" xfId="5930" xr:uid="{00000000-0005-0000-0000-0000DD190000}"/>
    <cellStyle name="_3.육교구조계산서_덕성수량(신설)_인화-논현A수량수정_성북구보도교1_안성기초수량(0214완료)_82호선" xfId="5931" xr:uid="{00000000-0005-0000-0000-0000DE190000}"/>
    <cellStyle name="_3.육교구조계산서_덕성수량(신설)_인화-논현A수량수정_성북구보도교1_안성기초수량(0214완료)_82호선(최종)" xfId="5932" xr:uid="{00000000-0005-0000-0000-0000DF190000}"/>
    <cellStyle name="_3.육교구조계산서_덕성수량(신설)_인화-논현A수량수정_성북구보도교1_안성기초수량(0214완료)_82호선(최종)_23호선" xfId="5933" xr:uid="{00000000-0005-0000-0000-0000E0190000}"/>
    <cellStyle name="_3.육교구조계산서_덕성수량(신설)_인화-논현A수량수정_성북구보도교1_안성기초수량(0214완료)_82호선_23호선" xfId="5934" xr:uid="{00000000-0005-0000-0000-0000E1190000}"/>
    <cellStyle name="_3.육교구조계산서_덕성수량(신설)_인화-논현A수량수정_성북구보도교1_안성기초수량(0214완료)_98호선" xfId="5935" xr:uid="{00000000-0005-0000-0000-0000E2190000}"/>
    <cellStyle name="_3.육교구조계산서_덕성수량(신설)_인화-논현A수량수정_성북구보도교1_안성기초수량(0214완료)_98호선_23호선" xfId="5936" xr:uid="{00000000-0005-0000-0000-0000E3190000}"/>
    <cellStyle name="_3.육교구조계산서_덕성수량(신설)_인화-논현A수량수정_성북구보도교1_안성기초수량(0214완료)_경림가오지구" xfId="5937" xr:uid="{00000000-0005-0000-0000-0000E4190000}"/>
    <cellStyle name="_3.육교구조계산서_덕성수량(신설)_인화-논현A수량수정_성북구보도교1_안성기초수량(0214완료)_경림가오지구_82호선" xfId="5938" xr:uid="{00000000-0005-0000-0000-0000E5190000}"/>
    <cellStyle name="_3.육교구조계산서_덕성수량(신설)_인화-논현A수량수정_성북구보도교1_안성기초수량(0214완료)_경림가오지구_82호선(최종)" xfId="5939" xr:uid="{00000000-0005-0000-0000-0000E6190000}"/>
    <cellStyle name="_3.육교구조계산서_덕성수량(신설)_인화-논현A수량수정_성북구보도교1_안성기초수량(0214완료)_경림가오지구_82호선(최종)_23호선" xfId="5940" xr:uid="{00000000-0005-0000-0000-0000E7190000}"/>
    <cellStyle name="_3.육교구조계산서_덕성수량(신설)_인화-논현A수량수정_성북구보도교1_안성기초수량(0214완료)_경림가오지구_82호선_23호선" xfId="5941" xr:uid="{00000000-0005-0000-0000-0000E8190000}"/>
    <cellStyle name="_3.육교구조계산서_덕성수량(신설)_인화-논현A수량수정_성북구보도교1_안성기초수량(0214완료)_경림가오지구_98호선" xfId="5942" xr:uid="{00000000-0005-0000-0000-0000E9190000}"/>
    <cellStyle name="_3.육교구조계산서_덕성수량(신설)_인화-논현A수량수정_성북구보도교1_안성기초수량(0214완료)_경림가오지구_98호선_23호선" xfId="5943" xr:uid="{00000000-0005-0000-0000-0000EA190000}"/>
    <cellStyle name="_3.육교구조계산서_덕성수량(신설)_인화-논현A수량수정_성북구보도교1_안성기초수량(0214완료)_경림가오지구_경림가오지구" xfId="5944" xr:uid="{00000000-0005-0000-0000-0000EB190000}"/>
    <cellStyle name="_3.육교구조계산서_덕성수량(신설)_인화-논현A수량수정_성북구보도교1_안성기초수량(0214완료)_경림가오지구_경림가오지구_82호선" xfId="5945" xr:uid="{00000000-0005-0000-0000-0000EC190000}"/>
    <cellStyle name="_3.육교구조계산서_덕성수량(신설)_인화-논현A수량수정_성북구보도교1_안성기초수량(0214완료)_경림가오지구_경림가오지구_82호선(최종)" xfId="5946" xr:uid="{00000000-0005-0000-0000-0000ED190000}"/>
    <cellStyle name="_3.육교구조계산서_덕성수량(신설)_인화-논현A수량수정_성북구보도교1_안성기초수량(0214완료)_경림가오지구_경림가오지구_82호선(최종)_23호선" xfId="5947" xr:uid="{00000000-0005-0000-0000-0000EE190000}"/>
    <cellStyle name="_3.육교구조계산서_덕성수량(신설)_인화-논현A수량수정_성북구보도교1_안성기초수량(0214완료)_경림가오지구_경림가오지구_82호선_23호선" xfId="5948" xr:uid="{00000000-0005-0000-0000-0000EF190000}"/>
    <cellStyle name="_3.육교구조계산서_덕성수량(신설)_인화-논현A수량수정_성북구보도교1_안성기초수량(0214완료)_경림가오지구_경림가오지구_98호선" xfId="5949" xr:uid="{00000000-0005-0000-0000-0000F0190000}"/>
    <cellStyle name="_3.육교구조계산서_덕성수량(신설)_인화-논현A수량수정_성북구보도교1_안성기초수량(0214완료)_경림가오지구_경림가오지구_98호선_23호선" xfId="5950" xr:uid="{00000000-0005-0000-0000-0000F1190000}"/>
    <cellStyle name="_3.육교구조계산서_덕성수량(신설)_인화-논현A수량수정_성북구보도교1_안성기초수량(0214완료)_경림가오지구_경림가오지구_금광신갈(9.29)" xfId="5951" xr:uid="{00000000-0005-0000-0000-0000F2190000}"/>
    <cellStyle name="_3.육교구조계산서_덕성수량(신설)_인화-논현A수량수정_성북구보도교1_안성기초수량(0214완료)_경림가오지구_경림가오지구_금광신갈(9.29)_82호선" xfId="5952" xr:uid="{00000000-0005-0000-0000-0000F3190000}"/>
    <cellStyle name="_3.육교구조계산서_덕성수량(신설)_인화-논현A수량수정_성북구보도교1_안성기초수량(0214완료)_경림가오지구_경림가오지구_금광신갈(9.29)_82호선(최종)" xfId="5953" xr:uid="{00000000-0005-0000-0000-0000F4190000}"/>
    <cellStyle name="_3.육교구조계산서_덕성수량(신설)_인화-논현A수량수정_성북구보도교1_안성기초수량(0214완료)_경림가오지구_경림가오지구_금광신갈(9.29)_82호선(최종)_23호선" xfId="5954" xr:uid="{00000000-0005-0000-0000-0000F5190000}"/>
    <cellStyle name="_3.육교구조계산서_덕성수량(신설)_인화-논현A수량수정_성북구보도교1_안성기초수량(0214완료)_경림가오지구_경림가오지구_금광신갈(9.29)_82호선_23호선" xfId="5955" xr:uid="{00000000-0005-0000-0000-0000F6190000}"/>
    <cellStyle name="_3.육교구조계산서_덕성수량(신설)_인화-논현A수량수정_성북구보도교1_안성기초수량(0214완료)_경림가오지구_경림가오지구_금광신갈(9.29)_98호선" xfId="5956" xr:uid="{00000000-0005-0000-0000-0000F7190000}"/>
    <cellStyle name="_3.육교구조계산서_덕성수량(신설)_인화-논현A수량수정_성북구보도교1_안성기초수량(0214완료)_경림가오지구_경림가오지구_금광신갈(9.29)_98호선_23호선" xfId="5957" xr:uid="{00000000-0005-0000-0000-0000F8190000}"/>
    <cellStyle name="_3.육교구조계산서_덕성수량(신설)_인화-논현A수량수정_성북구보도교1_안성기초수량(0214완료)_경림가오지구_경림가오지구_금광신갈(9.29)_영사교외5개교" xfId="5958" xr:uid="{00000000-0005-0000-0000-0000F9190000}"/>
    <cellStyle name="_3.육교구조계산서_덕성수량(신설)_인화-논현A수량수정_성북구보도교1_안성기초수량(0214완료)_경림가오지구_경림가오지구_금광신갈(9.29)_영사교외5개교_23호선" xfId="5959" xr:uid="{00000000-0005-0000-0000-0000FA190000}"/>
    <cellStyle name="_3.육교구조계산서_덕성수량(신설)_인화-논현A수량수정_성북구보도교1_안성기초수량(0214완료)_경림가오지구_경림가오지구_영사교외5개교" xfId="5960" xr:uid="{00000000-0005-0000-0000-0000FB190000}"/>
    <cellStyle name="_3.육교구조계산서_덕성수량(신설)_인화-논현A수량수정_성북구보도교1_안성기초수량(0214완료)_경림가오지구_경림가오지구_영사교외5개교_23호선" xfId="5961" xr:uid="{00000000-0005-0000-0000-0000FC190000}"/>
    <cellStyle name="_3.육교구조계산서_덕성수량(신설)_인화-논현A수량수정_성북구보도교1_안성기초수량(0214완료)_경림가오지구_금광신갈(9.29)" xfId="5962" xr:uid="{00000000-0005-0000-0000-0000FD190000}"/>
    <cellStyle name="_3.육교구조계산서_덕성수량(신설)_인화-논현A수량수정_성북구보도교1_안성기초수량(0214완료)_경림가오지구_금광신갈(9.29)_82호선" xfId="5963" xr:uid="{00000000-0005-0000-0000-0000FE190000}"/>
    <cellStyle name="_3.육교구조계산서_덕성수량(신설)_인화-논현A수량수정_성북구보도교1_안성기초수량(0214완료)_경림가오지구_금광신갈(9.29)_82호선(최종)" xfId="5964" xr:uid="{00000000-0005-0000-0000-0000FF190000}"/>
    <cellStyle name="_3.육교구조계산서_덕성수량(신설)_인화-논현A수량수정_성북구보도교1_안성기초수량(0214완료)_경림가오지구_금광신갈(9.29)_82호선(최종)_23호선" xfId="5965" xr:uid="{00000000-0005-0000-0000-0000001A0000}"/>
    <cellStyle name="_3.육교구조계산서_덕성수량(신설)_인화-논현A수량수정_성북구보도교1_안성기초수량(0214완료)_경림가오지구_금광신갈(9.29)_82호선_23호선" xfId="5966" xr:uid="{00000000-0005-0000-0000-0000011A0000}"/>
    <cellStyle name="_3.육교구조계산서_덕성수량(신설)_인화-논현A수량수정_성북구보도교1_안성기초수량(0214완료)_경림가오지구_금광신갈(9.29)_98호선" xfId="5967" xr:uid="{00000000-0005-0000-0000-0000021A0000}"/>
    <cellStyle name="_3.육교구조계산서_덕성수량(신설)_인화-논현A수량수정_성북구보도교1_안성기초수량(0214완료)_경림가오지구_금광신갈(9.29)_98호선_23호선" xfId="5968" xr:uid="{00000000-0005-0000-0000-0000031A0000}"/>
    <cellStyle name="_3.육교구조계산서_덕성수량(신설)_인화-논현A수량수정_성북구보도교1_안성기초수량(0214완료)_경림가오지구_금광신갈(9.29)_영사교외5개교" xfId="5969" xr:uid="{00000000-0005-0000-0000-0000041A0000}"/>
    <cellStyle name="_3.육교구조계산서_덕성수량(신설)_인화-논현A수량수정_성북구보도교1_안성기초수량(0214완료)_경림가오지구_금광신갈(9.29)_영사교외5개교_23호선" xfId="5970" xr:uid="{00000000-0005-0000-0000-0000051A0000}"/>
    <cellStyle name="_3.육교구조계산서_덕성수량(신설)_인화-논현A수량수정_성북구보도교1_안성기초수량(0214완료)_경림가오지구_영사교외5개교" xfId="5971" xr:uid="{00000000-0005-0000-0000-0000061A0000}"/>
    <cellStyle name="_3.육교구조계산서_덕성수량(신설)_인화-논현A수량수정_성북구보도교1_안성기초수량(0214완료)_경림가오지구_영사교외5개교_23호선" xfId="5972" xr:uid="{00000000-0005-0000-0000-0000071A0000}"/>
    <cellStyle name="_3.육교구조계산서_덕성수량(신설)_인화-논현A수량수정_성북구보도교1_안성기초수량(0214완료)_금광신갈(9.29)" xfId="5973" xr:uid="{00000000-0005-0000-0000-0000081A0000}"/>
    <cellStyle name="_3.육교구조계산서_덕성수량(신설)_인화-논현A수량수정_성북구보도교1_안성기초수량(0214완료)_금광신갈(9.29)_82호선" xfId="5974" xr:uid="{00000000-0005-0000-0000-0000091A0000}"/>
    <cellStyle name="_3.육교구조계산서_덕성수량(신설)_인화-논현A수량수정_성북구보도교1_안성기초수량(0214완료)_금광신갈(9.29)_82호선(최종)" xfId="5975" xr:uid="{00000000-0005-0000-0000-00000A1A0000}"/>
    <cellStyle name="_3.육교구조계산서_덕성수량(신설)_인화-논현A수량수정_성북구보도교1_안성기초수량(0214완료)_금광신갈(9.29)_82호선(최종)_23호선" xfId="5976" xr:uid="{00000000-0005-0000-0000-00000B1A0000}"/>
    <cellStyle name="_3.육교구조계산서_덕성수량(신설)_인화-논현A수량수정_성북구보도교1_안성기초수량(0214완료)_금광신갈(9.29)_82호선_23호선" xfId="5977" xr:uid="{00000000-0005-0000-0000-00000C1A0000}"/>
    <cellStyle name="_3.육교구조계산서_덕성수량(신설)_인화-논현A수량수정_성북구보도교1_안성기초수량(0214완료)_금광신갈(9.29)_98호선" xfId="5978" xr:uid="{00000000-0005-0000-0000-00000D1A0000}"/>
    <cellStyle name="_3.육교구조계산서_덕성수량(신설)_인화-논현A수량수정_성북구보도교1_안성기초수량(0214완료)_금광신갈(9.29)_98호선_23호선" xfId="5979" xr:uid="{00000000-0005-0000-0000-00000E1A0000}"/>
    <cellStyle name="_3.육교구조계산서_덕성수량(신설)_인화-논현A수량수정_성북구보도교1_안성기초수량(0214완료)_금광신갈(9.29)_영사교외5개교" xfId="5980" xr:uid="{00000000-0005-0000-0000-00000F1A0000}"/>
    <cellStyle name="_3.육교구조계산서_덕성수량(신설)_인화-논현A수량수정_성북구보도교1_안성기초수량(0214완료)_금광신갈(9.29)_영사교외5개교_23호선" xfId="5981" xr:uid="{00000000-0005-0000-0000-0000101A0000}"/>
    <cellStyle name="_3.육교구조계산서_덕성수량(신설)_인화-논현A수량수정_성북구보도교1_안성기초수량(0214완료)_영사교외5개교" xfId="5982" xr:uid="{00000000-0005-0000-0000-0000111A0000}"/>
    <cellStyle name="_3.육교구조계산서_덕성수량(신설)_인화-논현A수량수정_성북구보도교1_안성기초수량(0214완료)_영사교외5개교_23호선" xfId="5983" xr:uid="{00000000-0005-0000-0000-0000121A0000}"/>
    <cellStyle name="_3.육교구조계산서_덕성수량(신설)_인화-논현A수량수정_성북구보도교1_영사교외5개교" xfId="5984" xr:uid="{00000000-0005-0000-0000-0000131A0000}"/>
    <cellStyle name="_3.육교구조계산서_덕성수량(신설)_인화-논현A수량수정_성북구보도교1_영사교외5개교_23호선" xfId="5985" xr:uid="{00000000-0005-0000-0000-0000141A0000}"/>
    <cellStyle name="_3.육교구조계산서_덕성수량(신설)_인화-논현A수량수정_안성공도(하부공)수량" xfId="5986" xr:uid="{00000000-0005-0000-0000-0000151A0000}"/>
    <cellStyle name="_3.육교구조계산서_덕성수량(신설)_인화-논현A수량수정_안성공도(하부공)수량_82호선" xfId="5987" xr:uid="{00000000-0005-0000-0000-0000161A0000}"/>
    <cellStyle name="_3.육교구조계산서_덕성수량(신설)_인화-논현A수량수정_안성공도(하부공)수량_82호선(최종)" xfId="5988" xr:uid="{00000000-0005-0000-0000-0000171A0000}"/>
    <cellStyle name="_3.육교구조계산서_덕성수량(신설)_인화-논현A수량수정_안성공도(하부공)수량_82호선(최종)_23호선" xfId="5989" xr:uid="{00000000-0005-0000-0000-0000181A0000}"/>
    <cellStyle name="_3.육교구조계산서_덕성수량(신설)_인화-논현A수량수정_안성공도(하부공)수량_82호선_23호선" xfId="5990" xr:uid="{00000000-0005-0000-0000-0000191A0000}"/>
    <cellStyle name="_3.육교구조계산서_덕성수량(신설)_인화-논현A수량수정_안성공도(하부공)수량_98호선" xfId="5991" xr:uid="{00000000-0005-0000-0000-00001A1A0000}"/>
    <cellStyle name="_3.육교구조계산서_덕성수량(신설)_인화-논현A수량수정_안성공도(하부공)수량_98호선_23호선" xfId="5992" xr:uid="{00000000-0005-0000-0000-00001B1A0000}"/>
    <cellStyle name="_3.육교구조계산서_덕성수량(신설)_인화-논현A수량수정_안성공도(하부공)수량_경림가오지구" xfId="5993" xr:uid="{00000000-0005-0000-0000-00001C1A0000}"/>
    <cellStyle name="_3.육교구조계산서_덕성수량(신설)_인화-논현A수량수정_안성공도(하부공)수량_경림가오지구_82호선" xfId="5994" xr:uid="{00000000-0005-0000-0000-00001D1A0000}"/>
    <cellStyle name="_3.육교구조계산서_덕성수량(신설)_인화-논현A수량수정_안성공도(하부공)수량_경림가오지구_82호선(최종)" xfId="5995" xr:uid="{00000000-0005-0000-0000-00001E1A0000}"/>
    <cellStyle name="_3.육교구조계산서_덕성수량(신설)_인화-논현A수량수정_안성공도(하부공)수량_경림가오지구_82호선(최종)_23호선" xfId="5996" xr:uid="{00000000-0005-0000-0000-00001F1A0000}"/>
    <cellStyle name="_3.육교구조계산서_덕성수량(신설)_인화-논현A수량수정_안성공도(하부공)수량_경림가오지구_82호선_23호선" xfId="5997" xr:uid="{00000000-0005-0000-0000-0000201A0000}"/>
    <cellStyle name="_3.육교구조계산서_덕성수량(신설)_인화-논현A수량수정_안성공도(하부공)수량_경림가오지구_98호선" xfId="5998" xr:uid="{00000000-0005-0000-0000-0000211A0000}"/>
    <cellStyle name="_3.육교구조계산서_덕성수량(신설)_인화-논현A수량수정_안성공도(하부공)수량_경림가오지구_98호선_23호선" xfId="5999" xr:uid="{00000000-0005-0000-0000-0000221A0000}"/>
    <cellStyle name="_3.육교구조계산서_덕성수량(신설)_인화-논현A수량수정_안성공도(하부공)수량_경림가오지구_금광신갈(9.29)" xfId="6000" xr:uid="{00000000-0005-0000-0000-0000231A0000}"/>
    <cellStyle name="_3.육교구조계산서_덕성수량(신설)_인화-논현A수량수정_안성공도(하부공)수량_경림가오지구_금광신갈(9.29)_82호선" xfId="6001" xr:uid="{00000000-0005-0000-0000-0000241A0000}"/>
    <cellStyle name="_3.육교구조계산서_덕성수량(신설)_인화-논현A수량수정_안성공도(하부공)수량_경림가오지구_금광신갈(9.29)_82호선(최종)" xfId="6002" xr:uid="{00000000-0005-0000-0000-0000251A0000}"/>
    <cellStyle name="_3.육교구조계산서_덕성수량(신설)_인화-논현A수량수정_안성공도(하부공)수량_경림가오지구_금광신갈(9.29)_82호선(최종)_23호선" xfId="6003" xr:uid="{00000000-0005-0000-0000-0000261A0000}"/>
    <cellStyle name="_3.육교구조계산서_덕성수량(신설)_인화-논현A수량수정_안성공도(하부공)수량_경림가오지구_금광신갈(9.29)_82호선_23호선" xfId="6004" xr:uid="{00000000-0005-0000-0000-0000271A0000}"/>
    <cellStyle name="_3.육교구조계산서_덕성수량(신설)_인화-논현A수량수정_안성공도(하부공)수량_경림가오지구_금광신갈(9.29)_98호선" xfId="6005" xr:uid="{00000000-0005-0000-0000-0000281A0000}"/>
    <cellStyle name="_3.육교구조계산서_덕성수량(신설)_인화-논현A수량수정_안성공도(하부공)수량_경림가오지구_금광신갈(9.29)_98호선_23호선" xfId="6006" xr:uid="{00000000-0005-0000-0000-0000291A0000}"/>
    <cellStyle name="_3.육교구조계산서_덕성수량(신설)_인화-논현A수량수정_안성공도(하부공)수량_경림가오지구_금광신갈(9.29)_영사교외5개교" xfId="6007" xr:uid="{00000000-0005-0000-0000-00002A1A0000}"/>
    <cellStyle name="_3.육교구조계산서_덕성수량(신설)_인화-논현A수량수정_안성공도(하부공)수량_경림가오지구_금광신갈(9.29)_영사교외5개교_23호선" xfId="6008" xr:uid="{00000000-0005-0000-0000-00002B1A0000}"/>
    <cellStyle name="_3.육교구조계산서_덕성수량(신설)_인화-논현A수량수정_안성공도(하부공)수량_경림가오지구_영사교외5개교" xfId="6009" xr:uid="{00000000-0005-0000-0000-00002C1A0000}"/>
    <cellStyle name="_3.육교구조계산서_덕성수량(신설)_인화-논현A수량수정_안성공도(하부공)수량_경림가오지구_영사교외5개교_23호선" xfId="6010" xr:uid="{00000000-0005-0000-0000-00002D1A0000}"/>
    <cellStyle name="_3.육교구조계산서_덕성수량(신설)_인화-논현A수량수정_안성공도(하부공)수량_금광신갈(9.29)" xfId="6011" xr:uid="{00000000-0005-0000-0000-00002E1A0000}"/>
    <cellStyle name="_3.육교구조계산서_덕성수량(신설)_인화-논현A수량수정_안성공도(하부공)수량_금광신갈(9.29)_82호선" xfId="6012" xr:uid="{00000000-0005-0000-0000-00002F1A0000}"/>
    <cellStyle name="_3.육교구조계산서_덕성수량(신설)_인화-논현A수량수정_안성공도(하부공)수량_금광신갈(9.29)_82호선(최종)" xfId="6013" xr:uid="{00000000-0005-0000-0000-0000301A0000}"/>
    <cellStyle name="_3.육교구조계산서_덕성수량(신설)_인화-논현A수량수정_안성공도(하부공)수량_금광신갈(9.29)_82호선(최종)_23호선" xfId="6014" xr:uid="{00000000-0005-0000-0000-0000311A0000}"/>
    <cellStyle name="_3.육교구조계산서_덕성수량(신설)_인화-논현A수량수정_안성공도(하부공)수량_금광신갈(9.29)_82호선_23호선" xfId="6015" xr:uid="{00000000-0005-0000-0000-0000321A0000}"/>
    <cellStyle name="_3.육교구조계산서_덕성수량(신설)_인화-논현A수량수정_안성공도(하부공)수량_금광신갈(9.29)_98호선" xfId="6016" xr:uid="{00000000-0005-0000-0000-0000331A0000}"/>
    <cellStyle name="_3.육교구조계산서_덕성수량(신설)_인화-논현A수량수정_안성공도(하부공)수량_금광신갈(9.29)_98호선_23호선" xfId="6017" xr:uid="{00000000-0005-0000-0000-0000341A0000}"/>
    <cellStyle name="_3.육교구조계산서_덕성수량(신설)_인화-논현A수량수정_안성공도(하부공)수량_금광신갈(9.29)_영사교외5개교" xfId="6018" xr:uid="{00000000-0005-0000-0000-0000351A0000}"/>
    <cellStyle name="_3.육교구조계산서_덕성수량(신설)_인화-논현A수량수정_안성공도(하부공)수량_금광신갈(9.29)_영사교외5개교_23호선" xfId="6019" xr:uid="{00000000-0005-0000-0000-0000361A0000}"/>
    <cellStyle name="_3.육교구조계산서_덕성수량(신설)_인화-논현A수량수정_안성공도(하부공)수량_안성기초수량(0214완료)" xfId="6020" xr:uid="{00000000-0005-0000-0000-0000371A0000}"/>
    <cellStyle name="_3.육교구조계산서_덕성수량(신설)_인화-논현A수량수정_안성공도(하부공)수량_안성기초수량(0214완료)_82호선" xfId="6021" xr:uid="{00000000-0005-0000-0000-0000381A0000}"/>
    <cellStyle name="_3.육교구조계산서_덕성수량(신설)_인화-논현A수량수정_안성공도(하부공)수량_안성기초수량(0214완료)_82호선(최종)" xfId="6022" xr:uid="{00000000-0005-0000-0000-0000391A0000}"/>
    <cellStyle name="_3.육교구조계산서_덕성수량(신설)_인화-논현A수량수정_안성공도(하부공)수량_안성기초수량(0214완료)_82호선(최종)_23호선" xfId="6023" xr:uid="{00000000-0005-0000-0000-00003A1A0000}"/>
    <cellStyle name="_3.육교구조계산서_덕성수량(신설)_인화-논현A수량수정_안성공도(하부공)수량_안성기초수량(0214완료)_82호선_23호선" xfId="6024" xr:uid="{00000000-0005-0000-0000-00003B1A0000}"/>
    <cellStyle name="_3.육교구조계산서_덕성수량(신설)_인화-논현A수량수정_안성공도(하부공)수량_안성기초수량(0214완료)_98호선" xfId="6025" xr:uid="{00000000-0005-0000-0000-00003C1A0000}"/>
    <cellStyle name="_3.육교구조계산서_덕성수량(신설)_인화-논현A수량수정_안성공도(하부공)수량_안성기초수량(0214완료)_98호선_23호선" xfId="6026" xr:uid="{00000000-0005-0000-0000-00003D1A0000}"/>
    <cellStyle name="_3.육교구조계산서_덕성수량(신설)_인화-논현A수량수정_안성공도(하부공)수량_안성기초수량(0214완료)_경림가오지구" xfId="6027" xr:uid="{00000000-0005-0000-0000-00003E1A0000}"/>
    <cellStyle name="_3.육교구조계산서_덕성수량(신설)_인화-논현A수량수정_안성공도(하부공)수량_안성기초수량(0214완료)_경림가오지구_82호선" xfId="6028" xr:uid="{00000000-0005-0000-0000-00003F1A0000}"/>
    <cellStyle name="_3.육교구조계산서_덕성수량(신설)_인화-논현A수량수정_안성공도(하부공)수량_안성기초수량(0214완료)_경림가오지구_82호선(최종)" xfId="6029" xr:uid="{00000000-0005-0000-0000-0000401A0000}"/>
    <cellStyle name="_3.육교구조계산서_덕성수량(신설)_인화-논현A수량수정_안성공도(하부공)수량_안성기초수량(0214완료)_경림가오지구_82호선(최종)_23호선" xfId="6030" xr:uid="{00000000-0005-0000-0000-0000411A0000}"/>
    <cellStyle name="_3.육교구조계산서_덕성수량(신설)_인화-논현A수량수정_안성공도(하부공)수량_안성기초수량(0214완료)_경림가오지구_82호선_23호선" xfId="6031" xr:uid="{00000000-0005-0000-0000-0000421A0000}"/>
    <cellStyle name="_3.육교구조계산서_덕성수량(신설)_인화-논현A수량수정_안성공도(하부공)수량_안성기초수량(0214완료)_경림가오지구_98호선" xfId="6032" xr:uid="{00000000-0005-0000-0000-0000431A0000}"/>
    <cellStyle name="_3.육교구조계산서_덕성수량(신설)_인화-논현A수량수정_안성공도(하부공)수량_안성기초수량(0214완료)_경림가오지구_98호선_23호선" xfId="6033" xr:uid="{00000000-0005-0000-0000-0000441A0000}"/>
    <cellStyle name="_3.육교구조계산서_덕성수량(신설)_인화-논현A수량수정_안성공도(하부공)수량_안성기초수량(0214완료)_경림가오지구_경림가오지구" xfId="6034" xr:uid="{00000000-0005-0000-0000-0000451A0000}"/>
    <cellStyle name="_3.육교구조계산서_덕성수량(신설)_인화-논현A수량수정_안성공도(하부공)수량_안성기초수량(0214완료)_경림가오지구_경림가오지구_82호선" xfId="6035" xr:uid="{00000000-0005-0000-0000-0000461A0000}"/>
    <cellStyle name="_3.육교구조계산서_덕성수량(신설)_인화-논현A수량수정_안성공도(하부공)수량_안성기초수량(0214완료)_경림가오지구_경림가오지구_82호선(최종)" xfId="6036" xr:uid="{00000000-0005-0000-0000-0000471A0000}"/>
    <cellStyle name="_3.육교구조계산서_덕성수량(신설)_인화-논현A수량수정_안성공도(하부공)수량_안성기초수량(0214완료)_경림가오지구_경림가오지구_82호선(최종)_23호선" xfId="6037" xr:uid="{00000000-0005-0000-0000-0000481A0000}"/>
    <cellStyle name="_3.육교구조계산서_덕성수량(신설)_인화-논현A수량수정_안성공도(하부공)수량_안성기초수량(0214완료)_경림가오지구_경림가오지구_82호선_23호선" xfId="6038" xr:uid="{00000000-0005-0000-0000-0000491A0000}"/>
    <cellStyle name="_3.육교구조계산서_덕성수량(신설)_인화-논현A수량수정_안성공도(하부공)수량_안성기초수량(0214완료)_경림가오지구_경림가오지구_98호선" xfId="6039" xr:uid="{00000000-0005-0000-0000-00004A1A0000}"/>
    <cellStyle name="_3.육교구조계산서_덕성수량(신설)_인화-논현A수량수정_안성공도(하부공)수량_안성기초수량(0214완료)_경림가오지구_경림가오지구_98호선_23호선" xfId="6040" xr:uid="{00000000-0005-0000-0000-00004B1A0000}"/>
    <cellStyle name="_3.육교구조계산서_덕성수량(신설)_인화-논현A수량수정_안성공도(하부공)수량_안성기초수량(0214완료)_경림가오지구_경림가오지구_금광신갈(9.29)" xfId="6041" xr:uid="{00000000-0005-0000-0000-00004C1A0000}"/>
    <cellStyle name="_3.육교구조계산서_덕성수량(신설)_인화-논현A수량수정_안성공도(하부공)수량_안성기초수량(0214완료)_경림가오지구_경림가오지구_금광신갈(9.29)_82호선" xfId="6042" xr:uid="{00000000-0005-0000-0000-00004D1A0000}"/>
    <cellStyle name="_3.육교구조계산서_덕성수량(신설)_인화-논현A수량수정_안성공도(하부공)수량_안성기초수량(0214완료)_경림가오지구_경림가오지구_금광신갈(9.29)_82호선(최종)" xfId="6043" xr:uid="{00000000-0005-0000-0000-00004E1A0000}"/>
    <cellStyle name="_3.육교구조계산서_덕성수량(신설)_인화-논현A수량수정_안성공도(하부공)수량_안성기초수량(0214완료)_경림가오지구_경림가오지구_금광신갈(9.29)_82호선(최종)_23호선" xfId="6044" xr:uid="{00000000-0005-0000-0000-00004F1A0000}"/>
    <cellStyle name="_3.육교구조계산서_덕성수량(신설)_인화-논현A수량수정_안성공도(하부공)수량_안성기초수량(0214완료)_경림가오지구_경림가오지구_금광신갈(9.29)_82호선_23호선" xfId="6045" xr:uid="{00000000-0005-0000-0000-0000501A0000}"/>
    <cellStyle name="_3.육교구조계산서_덕성수량(신설)_인화-논현A수량수정_안성공도(하부공)수량_안성기초수량(0214완료)_경림가오지구_경림가오지구_금광신갈(9.29)_98호선" xfId="6046" xr:uid="{00000000-0005-0000-0000-0000511A0000}"/>
    <cellStyle name="_3.육교구조계산서_덕성수량(신설)_인화-논현A수량수정_안성공도(하부공)수량_안성기초수량(0214완료)_경림가오지구_경림가오지구_금광신갈(9.29)_98호선_23호선" xfId="6047" xr:uid="{00000000-0005-0000-0000-0000521A0000}"/>
    <cellStyle name="_3.육교구조계산서_덕성수량(신설)_인화-논현A수량수정_안성공도(하부공)수량_안성기초수량(0214완료)_경림가오지구_경림가오지구_금광신갈(9.29)_영사교외5개교" xfId="6048" xr:uid="{00000000-0005-0000-0000-0000531A0000}"/>
    <cellStyle name="_3.육교구조계산서_덕성수량(신설)_인화-논현A수량수정_안성공도(하부공)수량_안성기초수량(0214완료)_경림가오지구_경림가오지구_금광신갈(9.29)_영사교외5개교_23호선" xfId="6049" xr:uid="{00000000-0005-0000-0000-0000541A0000}"/>
    <cellStyle name="_3.육교구조계산서_덕성수량(신설)_인화-논현A수량수정_안성공도(하부공)수량_안성기초수량(0214완료)_경림가오지구_경림가오지구_영사교외5개교" xfId="6050" xr:uid="{00000000-0005-0000-0000-0000551A0000}"/>
    <cellStyle name="_3.육교구조계산서_덕성수량(신설)_인화-논현A수량수정_안성공도(하부공)수량_안성기초수량(0214완료)_경림가오지구_경림가오지구_영사교외5개교_23호선" xfId="6051" xr:uid="{00000000-0005-0000-0000-0000561A0000}"/>
    <cellStyle name="_3.육교구조계산서_덕성수량(신설)_인화-논현A수량수정_안성공도(하부공)수량_안성기초수량(0214완료)_경림가오지구_금광신갈(9.29)" xfId="6052" xr:uid="{00000000-0005-0000-0000-0000571A0000}"/>
    <cellStyle name="_3.육교구조계산서_덕성수량(신설)_인화-논현A수량수정_안성공도(하부공)수량_안성기초수량(0214완료)_경림가오지구_금광신갈(9.29)_82호선" xfId="6053" xr:uid="{00000000-0005-0000-0000-0000581A0000}"/>
    <cellStyle name="_3.육교구조계산서_덕성수량(신설)_인화-논현A수량수정_안성공도(하부공)수량_안성기초수량(0214완료)_경림가오지구_금광신갈(9.29)_82호선(최종)" xfId="6054" xr:uid="{00000000-0005-0000-0000-0000591A0000}"/>
    <cellStyle name="_3.육교구조계산서_덕성수량(신설)_인화-논현A수량수정_안성공도(하부공)수량_안성기초수량(0214완료)_경림가오지구_금광신갈(9.29)_82호선(최종)_23호선" xfId="6055" xr:uid="{00000000-0005-0000-0000-00005A1A0000}"/>
    <cellStyle name="_3.육교구조계산서_덕성수량(신설)_인화-논현A수량수정_안성공도(하부공)수량_안성기초수량(0214완료)_경림가오지구_금광신갈(9.29)_82호선_23호선" xfId="6056" xr:uid="{00000000-0005-0000-0000-00005B1A0000}"/>
    <cellStyle name="_3.육교구조계산서_덕성수량(신설)_인화-논현A수량수정_안성공도(하부공)수량_안성기초수량(0214완료)_경림가오지구_금광신갈(9.29)_98호선" xfId="6057" xr:uid="{00000000-0005-0000-0000-00005C1A0000}"/>
    <cellStyle name="_3.육교구조계산서_덕성수량(신설)_인화-논현A수량수정_안성공도(하부공)수량_안성기초수량(0214완료)_경림가오지구_금광신갈(9.29)_98호선_23호선" xfId="6058" xr:uid="{00000000-0005-0000-0000-00005D1A0000}"/>
    <cellStyle name="_3.육교구조계산서_덕성수량(신설)_인화-논현A수량수정_안성공도(하부공)수량_안성기초수량(0214완료)_경림가오지구_금광신갈(9.29)_영사교외5개교" xfId="6059" xr:uid="{00000000-0005-0000-0000-00005E1A0000}"/>
    <cellStyle name="_3.육교구조계산서_덕성수량(신설)_인화-논현A수량수정_안성공도(하부공)수량_안성기초수량(0214완료)_경림가오지구_금광신갈(9.29)_영사교외5개교_23호선" xfId="6060" xr:uid="{00000000-0005-0000-0000-00005F1A0000}"/>
    <cellStyle name="_3.육교구조계산서_덕성수량(신설)_인화-논현A수량수정_안성공도(하부공)수량_안성기초수량(0214완료)_경림가오지구_영사교외5개교" xfId="6061" xr:uid="{00000000-0005-0000-0000-0000601A0000}"/>
    <cellStyle name="_3.육교구조계산서_덕성수량(신설)_인화-논현A수량수정_안성공도(하부공)수량_안성기초수량(0214완료)_경림가오지구_영사교외5개교_23호선" xfId="6062" xr:uid="{00000000-0005-0000-0000-0000611A0000}"/>
    <cellStyle name="_3.육교구조계산서_덕성수량(신설)_인화-논현A수량수정_안성공도(하부공)수량_안성기초수량(0214완료)_금광신갈(9.29)" xfId="6063" xr:uid="{00000000-0005-0000-0000-0000621A0000}"/>
    <cellStyle name="_3.육교구조계산서_덕성수량(신설)_인화-논현A수량수정_안성공도(하부공)수량_안성기초수량(0214완료)_금광신갈(9.29)_82호선" xfId="6064" xr:uid="{00000000-0005-0000-0000-0000631A0000}"/>
    <cellStyle name="_3.육교구조계산서_덕성수량(신설)_인화-논현A수량수정_안성공도(하부공)수량_안성기초수량(0214완료)_금광신갈(9.29)_82호선(최종)" xfId="6065" xr:uid="{00000000-0005-0000-0000-0000641A0000}"/>
    <cellStyle name="_3.육교구조계산서_덕성수량(신설)_인화-논현A수량수정_안성공도(하부공)수량_안성기초수량(0214완료)_금광신갈(9.29)_82호선(최종)_23호선" xfId="6066" xr:uid="{00000000-0005-0000-0000-0000651A0000}"/>
    <cellStyle name="_3.육교구조계산서_덕성수량(신설)_인화-논현A수량수정_안성공도(하부공)수량_안성기초수량(0214완료)_금광신갈(9.29)_82호선_23호선" xfId="6067" xr:uid="{00000000-0005-0000-0000-0000661A0000}"/>
    <cellStyle name="_3.육교구조계산서_덕성수량(신설)_인화-논현A수량수정_안성공도(하부공)수량_안성기초수량(0214완료)_금광신갈(9.29)_98호선" xfId="6068" xr:uid="{00000000-0005-0000-0000-0000671A0000}"/>
    <cellStyle name="_3.육교구조계산서_덕성수량(신설)_인화-논현A수량수정_안성공도(하부공)수량_안성기초수량(0214완료)_금광신갈(9.29)_98호선_23호선" xfId="6069" xr:uid="{00000000-0005-0000-0000-0000681A0000}"/>
    <cellStyle name="_3.육교구조계산서_덕성수량(신설)_인화-논현A수량수정_안성공도(하부공)수량_안성기초수량(0214완료)_금광신갈(9.29)_영사교외5개교" xfId="6070" xr:uid="{00000000-0005-0000-0000-0000691A0000}"/>
    <cellStyle name="_3.육교구조계산서_덕성수량(신설)_인화-논현A수량수정_안성공도(하부공)수량_안성기초수량(0214완료)_금광신갈(9.29)_영사교외5개교_23호선" xfId="6071" xr:uid="{00000000-0005-0000-0000-00006A1A0000}"/>
    <cellStyle name="_3.육교구조계산서_덕성수량(신설)_인화-논현A수량수정_안성공도(하부공)수량_안성기초수량(0214완료)_영사교외5개교" xfId="6072" xr:uid="{00000000-0005-0000-0000-00006B1A0000}"/>
    <cellStyle name="_3.육교구조계산서_덕성수량(신설)_인화-논현A수량수정_안성공도(하부공)수량_안성기초수량(0214완료)_영사교외5개교_23호선" xfId="6073" xr:uid="{00000000-0005-0000-0000-00006C1A0000}"/>
    <cellStyle name="_3.육교구조계산서_덕성수량(신설)_인화-논현A수량수정_안성공도(하부공)수량_영사교외5개교" xfId="6074" xr:uid="{00000000-0005-0000-0000-00006D1A0000}"/>
    <cellStyle name="_3.육교구조계산서_덕성수량(신설)_인화-논현A수량수정_안성공도(하부공)수량_영사교외5개교_23호선" xfId="6075" xr:uid="{00000000-0005-0000-0000-00006E1A0000}"/>
    <cellStyle name="_3.육교구조계산서_덕성수량(신설)_인화-논현A수량수정_안성공도-기초수량" xfId="6076" xr:uid="{00000000-0005-0000-0000-00006F1A0000}"/>
    <cellStyle name="_3.육교구조계산서_덕성수량(신설)_인화-논현A수량수정_안성공도-기초수량_82호선" xfId="6077" xr:uid="{00000000-0005-0000-0000-0000701A0000}"/>
    <cellStyle name="_3.육교구조계산서_덕성수량(신설)_인화-논현A수량수정_안성공도-기초수량_82호선(최종)" xfId="6078" xr:uid="{00000000-0005-0000-0000-0000711A0000}"/>
    <cellStyle name="_3.육교구조계산서_덕성수량(신설)_인화-논현A수량수정_안성공도-기초수량_82호선(최종)_23호선" xfId="6079" xr:uid="{00000000-0005-0000-0000-0000721A0000}"/>
    <cellStyle name="_3.육교구조계산서_덕성수량(신설)_인화-논현A수량수정_안성공도-기초수량_82호선_23호선" xfId="6080" xr:uid="{00000000-0005-0000-0000-0000731A0000}"/>
    <cellStyle name="_3.육교구조계산서_덕성수량(신설)_인화-논현A수량수정_안성공도-기초수량_98호선" xfId="6081" xr:uid="{00000000-0005-0000-0000-0000741A0000}"/>
    <cellStyle name="_3.육교구조계산서_덕성수량(신설)_인화-논현A수량수정_안성공도-기초수량_98호선_23호선" xfId="6082" xr:uid="{00000000-0005-0000-0000-0000751A0000}"/>
    <cellStyle name="_3.육교구조계산서_덕성수량(신설)_인화-논현A수량수정_안성공도-기초수량_경림가오지구" xfId="6083" xr:uid="{00000000-0005-0000-0000-0000761A0000}"/>
    <cellStyle name="_3.육교구조계산서_덕성수량(신설)_인화-논현A수량수정_안성공도-기초수량_경림가오지구_82호선" xfId="6084" xr:uid="{00000000-0005-0000-0000-0000771A0000}"/>
    <cellStyle name="_3.육교구조계산서_덕성수량(신설)_인화-논현A수량수정_안성공도-기초수량_경림가오지구_82호선(최종)" xfId="6085" xr:uid="{00000000-0005-0000-0000-0000781A0000}"/>
    <cellStyle name="_3.육교구조계산서_덕성수량(신설)_인화-논현A수량수정_안성공도-기초수량_경림가오지구_82호선(최종)_23호선" xfId="6086" xr:uid="{00000000-0005-0000-0000-0000791A0000}"/>
    <cellStyle name="_3.육교구조계산서_덕성수량(신설)_인화-논현A수량수정_안성공도-기초수량_경림가오지구_82호선_23호선" xfId="6087" xr:uid="{00000000-0005-0000-0000-00007A1A0000}"/>
    <cellStyle name="_3.육교구조계산서_덕성수량(신설)_인화-논현A수량수정_안성공도-기초수량_경림가오지구_98호선" xfId="6088" xr:uid="{00000000-0005-0000-0000-00007B1A0000}"/>
    <cellStyle name="_3.육교구조계산서_덕성수량(신설)_인화-논현A수량수정_안성공도-기초수량_경림가오지구_98호선_23호선" xfId="6089" xr:uid="{00000000-0005-0000-0000-00007C1A0000}"/>
    <cellStyle name="_3.육교구조계산서_덕성수량(신설)_인화-논현A수량수정_안성공도-기초수량_경림가오지구_금광신갈(9.29)" xfId="6090" xr:uid="{00000000-0005-0000-0000-00007D1A0000}"/>
    <cellStyle name="_3.육교구조계산서_덕성수량(신설)_인화-논현A수량수정_안성공도-기초수량_경림가오지구_금광신갈(9.29)_82호선" xfId="6091" xr:uid="{00000000-0005-0000-0000-00007E1A0000}"/>
    <cellStyle name="_3.육교구조계산서_덕성수량(신설)_인화-논현A수량수정_안성공도-기초수량_경림가오지구_금광신갈(9.29)_82호선(최종)" xfId="6092" xr:uid="{00000000-0005-0000-0000-00007F1A0000}"/>
    <cellStyle name="_3.육교구조계산서_덕성수량(신설)_인화-논현A수량수정_안성공도-기초수량_경림가오지구_금광신갈(9.29)_82호선(최종)_23호선" xfId="6093" xr:uid="{00000000-0005-0000-0000-0000801A0000}"/>
    <cellStyle name="_3.육교구조계산서_덕성수량(신설)_인화-논현A수량수정_안성공도-기초수량_경림가오지구_금광신갈(9.29)_82호선_23호선" xfId="6094" xr:uid="{00000000-0005-0000-0000-0000811A0000}"/>
    <cellStyle name="_3.육교구조계산서_덕성수량(신설)_인화-논현A수량수정_안성공도-기초수량_경림가오지구_금광신갈(9.29)_98호선" xfId="6095" xr:uid="{00000000-0005-0000-0000-0000821A0000}"/>
    <cellStyle name="_3.육교구조계산서_덕성수량(신설)_인화-논현A수량수정_안성공도-기초수량_경림가오지구_금광신갈(9.29)_98호선_23호선" xfId="6096" xr:uid="{00000000-0005-0000-0000-0000831A0000}"/>
    <cellStyle name="_3.육교구조계산서_덕성수량(신설)_인화-논현A수량수정_안성공도-기초수량_경림가오지구_금광신갈(9.29)_영사교외5개교" xfId="6097" xr:uid="{00000000-0005-0000-0000-0000841A0000}"/>
    <cellStyle name="_3.육교구조계산서_덕성수량(신설)_인화-논현A수량수정_안성공도-기초수량_경림가오지구_금광신갈(9.29)_영사교외5개교_23호선" xfId="6098" xr:uid="{00000000-0005-0000-0000-0000851A0000}"/>
    <cellStyle name="_3.육교구조계산서_덕성수량(신설)_인화-논현A수량수정_안성공도-기초수량_경림가오지구_영사교외5개교" xfId="6099" xr:uid="{00000000-0005-0000-0000-0000861A0000}"/>
    <cellStyle name="_3.육교구조계산서_덕성수량(신설)_인화-논현A수량수정_안성공도-기초수량_경림가오지구_영사교외5개교_23호선" xfId="6100" xr:uid="{00000000-0005-0000-0000-0000871A0000}"/>
    <cellStyle name="_3.육교구조계산서_덕성수량(신설)_인화-논현A수량수정_안성공도-기초수량_금광신갈(9.29)" xfId="6101" xr:uid="{00000000-0005-0000-0000-0000881A0000}"/>
    <cellStyle name="_3.육교구조계산서_덕성수량(신설)_인화-논현A수량수정_안성공도-기초수량_금광신갈(9.29)_82호선" xfId="6102" xr:uid="{00000000-0005-0000-0000-0000891A0000}"/>
    <cellStyle name="_3.육교구조계산서_덕성수량(신설)_인화-논현A수량수정_안성공도-기초수량_금광신갈(9.29)_82호선(최종)" xfId="6103" xr:uid="{00000000-0005-0000-0000-00008A1A0000}"/>
    <cellStyle name="_3.육교구조계산서_덕성수량(신설)_인화-논현A수량수정_안성공도-기초수량_금광신갈(9.29)_82호선(최종)_23호선" xfId="6104" xr:uid="{00000000-0005-0000-0000-00008B1A0000}"/>
    <cellStyle name="_3.육교구조계산서_덕성수량(신설)_인화-논현A수량수정_안성공도-기초수량_금광신갈(9.29)_82호선_23호선" xfId="6105" xr:uid="{00000000-0005-0000-0000-00008C1A0000}"/>
    <cellStyle name="_3.육교구조계산서_덕성수량(신설)_인화-논현A수량수정_안성공도-기초수량_금광신갈(9.29)_98호선" xfId="6106" xr:uid="{00000000-0005-0000-0000-00008D1A0000}"/>
    <cellStyle name="_3.육교구조계산서_덕성수량(신설)_인화-논현A수량수정_안성공도-기초수량_금광신갈(9.29)_98호선_23호선" xfId="6107" xr:uid="{00000000-0005-0000-0000-00008E1A0000}"/>
    <cellStyle name="_3.육교구조계산서_덕성수량(신설)_인화-논현A수량수정_안성공도-기초수량_금광신갈(9.29)_영사교외5개교" xfId="6108" xr:uid="{00000000-0005-0000-0000-00008F1A0000}"/>
    <cellStyle name="_3.육교구조계산서_덕성수량(신설)_인화-논현A수량수정_안성공도-기초수량_금광신갈(9.29)_영사교외5개교_23호선" xfId="6109" xr:uid="{00000000-0005-0000-0000-0000901A0000}"/>
    <cellStyle name="_3.육교구조계산서_덕성수량(신설)_인화-논현A수량수정_안성공도-기초수량_영사교외5개교" xfId="6110" xr:uid="{00000000-0005-0000-0000-0000911A0000}"/>
    <cellStyle name="_3.육교구조계산서_덕성수량(신설)_인화-논현A수량수정_안성공도-기초수량_영사교외5개교_23호선" xfId="6111" xr:uid="{00000000-0005-0000-0000-0000921A0000}"/>
    <cellStyle name="_3.육교구조계산서_덕성수량(신설)_인화-논현A수량수정_영사교외5개교" xfId="6112" xr:uid="{00000000-0005-0000-0000-0000931A0000}"/>
    <cellStyle name="_3.육교구조계산서_덕성수량(신설)_인화-논현A수량수정_영사교외5개교_23호선" xfId="6113" xr:uid="{00000000-0005-0000-0000-0000941A0000}"/>
    <cellStyle name="_3.육교구조계산서_덕성수량(신설)_인화-논현B수량수정" xfId="6114" xr:uid="{00000000-0005-0000-0000-0000951A0000}"/>
    <cellStyle name="_3.육교구조계산서_덕성수량(신설)_인화-논현B수량수정_82호선" xfId="6115" xr:uid="{00000000-0005-0000-0000-0000961A0000}"/>
    <cellStyle name="_3.육교구조계산서_덕성수량(신설)_인화-논현B수량수정_82호선(최종)" xfId="6116" xr:uid="{00000000-0005-0000-0000-0000971A0000}"/>
    <cellStyle name="_3.육교구조계산서_덕성수량(신설)_인화-논현B수량수정_82호선(최종)_23호선" xfId="6117" xr:uid="{00000000-0005-0000-0000-0000981A0000}"/>
    <cellStyle name="_3.육교구조계산서_덕성수량(신설)_인화-논현B수량수정_82호선_23호선" xfId="6118" xr:uid="{00000000-0005-0000-0000-0000991A0000}"/>
    <cellStyle name="_3.육교구조계산서_덕성수량(신설)_인화-논현B수량수정_98호선" xfId="6119" xr:uid="{00000000-0005-0000-0000-00009A1A0000}"/>
    <cellStyle name="_3.육교구조계산서_덕성수량(신설)_인화-논현B수량수정_98호선_23호선" xfId="6120" xr:uid="{00000000-0005-0000-0000-00009B1A0000}"/>
    <cellStyle name="_3.육교구조계산서_덕성수량(신설)_인화-논현B수량수정_금광신갈(9.29)" xfId="6121" xr:uid="{00000000-0005-0000-0000-00009C1A0000}"/>
    <cellStyle name="_3.육교구조계산서_덕성수량(신설)_인화-논현B수량수정_금광신갈(9.29)_82호선" xfId="6122" xr:uid="{00000000-0005-0000-0000-00009D1A0000}"/>
    <cellStyle name="_3.육교구조계산서_덕성수량(신설)_인화-논현B수량수정_금광신갈(9.29)_82호선(최종)" xfId="6123" xr:uid="{00000000-0005-0000-0000-00009E1A0000}"/>
    <cellStyle name="_3.육교구조계산서_덕성수량(신설)_인화-논현B수량수정_금광신갈(9.29)_82호선(최종)_23호선" xfId="6124" xr:uid="{00000000-0005-0000-0000-00009F1A0000}"/>
    <cellStyle name="_3.육교구조계산서_덕성수량(신설)_인화-논현B수량수정_금광신갈(9.29)_82호선_23호선" xfId="6125" xr:uid="{00000000-0005-0000-0000-0000A01A0000}"/>
    <cellStyle name="_3.육교구조계산서_덕성수량(신설)_인화-논현B수량수정_금광신갈(9.29)_98호선" xfId="6126" xr:uid="{00000000-0005-0000-0000-0000A11A0000}"/>
    <cellStyle name="_3.육교구조계산서_덕성수량(신설)_인화-논현B수량수정_금광신갈(9.29)_98호선_23호선" xfId="6127" xr:uid="{00000000-0005-0000-0000-0000A21A0000}"/>
    <cellStyle name="_3.육교구조계산서_덕성수량(신설)_인화-논현B수량수정_금광신갈(9.29)_영사교외5개교" xfId="6128" xr:uid="{00000000-0005-0000-0000-0000A31A0000}"/>
    <cellStyle name="_3.육교구조계산서_덕성수량(신설)_인화-논현B수량수정_금광신갈(9.29)_영사교외5개교_23호선" xfId="6129" xr:uid="{00000000-0005-0000-0000-0000A41A0000}"/>
    <cellStyle name="_3.육교구조계산서_덕성수량(신설)_인화-논현B수량수정_여수신기보도수량(신규)" xfId="6130" xr:uid="{00000000-0005-0000-0000-0000A51A0000}"/>
    <cellStyle name="_3.육교구조계산서_덕성수량(신설)_인화-논현B수량수정_여수신기보도수량(신규)_82호선" xfId="6131" xr:uid="{00000000-0005-0000-0000-0000A61A0000}"/>
    <cellStyle name="_3.육교구조계산서_덕성수량(신설)_인화-논현B수량수정_여수신기보도수량(신규)_82호선(최종)" xfId="6132" xr:uid="{00000000-0005-0000-0000-0000A71A0000}"/>
    <cellStyle name="_3.육교구조계산서_덕성수량(신설)_인화-논현B수량수정_여수신기보도수량(신규)_82호선(최종)_23호선" xfId="6133" xr:uid="{00000000-0005-0000-0000-0000A81A0000}"/>
    <cellStyle name="_3.육교구조계산서_덕성수량(신설)_인화-논현B수량수정_여수신기보도수량(신규)_82호선_23호선" xfId="6134" xr:uid="{00000000-0005-0000-0000-0000A91A0000}"/>
    <cellStyle name="_3.육교구조계산서_덕성수량(신설)_인화-논현B수량수정_여수신기보도수량(신규)_98호선" xfId="6135" xr:uid="{00000000-0005-0000-0000-0000AA1A0000}"/>
    <cellStyle name="_3.육교구조계산서_덕성수량(신설)_인화-논현B수량수정_여수신기보도수량(신규)_98호선_23호선" xfId="6136" xr:uid="{00000000-0005-0000-0000-0000AB1A0000}"/>
    <cellStyle name="_3.육교구조계산서_덕성수량(신설)_인화-논현B수량수정_여수신기보도수량(신규)_금광신갈(8.22)" xfId="6137" xr:uid="{00000000-0005-0000-0000-0000AC1A0000}"/>
    <cellStyle name="_3.육교구조계산서_덕성수량(신설)_인화-논현B수량수정_여수신기보도수량(신규)_금광신갈(8.22)_82호선" xfId="6138" xr:uid="{00000000-0005-0000-0000-0000AD1A0000}"/>
    <cellStyle name="_3.육교구조계산서_덕성수량(신설)_인화-논현B수량수정_여수신기보도수량(신규)_금광신갈(8.22)_82호선(최종)" xfId="6139" xr:uid="{00000000-0005-0000-0000-0000AE1A0000}"/>
    <cellStyle name="_3.육교구조계산서_덕성수량(신설)_인화-논현B수량수정_여수신기보도수량(신규)_금광신갈(8.22)_82호선(최종)_23호선" xfId="6140" xr:uid="{00000000-0005-0000-0000-0000AF1A0000}"/>
    <cellStyle name="_3.육교구조계산서_덕성수량(신설)_인화-논현B수량수정_여수신기보도수량(신규)_금광신갈(8.22)_82호선_23호선" xfId="6141" xr:uid="{00000000-0005-0000-0000-0000B01A0000}"/>
    <cellStyle name="_3.육교구조계산서_덕성수량(신설)_인화-논현B수량수정_여수신기보도수량(신규)_금광신갈(8.22)_98호선" xfId="6142" xr:uid="{00000000-0005-0000-0000-0000B11A0000}"/>
    <cellStyle name="_3.육교구조계산서_덕성수량(신설)_인화-논현B수량수정_여수신기보도수량(신규)_금광신갈(8.22)_98호선_23호선" xfId="6143" xr:uid="{00000000-0005-0000-0000-0000B21A0000}"/>
    <cellStyle name="_3.육교구조계산서_덕성수량(신설)_인화-논현B수량수정_여수신기보도수량(신규)_금광신갈(8.22)_금광신갈(9.29)" xfId="6144" xr:uid="{00000000-0005-0000-0000-0000B31A0000}"/>
    <cellStyle name="_3.육교구조계산서_덕성수량(신설)_인화-논현B수량수정_여수신기보도수량(신규)_금광신갈(8.22)_금광신갈(9.29)_82호선" xfId="6145" xr:uid="{00000000-0005-0000-0000-0000B41A0000}"/>
    <cellStyle name="_3.육교구조계산서_덕성수량(신설)_인화-논현B수량수정_여수신기보도수량(신규)_금광신갈(8.22)_금광신갈(9.29)_82호선(최종)" xfId="6146" xr:uid="{00000000-0005-0000-0000-0000B51A0000}"/>
    <cellStyle name="_3.육교구조계산서_덕성수량(신설)_인화-논현B수량수정_여수신기보도수량(신규)_금광신갈(8.22)_금광신갈(9.29)_82호선(최종)_23호선" xfId="6147" xr:uid="{00000000-0005-0000-0000-0000B61A0000}"/>
    <cellStyle name="_3.육교구조계산서_덕성수량(신설)_인화-논현B수량수정_여수신기보도수량(신규)_금광신갈(8.22)_금광신갈(9.29)_82호선_23호선" xfId="6148" xr:uid="{00000000-0005-0000-0000-0000B71A0000}"/>
    <cellStyle name="_3.육교구조계산서_덕성수량(신설)_인화-논현B수량수정_여수신기보도수량(신규)_금광신갈(8.22)_금광신갈(9.29)_98호선" xfId="6149" xr:uid="{00000000-0005-0000-0000-0000B81A0000}"/>
    <cellStyle name="_3.육교구조계산서_덕성수량(신설)_인화-논현B수량수정_여수신기보도수량(신규)_금광신갈(8.22)_금광신갈(9.29)_98호선_23호선" xfId="6150" xr:uid="{00000000-0005-0000-0000-0000B91A0000}"/>
    <cellStyle name="_3.육교구조계산서_덕성수량(신설)_인화-논현B수량수정_여수신기보도수량(신규)_금광신갈(8.22)_금광신갈(9.29)_영사교외5개교" xfId="6151" xr:uid="{00000000-0005-0000-0000-0000BA1A0000}"/>
    <cellStyle name="_3.육교구조계산서_덕성수량(신설)_인화-논현B수량수정_여수신기보도수량(신규)_금광신갈(8.22)_금광신갈(9.29)_영사교외5개교_23호선" xfId="6152" xr:uid="{00000000-0005-0000-0000-0000BB1A0000}"/>
    <cellStyle name="_3.육교구조계산서_덕성수량(신설)_인화-논현B수량수정_여수신기보도수량(신규)_금광신갈(8.22)_영사교외5개교" xfId="6153" xr:uid="{00000000-0005-0000-0000-0000BC1A0000}"/>
    <cellStyle name="_3.육교구조계산서_덕성수량(신설)_인화-논현B수량수정_여수신기보도수량(신규)_금광신갈(8.22)_영사교외5개교_23호선" xfId="6154" xr:uid="{00000000-0005-0000-0000-0000BD1A0000}"/>
    <cellStyle name="_3.육교구조계산서_덕성수량(신설)_인화-논현B수량수정_여수신기보도수량(신규)_금광신갈수량" xfId="6155" xr:uid="{00000000-0005-0000-0000-0000BE1A0000}"/>
    <cellStyle name="_3.육교구조계산서_덕성수량(신설)_인화-논현B수량수정_여수신기보도수량(신규)_금광신갈수량_82호선" xfId="6156" xr:uid="{00000000-0005-0000-0000-0000BF1A0000}"/>
    <cellStyle name="_3.육교구조계산서_덕성수량(신설)_인화-논현B수량수정_여수신기보도수량(신규)_금광신갈수량_82호선(최종)" xfId="6157" xr:uid="{00000000-0005-0000-0000-0000C01A0000}"/>
    <cellStyle name="_3.육교구조계산서_덕성수량(신설)_인화-논현B수량수정_여수신기보도수량(신규)_금광신갈수량_82호선(최종)_23호선" xfId="6158" xr:uid="{00000000-0005-0000-0000-0000C11A0000}"/>
    <cellStyle name="_3.육교구조계산서_덕성수량(신설)_인화-논현B수량수정_여수신기보도수량(신규)_금광신갈수량_82호선_23호선" xfId="6159" xr:uid="{00000000-0005-0000-0000-0000C21A0000}"/>
    <cellStyle name="_3.육교구조계산서_덕성수량(신설)_인화-논현B수량수정_여수신기보도수량(신규)_금광신갈수량_98호선" xfId="6160" xr:uid="{00000000-0005-0000-0000-0000C31A0000}"/>
    <cellStyle name="_3.육교구조계산서_덕성수량(신설)_인화-논현B수량수정_여수신기보도수량(신규)_금광신갈수량_98호선_23호선" xfId="6161" xr:uid="{00000000-0005-0000-0000-0000C41A0000}"/>
    <cellStyle name="_3.육교구조계산서_덕성수량(신설)_인화-논현B수량수정_여수신기보도수량(신규)_금광신갈수량_금광신갈(9.29)" xfId="6162" xr:uid="{00000000-0005-0000-0000-0000C51A0000}"/>
    <cellStyle name="_3.육교구조계산서_덕성수량(신설)_인화-논현B수량수정_여수신기보도수량(신규)_금광신갈수량_금광신갈(9.29)_82호선" xfId="6163" xr:uid="{00000000-0005-0000-0000-0000C61A0000}"/>
    <cellStyle name="_3.육교구조계산서_덕성수량(신설)_인화-논현B수량수정_여수신기보도수량(신규)_금광신갈수량_금광신갈(9.29)_82호선(최종)" xfId="6164" xr:uid="{00000000-0005-0000-0000-0000C71A0000}"/>
    <cellStyle name="_3.육교구조계산서_덕성수량(신설)_인화-논현B수량수정_여수신기보도수량(신규)_금광신갈수량_금광신갈(9.29)_82호선(최종)_23호선" xfId="6165" xr:uid="{00000000-0005-0000-0000-0000C81A0000}"/>
    <cellStyle name="_3.육교구조계산서_덕성수량(신설)_인화-논현B수량수정_여수신기보도수량(신규)_금광신갈수량_금광신갈(9.29)_82호선_23호선" xfId="6166" xr:uid="{00000000-0005-0000-0000-0000C91A0000}"/>
    <cellStyle name="_3.육교구조계산서_덕성수량(신설)_인화-논현B수량수정_여수신기보도수량(신규)_금광신갈수량_금광신갈(9.29)_98호선" xfId="6167" xr:uid="{00000000-0005-0000-0000-0000CA1A0000}"/>
    <cellStyle name="_3.육교구조계산서_덕성수량(신설)_인화-논현B수량수정_여수신기보도수량(신규)_금광신갈수량_금광신갈(9.29)_98호선_23호선" xfId="6168" xr:uid="{00000000-0005-0000-0000-0000CB1A0000}"/>
    <cellStyle name="_3.육교구조계산서_덕성수량(신설)_인화-논현B수량수정_여수신기보도수량(신규)_금광신갈수량_금광신갈(9.29)_영사교외5개교" xfId="6169" xr:uid="{00000000-0005-0000-0000-0000CC1A0000}"/>
    <cellStyle name="_3.육교구조계산서_덕성수량(신설)_인화-논현B수량수정_여수신기보도수량(신규)_금광신갈수량_금광신갈(9.29)_영사교외5개교_23호선" xfId="6170" xr:uid="{00000000-0005-0000-0000-0000CD1A0000}"/>
    <cellStyle name="_3.육교구조계산서_덕성수량(신설)_인화-논현B수량수정_여수신기보도수량(신규)_금광신갈수량_영사교외5개교" xfId="6171" xr:uid="{00000000-0005-0000-0000-0000CE1A0000}"/>
    <cellStyle name="_3.육교구조계산서_덕성수량(신설)_인화-논현B수량수정_여수신기보도수량(신규)_금광신갈수량_영사교외5개교_23호선" xfId="6172" xr:uid="{00000000-0005-0000-0000-0000CF1A0000}"/>
    <cellStyle name="_3.육교구조계산서_덕성수량(신설)_인화-논현B수량수정_여수신기보도수량(신규)_여수신기수량(후문1)" xfId="6173" xr:uid="{00000000-0005-0000-0000-0000D01A0000}"/>
    <cellStyle name="_3.육교구조계산서_덕성수량(신설)_인화-논현B수량수정_여수신기보도수량(신규)_여수신기수량(후문1)_82호선" xfId="6174" xr:uid="{00000000-0005-0000-0000-0000D11A0000}"/>
    <cellStyle name="_3.육교구조계산서_덕성수량(신설)_인화-논현B수량수정_여수신기보도수량(신규)_여수신기수량(후문1)_82호선(최종)" xfId="6175" xr:uid="{00000000-0005-0000-0000-0000D21A0000}"/>
    <cellStyle name="_3.육교구조계산서_덕성수량(신설)_인화-논현B수량수정_여수신기보도수량(신규)_여수신기수량(후문1)_82호선(최종)_23호선" xfId="6176" xr:uid="{00000000-0005-0000-0000-0000D31A0000}"/>
    <cellStyle name="_3.육교구조계산서_덕성수량(신설)_인화-논현B수량수정_여수신기보도수량(신규)_여수신기수량(후문1)_82호선_23호선" xfId="6177" xr:uid="{00000000-0005-0000-0000-0000D41A0000}"/>
    <cellStyle name="_3.육교구조계산서_덕성수량(신설)_인화-논현B수량수정_여수신기보도수량(신규)_여수신기수량(후문1)_98호선" xfId="6178" xr:uid="{00000000-0005-0000-0000-0000D51A0000}"/>
    <cellStyle name="_3.육교구조계산서_덕성수량(신설)_인화-논현B수량수정_여수신기보도수량(신규)_여수신기수량(후문1)_98호선_23호선" xfId="6179" xr:uid="{00000000-0005-0000-0000-0000D61A0000}"/>
    <cellStyle name="_3.육교구조계산서_덕성수량(신설)_인화-논현B수량수정_여수신기보도수량(신규)_여수신기수량(후문1)_금광신갈(9.29)" xfId="6180" xr:uid="{00000000-0005-0000-0000-0000D71A0000}"/>
    <cellStyle name="_3.육교구조계산서_덕성수량(신설)_인화-논현B수량수정_여수신기보도수량(신규)_여수신기수량(후문1)_금광신갈(9.29)_82호선" xfId="6181" xr:uid="{00000000-0005-0000-0000-0000D81A0000}"/>
    <cellStyle name="_3.육교구조계산서_덕성수량(신설)_인화-논현B수량수정_여수신기보도수량(신규)_여수신기수량(후문1)_금광신갈(9.29)_82호선(최종)" xfId="6182" xr:uid="{00000000-0005-0000-0000-0000D91A0000}"/>
    <cellStyle name="_3.육교구조계산서_덕성수량(신설)_인화-논현B수량수정_여수신기보도수량(신규)_여수신기수량(후문1)_금광신갈(9.29)_82호선(최종)_23호선" xfId="6183" xr:uid="{00000000-0005-0000-0000-0000DA1A0000}"/>
    <cellStyle name="_3.육교구조계산서_덕성수량(신설)_인화-논현B수량수정_여수신기보도수량(신규)_여수신기수량(후문1)_금광신갈(9.29)_82호선_23호선" xfId="6184" xr:uid="{00000000-0005-0000-0000-0000DB1A0000}"/>
    <cellStyle name="_3.육교구조계산서_덕성수량(신설)_인화-논현B수량수정_여수신기보도수량(신규)_여수신기수량(후문1)_금광신갈(9.29)_98호선" xfId="6185" xr:uid="{00000000-0005-0000-0000-0000DC1A0000}"/>
    <cellStyle name="_3.육교구조계산서_덕성수량(신설)_인화-논현B수량수정_여수신기보도수량(신규)_여수신기수량(후문1)_금광신갈(9.29)_98호선_23호선" xfId="6186" xr:uid="{00000000-0005-0000-0000-0000DD1A0000}"/>
    <cellStyle name="_3.육교구조계산서_덕성수량(신설)_인화-논현B수량수정_여수신기보도수량(신규)_여수신기수량(후문1)_금광신갈(9.29)_영사교외5개교" xfId="6187" xr:uid="{00000000-0005-0000-0000-0000DE1A0000}"/>
    <cellStyle name="_3.육교구조계산서_덕성수량(신설)_인화-논현B수량수정_여수신기보도수량(신규)_여수신기수량(후문1)_금광신갈(9.29)_영사교외5개교_23호선" xfId="6188" xr:uid="{00000000-0005-0000-0000-0000DF1A0000}"/>
    <cellStyle name="_3.육교구조계산서_덕성수량(신설)_인화-논현B수량수정_여수신기보도수량(신규)_여수신기수량(후문1)_영사교외5개교" xfId="6189" xr:uid="{00000000-0005-0000-0000-0000E01A0000}"/>
    <cellStyle name="_3.육교구조계산서_덕성수량(신설)_인화-논현B수량수정_여수신기보도수량(신규)_여수신기수량(후문1)_영사교외5개교_23호선" xfId="6190" xr:uid="{00000000-0005-0000-0000-0000E11A0000}"/>
    <cellStyle name="_3.육교구조계산서_덕성수량(신설)_인화-논현B수량수정_여수신기보도수량(신규)_영사교외5개교" xfId="6191" xr:uid="{00000000-0005-0000-0000-0000E21A0000}"/>
    <cellStyle name="_3.육교구조계산서_덕성수량(신설)_인화-논현B수량수정_여수신기보도수량(신규)_영사교외5개교_23호선" xfId="6192" xr:uid="{00000000-0005-0000-0000-0000E31A0000}"/>
    <cellStyle name="_3.육교구조계산서_덕성수량(신설)_인화-논현B수량수정_여수신기수량" xfId="6193" xr:uid="{00000000-0005-0000-0000-0000E41A0000}"/>
    <cellStyle name="_3.육교구조계산서_덕성수량(신설)_인화-논현B수량수정_여수신기수량(후문2)" xfId="6194" xr:uid="{00000000-0005-0000-0000-0000E51A0000}"/>
    <cellStyle name="_3.육교구조계산서_덕성수량(신설)_인화-논현B수량수정_여수신기수량(후문2)_82호선" xfId="6195" xr:uid="{00000000-0005-0000-0000-0000E61A0000}"/>
    <cellStyle name="_3.육교구조계산서_덕성수량(신설)_인화-논현B수량수정_여수신기수량(후문2)_82호선(최종)" xfId="6196" xr:uid="{00000000-0005-0000-0000-0000E71A0000}"/>
    <cellStyle name="_3.육교구조계산서_덕성수량(신설)_인화-논현B수량수정_여수신기수량(후문2)_82호선(최종)_23호선" xfId="6197" xr:uid="{00000000-0005-0000-0000-0000E81A0000}"/>
    <cellStyle name="_3.육교구조계산서_덕성수량(신설)_인화-논현B수량수정_여수신기수량(후문2)_82호선_23호선" xfId="6198" xr:uid="{00000000-0005-0000-0000-0000E91A0000}"/>
    <cellStyle name="_3.육교구조계산서_덕성수량(신설)_인화-논현B수량수정_여수신기수량(후문2)_98호선" xfId="6199" xr:uid="{00000000-0005-0000-0000-0000EA1A0000}"/>
    <cellStyle name="_3.육교구조계산서_덕성수량(신설)_인화-논현B수량수정_여수신기수량(후문2)_98호선_23호선" xfId="6200" xr:uid="{00000000-0005-0000-0000-0000EB1A0000}"/>
    <cellStyle name="_3.육교구조계산서_덕성수량(신설)_인화-논현B수량수정_여수신기수량(후문2)_금광신갈(8.22)" xfId="6201" xr:uid="{00000000-0005-0000-0000-0000EC1A0000}"/>
    <cellStyle name="_3.육교구조계산서_덕성수량(신설)_인화-논현B수량수정_여수신기수량(후문2)_금광신갈(8.22)_82호선" xfId="6202" xr:uid="{00000000-0005-0000-0000-0000ED1A0000}"/>
    <cellStyle name="_3.육교구조계산서_덕성수량(신설)_인화-논현B수량수정_여수신기수량(후문2)_금광신갈(8.22)_82호선(최종)" xfId="6203" xr:uid="{00000000-0005-0000-0000-0000EE1A0000}"/>
    <cellStyle name="_3.육교구조계산서_덕성수량(신설)_인화-논현B수량수정_여수신기수량(후문2)_금광신갈(8.22)_82호선(최종)_23호선" xfId="6204" xr:uid="{00000000-0005-0000-0000-0000EF1A0000}"/>
    <cellStyle name="_3.육교구조계산서_덕성수량(신설)_인화-논현B수량수정_여수신기수량(후문2)_금광신갈(8.22)_82호선_23호선" xfId="6205" xr:uid="{00000000-0005-0000-0000-0000F01A0000}"/>
    <cellStyle name="_3.육교구조계산서_덕성수량(신설)_인화-논현B수량수정_여수신기수량(후문2)_금광신갈(8.22)_98호선" xfId="6206" xr:uid="{00000000-0005-0000-0000-0000F11A0000}"/>
    <cellStyle name="_3.육교구조계산서_덕성수량(신설)_인화-논현B수량수정_여수신기수량(후문2)_금광신갈(8.22)_98호선_23호선" xfId="6207" xr:uid="{00000000-0005-0000-0000-0000F21A0000}"/>
    <cellStyle name="_3.육교구조계산서_덕성수량(신설)_인화-논현B수량수정_여수신기수량(후문2)_금광신갈(8.22)_금광신갈(9.29)" xfId="6208" xr:uid="{00000000-0005-0000-0000-0000F31A0000}"/>
    <cellStyle name="_3.육교구조계산서_덕성수량(신설)_인화-논현B수량수정_여수신기수량(후문2)_금광신갈(8.22)_금광신갈(9.29)_82호선" xfId="6209" xr:uid="{00000000-0005-0000-0000-0000F41A0000}"/>
    <cellStyle name="_3.육교구조계산서_덕성수량(신설)_인화-논현B수량수정_여수신기수량(후문2)_금광신갈(8.22)_금광신갈(9.29)_82호선(최종)" xfId="6210" xr:uid="{00000000-0005-0000-0000-0000F51A0000}"/>
    <cellStyle name="_3.육교구조계산서_덕성수량(신설)_인화-논현B수량수정_여수신기수량(후문2)_금광신갈(8.22)_금광신갈(9.29)_82호선(최종)_23호선" xfId="6211" xr:uid="{00000000-0005-0000-0000-0000F61A0000}"/>
    <cellStyle name="_3.육교구조계산서_덕성수량(신설)_인화-논현B수량수정_여수신기수량(후문2)_금광신갈(8.22)_금광신갈(9.29)_82호선_23호선" xfId="6212" xr:uid="{00000000-0005-0000-0000-0000F71A0000}"/>
    <cellStyle name="_3.육교구조계산서_덕성수량(신설)_인화-논현B수량수정_여수신기수량(후문2)_금광신갈(8.22)_금광신갈(9.29)_98호선" xfId="6213" xr:uid="{00000000-0005-0000-0000-0000F81A0000}"/>
    <cellStyle name="_3.육교구조계산서_덕성수량(신설)_인화-논현B수량수정_여수신기수량(후문2)_금광신갈(8.22)_금광신갈(9.29)_98호선_23호선" xfId="6214" xr:uid="{00000000-0005-0000-0000-0000F91A0000}"/>
    <cellStyle name="_3.육교구조계산서_덕성수량(신설)_인화-논현B수량수정_여수신기수량(후문2)_금광신갈(8.22)_금광신갈(9.29)_영사교외5개교" xfId="6215" xr:uid="{00000000-0005-0000-0000-0000FA1A0000}"/>
    <cellStyle name="_3.육교구조계산서_덕성수량(신설)_인화-논현B수량수정_여수신기수량(후문2)_금광신갈(8.22)_금광신갈(9.29)_영사교외5개교_23호선" xfId="6216" xr:uid="{00000000-0005-0000-0000-0000FB1A0000}"/>
    <cellStyle name="_3.육교구조계산서_덕성수량(신설)_인화-논현B수량수정_여수신기수량(후문2)_금광신갈(8.22)_영사교외5개교" xfId="6217" xr:uid="{00000000-0005-0000-0000-0000FC1A0000}"/>
    <cellStyle name="_3.육교구조계산서_덕성수량(신설)_인화-논현B수량수정_여수신기수량(후문2)_금광신갈(8.22)_영사교외5개교_23호선" xfId="6218" xr:uid="{00000000-0005-0000-0000-0000FD1A0000}"/>
    <cellStyle name="_3.육교구조계산서_덕성수량(신설)_인화-논현B수량수정_여수신기수량(후문2)_금광신갈수량" xfId="6219" xr:uid="{00000000-0005-0000-0000-0000FE1A0000}"/>
    <cellStyle name="_3.육교구조계산서_덕성수량(신설)_인화-논현B수량수정_여수신기수량(후문2)_금광신갈수량_82호선" xfId="6220" xr:uid="{00000000-0005-0000-0000-0000FF1A0000}"/>
    <cellStyle name="_3.육교구조계산서_덕성수량(신설)_인화-논현B수량수정_여수신기수량(후문2)_금광신갈수량_82호선(최종)" xfId="6221" xr:uid="{00000000-0005-0000-0000-0000001B0000}"/>
    <cellStyle name="_3.육교구조계산서_덕성수량(신설)_인화-논현B수량수정_여수신기수량(후문2)_금광신갈수량_82호선(최종)_23호선" xfId="6222" xr:uid="{00000000-0005-0000-0000-0000011B0000}"/>
    <cellStyle name="_3.육교구조계산서_덕성수량(신설)_인화-논현B수량수정_여수신기수량(후문2)_금광신갈수량_82호선_23호선" xfId="6223" xr:uid="{00000000-0005-0000-0000-0000021B0000}"/>
    <cellStyle name="_3.육교구조계산서_덕성수량(신설)_인화-논현B수량수정_여수신기수량(후문2)_금광신갈수량_98호선" xfId="6224" xr:uid="{00000000-0005-0000-0000-0000031B0000}"/>
    <cellStyle name="_3.육교구조계산서_덕성수량(신설)_인화-논현B수량수정_여수신기수량(후문2)_금광신갈수량_98호선_23호선" xfId="6225" xr:uid="{00000000-0005-0000-0000-0000041B0000}"/>
    <cellStyle name="_3.육교구조계산서_덕성수량(신설)_인화-논현B수량수정_여수신기수량(후문2)_금광신갈수량_금광신갈(9.29)" xfId="6226" xr:uid="{00000000-0005-0000-0000-0000051B0000}"/>
    <cellStyle name="_3.육교구조계산서_덕성수량(신설)_인화-논현B수량수정_여수신기수량(후문2)_금광신갈수량_금광신갈(9.29)_82호선" xfId="6227" xr:uid="{00000000-0005-0000-0000-0000061B0000}"/>
    <cellStyle name="_3.육교구조계산서_덕성수량(신설)_인화-논현B수량수정_여수신기수량(후문2)_금광신갈수량_금광신갈(9.29)_82호선(최종)" xfId="6228" xr:uid="{00000000-0005-0000-0000-0000071B0000}"/>
    <cellStyle name="_3.육교구조계산서_덕성수량(신설)_인화-논현B수량수정_여수신기수량(후문2)_금광신갈수량_금광신갈(9.29)_82호선(최종)_23호선" xfId="6229" xr:uid="{00000000-0005-0000-0000-0000081B0000}"/>
    <cellStyle name="_3.육교구조계산서_덕성수량(신설)_인화-논현B수량수정_여수신기수량(후문2)_금광신갈수량_금광신갈(9.29)_82호선_23호선" xfId="6230" xr:uid="{00000000-0005-0000-0000-0000091B0000}"/>
    <cellStyle name="_3.육교구조계산서_덕성수량(신설)_인화-논현B수량수정_여수신기수량(후문2)_금광신갈수량_금광신갈(9.29)_98호선" xfId="6231" xr:uid="{00000000-0005-0000-0000-00000A1B0000}"/>
    <cellStyle name="_3.육교구조계산서_덕성수량(신설)_인화-논현B수량수정_여수신기수량(후문2)_금광신갈수량_금광신갈(9.29)_98호선_23호선" xfId="6232" xr:uid="{00000000-0005-0000-0000-00000B1B0000}"/>
    <cellStyle name="_3.육교구조계산서_덕성수량(신설)_인화-논현B수량수정_여수신기수량(후문2)_금광신갈수량_금광신갈(9.29)_영사교외5개교" xfId="6233" xr:uid="{00000000-0005-0000-0000-00000C1B0000}"/>
    <cellStyle name="_3.육교구조계산서_덕성수량(신설)_인화-논현B수량수정_여수신기수량(후문2)_금광신갈수량_금광신갈(9.29)_영사교외5개교_23호선" xfId="6234" xr:uid="{00000000-0005-0000-0000-00000D1B0000}"/>
    <cellStyle name="_3.육교구조계산서_덕성수량(신설)_인화-논현B수량수정_여수신기수량(후문2)_금광신갈수량_영사교외5개교" xfId="6235" xr:uid="{00000000-0005-0000-0000-00000E1B0000}"/>
    <cellStyle name="_3.육교구조계산서_덕성수량(신설)_인화-논현B수량수정_여수신기수량(후문2)_금광신갈수량_영사교외5개교_23호선" xfId="6236" xr:uid="{00000000-0005-0000-0000-00000F1B0000}"/>
    <cellStyle name="_3.육교구조계산서_덕성수량(신설)_인화-논현B수량수정_여수신기수량(후문2)_영사교외5개교" xfId="6237" xr:uid="{00000000-0005-0000-0000-0000101B0000}"/>
    <cellStyle name="_3.육교구조계산서_덕성수량(신설)_인화-논현B수량수정_여수신기수량(후문2)_영사교외5개교_23호선" xfId="6238" xr:uid="{00000000-0005-0000-0000-0000111B0000}"/>
    <cellStyle name="_3.육교구조계산서_덕성수량(신설)_인화-논현B수량수정_여수신기수량_82호선" xfId="6239" xr:uid="{00000000-0005-0000-0000-0000121B0000}"/>
    <cellStyle name="_3.육교구조계산서_덕성수량(신설)_인화-논현B수량수정_여수신기수량_82호선(최종)" xfId="6240" xr:uid="{00000000-0005-0000-0000-0000131B0000}"/>
    <cellStyle name="_3.육교구조계산서_덕성수량(신설)_인화-논현B수량수정_여수신기수량_82호선(최종)_23호선" xfId="6241" xr:uid="{00000000-0005-0000-0000-0000141B0000}"/>
    <cellStyle name="_3.육교구조계산서_덕성수량(신설)_인화-논현B수량수정_여수신기수량_82호선_23호선" xfId="6242" xr:uid="{00000000-0005-0000-0000-0000151B0000}"/>
    <cellStyle name="_3.육교구조계산서_덕성수량(신설)_인화-논현B수량수정_여수신기수량_98호선" xfId="6243" xr:uid="{00000000-0005-0000-0000-0000161B0000}"/>
    <cellStyle name="_3.육교구조계산서_덕성수량(신설)_인화-논현B수량수정_여수신기수량_98호선_23호선" xfId="6244" xr:uid="{00000000-0005-0000-0000-0000171B0000}"/>
    <cellStyle name="_3.육교구조계산서_덕성수량(신설)_인화-논현B수량수정_여수신기수량_금광신갈(8.22)" xfId="6245" xr:uid="{00000000-0005-0000-0000-0000181B0000}"/>
    <cellStyle name="_3.육교구조계산서_덕성수량(신설)_인화-논현B수량수정_여수신기수량_금광신갈(8.22)_82호선" xfId="6246" xr:uid="{00000000-0005-0000-0000-0000191B0000}"/>
    <cellStyle name="_3.육교구조계산서_덕성수량(신설)_인화-논현B수량수정_여수신기수량_금광신갈(8.22)_82호선(최종)" xfId="6247" xr:uid="{00000000-0005-0000-0000-00001A1B0000}"/>
    <cellStyle name="_3.육교구조계산서_덕성수량(신설)_인화-논현B수량수정_여수신기수량_금광신갈(8.22)_82호선(최종)_23호선" xfId="6248" xr:uid="{00000000-0005-0000-0000-00001B1B0000}"/>
    <cellStyle name="_3.육교구조계산서_덕성수량(신설)_인화-논현B수량수정_여수신기수량_금광신갈(8.22)_82호선_23호선" xfId="6249" xr:uid="{00000000-0005-0000-0000-00001C1B0000}"/>
    <cellStyle name="_3.육교구조계산서_덕성수량(신설)_인화-논현B수량수정_여수신기수량_금광신갈(8.22)_98호선" xfId="6250" xr:uid="{00000000-0005-0000-0000-00001D1B0000}"/>
    <cellStyle name="_3.육교구조계산서_덕성수량(신설)_인화-논현B수량수정_여수신기수량_금광신갈(8.22)_98호선_23호선" xfId="6251" xr:uid="{00000000-0005-0000-0000-00001E1B0000}"/>
    <cellStyle name="_3.육교구조계산서_덕성수량(신설)_인화-논현B수량수정_여수신기수량_금광신갈(8.22)_금광신갈(9.29)" xfId="6252" xr:uid="{00000000-0005-0000-0000-00001F1B0000}"/>
    <cellStyle name="_3.육교구조계산서_덕성수량(신설)_인화-논현B수량수정_여수신기수량_금광신갈(8.22)_금광신갈(9.29)_82호선" xfId="6253" xr:uid="{00000000-0005-0000-0000-0000201B0000}"/>
    <cellStyle name="_3.육교구조계산서_덕성수량(신설)_인화-논현B수량수정_여수신기수량_금광신갈(8.22)_금광신갈(9.29)_82호선(최종)" xfId="6254" xr:uid="{00000000-0005-0000-0000-0000211B0000}"/>
    <cellStyle name="_3.육교구조계산서_덕성수량(신설)_인화-논현B수량수정_여수신기수량_금광신갈(8.22)_금광신갈(9.29)_82호선(최종)_23호선" xfId="6255" xr:uid="{00000000-0005-0000-0000-0000221B0000}"/>
    <cellStyle name="_3.육교구조계산서_덕성수량(신설)_인화-논현B수량수정_여수신기수량_금광신갈(8.22)_금광신갈(9.29)_82호선_23호선" xfId="6256" xr:uid="{00000000-0005-0000-0000-0000231B0000}"/>
    <cellStyle name="_3.육교구조계산서_덕성수량(신설)_인화-논현B수량수정_여수신기수량_금광신갈(8.22)_금광신갈(9.29)_98호선" xfId="6257" xr:uid="{00000000-0005-0000-0000-0000241B0000}"/>
    <cellStyle name="_3.육교구조계산서_덕성수량(신설)_인화-논현B수량수정_여수신기수량_금광신갈(8.22)_금광신갈(9.29)_98호선_23호선" xfId="6258" xr:uid="{00000000-0005-0000-0000-0000251B0000}"/>
    <cellStyle name="_3.육교구조계산서_덕성수량(신설)_인화-논현B수량수정_여수신기수량_금광신갈(8.22)_금광신갈(9.29)_영사교외5개교" xfId="6259" xr:uid="{00000000-0005-0000-0000-0000261B0000}"/>
    <cellStyle name="_3.육교구조계산서_덕성수량(신설)_인화-논현B수량수정_여수신기수량_금광신갈(8.22)_금광신갈(9.29)_영사교외5개교_23호선" xfId="6260" xr:uid="{00000000-0005-0000-0000-0000271B0000}"/>
    <cellStyle name="_3.육교구조계산서_덕성수량(신설)_인화-논현B수량수정_여수신기수량_금광신갈(8.22)_영사교외5개교" xfId="6261" xr:uid="{00000000-0005-0000-0000-0000281B0000}"/>
    <cellStyle name="_3.육교구조계산서_덕성수량(신설)_인화-논현B수량수정_여수신기수량_금광신갈(8.22)_영사교외5개교_23호선" xfId="6262" xr:uid="{00000000-0005-0000-0000-0000291B0000}"/>
    <cellStyle name="_3.육교구조계산서_덕성수량(신설)_인화-논현B수량수정_여수신기수량_금광신갈수량" xfId="6263" xr:uid="{00000000-0005-0000-0000-00002A1B0000}"/>
    <cellStyle name="_3.육교구조계산서_덕성수량(신설)_인화-논현B수량수정_여수신기수량_금광신갈수량_82호선" xfId="6264" xr:uid="{00000000-0005-0000-0000-00002B1B0000}"/>
    <cellStyle name="_3.육교구조계산서_덕성수량(신설)_인화-논현B수량수정_여수신기수량_금광신갈수량_82호선(최종)" xfId="6265" xr:uid="{00000000-0005-0000-0000-00002C1B0000}"/>
    <cellStyle name="_3.육교구조계산서_덕성수량(신설)_인화-논현B수량수정_여수신기수량_금광신갈수량_82호선(최종)_23호선" xfId="6266" xr:uid="{00000000-0005-0000-0000-00002D1B0000}"/>
    <cellStyle name="_3.육교구조계산서_덕성수량(신설)_인화-논현B수량수정_여수신기수량_금광신갈수량_82호선_23호선" xfId="6267" xr:uid="{00000000-0005-0000-0000-00002E1B0000}"/>
    <cellStyle name="_3.육교구조계산서_덕성수량(신설)_인화-논현B수량수정_여수신기수량_금광신갈수량_98호선" xfId="6268" xr:uid="{00000000-0005-0000-0000-00002F1B0000}"/>
    <cellStyle name="_3.육교구조계산서_덕성수량(신설)_인화-논현B수량수정_여수신기수량_금광신갈수량_98호선_23호선" xfId="6269" xr:uid="{00000000-0005-0000-0000-0000301B0000}"/>
    <cellStyle name="_3.육교구조계산서_덕성수량(신설)_인화-논현B수량수정_여수신기수량_금광신갈수량_금광신갈(9.29)" xfId="6270" xr:uid="{00000000-0005-0000-0000-0000311B0000}"/>
    <cellStyle name="_3.육교구조계산서_덕성수량(신설)_인화-논현B수량수정_여수신기수량_금광신갈수량_금광신갈(9.29)_82호선" xfId="6271" xr:uid="{00000000-0005-0000-0000-0000321B0000}"/>
    <cellStyle name="_3.육교구조계산서_덕성수량(신설)_인화-논현B수량수정_여수신기수량_금광신갈수량_금광신갈(9.29)_82호선(최종)" xfId="6272" xr:uid="{00000000-0005-0000-0000-0000331B0000}"/>
    <cellStyle name="_3.육교구조계산서_덕성수량(신설)_인화-논현B수량수정_여수신기수량_금광신갈수량_금광신갈(9.29)_82호선(최종)_23호선" xfId="6273" xr:uid="{00000000-0005-0000-0000-0000341B0000}"/>
    <cellStyle name="_3.육교구조계산서_덕성수량(신설)_인화-논현B수량수정_여수신기수량_금광신갈수량_금광신갈(9.29)_82호선_23호선" xfId="6274" xr:uid="{00000000-0005-0000-0000-0000351B0000}"/>
    <cellStyle name="_3.육교구조계산서_덕성수량(신설)_인화-논현B수량수정_여수신기수량_금광신갈수량_금광신갈(9.29)_98호선" xfId="6275" xr:uid="{00000000-0005-0000-0000-0000361B0000}"/>
    <cellStyle name="_3.육교구조계산서_덕성수량(신설)_인화-논현B수량수정_여수신기수량_금광신갈수량_금광신갈(9.29)_98호선_23호선" xfId="6276" xr:uid="{00000000-0005-0000-0000-0000371B0000}"/>
    <cellStyle name="_3.육교구조계산서_덕성수량(신설)_인화-논현B수량수정_여수신기수량_금광신갈수량_금광신갈(9.29)_영사교외5개교" xfId="6277" xr:uid="{00000000-0005-0000-0000-0000381B0000}"/>
    <cellStyle name="_3.육교구조계산서_덕성수량(신설)_인화-논현B수량수정_여수신기수량_금광신갈수량_금광신갈(9.29)_영사교외5개교_23호선" xfId="6278" xr:uid="{00000000-0005-0000-0000-0000391B0000}"/>
    <cellStyle name="_3.육교구조계산서_덕성수량(신설)_인화-논현B수량수정_여수신기수량_금광신갈수량_영사교외5개교" xfId="6279" xr:uid="{00000000-0005-0000-0000-00003A1B0000}"/>
    <cellStyle name="_3.육교구조계산서_덕성수량(신설)_인화-논현B수량수정_여수신기수량_금광신갈수량_영사교외5개교_23호선" xfId="6280" xr:uid="{00000000-0005-0000-0000-00003B1B0000}"/>
    <cellStyle name="_3.육교구조계산서_덕성수량(신설)_인화-논현B수량수정_여수신기수량_여수신기수량(후문1)" xfId="6281" xr:uid="{00000000-0005-0000-0000-00003C1B0000}"/>
    <cellStyle name="_3.육교구조계산서_덕성수량(신설)_인화-논현B수량수정_여수신기수량_여수신기수량(후문1)_82호선" xfId="6282" xr:uid="{00000000-0005-0000-0000-00003D1B0000}"/>
    <cellStyle name="_3.육교구조계산서_덕성수량(신설)_인화-논현B수량수정_여수신기수량_여수신기수량(후문1)_82호선(최종)" xfId="6283" xr:uid="{00000000-0005-0000-0000-00003E1B0000}"/>
    <cellStyle name="_3.육교구조계산서_덕성수량(신설)_인화-논현B수량수정_여수신기수량_여수신기수량(후문1)_82호선(최종)_23호선" xfId="6284" xr:uid="{00000000-0005-0000-0000-00003F1B0000}"/>
    <cellStyle name="_3.육교구조계산서_덕성수량(신설)_인화-논현B수량수정_여수신기수량_여수신기수량(후문1)_82호선_23호선" xfId="6285" xr:uid="{00000000-0005-0000-0000-0000401B0000}"/>
    <cellStyle name="_3.육교구조계산서_덕성수량(신설)_인화-논현B수량수정_여수신기수량_여수신기수량(후문1)_98호선" xfId="6286" xr:uid="{00000000-0005-0000-0000-0000411B0000}"/>
    <cellStyle name="_3.육교구조계산서_덕성수량(신설)_인화-논현B수량수정_여수신기수량_여수신기수량(후문1)_98호선_23호선" xfId="6287" xr:uid="{00000000-0005-0000-0000-0000421B0000}"/>
    <cellStyle name="_3.육교구조계산서_덕성수량(신설)_인화-논현B수량수정_여수신기수량_여수신기수량(후문1)_금광신갈(9.29)" xfId="6288" xr:uid="{00000000-0005-0000-0000-0000431B0000}"/>
    <cellStyle name="_3.육교구조계산서_덕성수량(신설)_인화-논현B수량수정_여수신기수량_여수신기수량(후문1)_금광신갈(9.29)_82호선" xfId="6289" xr:uid="{00000000-0005-0000-0000-0000441B0000}"/>
    <cellStyle name="_3.육교구조계산서_덕성수량(신설)_인화-논현B수량수정_여수신기수량_여수신기수량(후문1)_금광신갈(9.29)_82호선(최종)" xfId="6290" xr:uid="{00000000-0005-0000-0000-0000451B0000}"/>
    <cellStyle name="_3.육교구조계산서_덕성수량(신설)_인화-논현B수량수정_여수신기수량_여수신기수량(후문1)_금광신갈(9.29)_82호선(최종)_23호선" xfId="6291" xr:uid="{00000000-0005-0000-0000-0000461B0000}"/>
    <cellStyle name="_3.육교구조계산서_덕성수량(신설)_인화-논현B수량수정_여수신기수량_여수신기수량(후문1)_금광신갈(9.29)_82호선_23호선" xfId="6292" xr:uid="{00000000-0005-0000-0000-0000471B0000}"/>
    <cellStyle name="_3.육교구조계산서_덕성수량(신설)_인화-논현B수량수정_여수신기수량_여수신기수량(후문1)_금광신갈(9.29)_98호선" xfId="6293" xr:uid="{00000000-0005-0000-0000-0000481B0000}"/>
    <cellStyle name="_3.육교구조계산서_덕성수량(신설)_인화-논현B수량수정_여수신기수량_여수신기수량(후문1)_금광신갈(9.29)_98호선_23호선" xfId="6294" xr:uid="{00000000-0005-0000-0000-0000491B0000}"/>
    <cellStyle name="_3.육교구조계산서_덕성수량(신설)_인화-논현B수량수정_여수신기수량_여수신기수량(후문1)_금광신갈(9.29)_영사교외5개교" xfId="6295" xr:uid="{00000000-0005-0000-0000-00004A1B0000}"/>
    <cellStyle name="_3.육교구조계산서_덕성수량(신설)_인화-논현B수량수정_여수신기수량_여수신기수량(후문1)_금광신갈(9.29)_영사교외5개교_23호선" xfId="6296" xr:uid="{00000000-0005-0000-0000-00004B1B0000}"/>
    <cellStyle name="_3.육교구조계산서_덕성수량(신설)_인화-논현B수량수정_여수신기수량_여수신기수량(후문1)_영사교외5개교" xfId="6297" xr:uid="{00000000-0005-0000-0000-00004C1B0000}"/>
    <cellStyle name="_3.육교구조계산서_덕성수량(신설)_인화-논현B수량수정_여수신기수량_여수신기수량(후문1)_영사교외5개교_23호선" xfId="6298" xr:uid="{00000000-0005-0000-0000-00004D1B0000}"/>
    <cellStyle name="_3.육교구조계산서_덕성수량(신설)_인화-논현B수량수정_여수신기수량_영사교외5개교" xfId="6299" xr:uid="{00000000-0005-0000-0000-00004E1B0000}"/>
    <cellStyle name="_3.육교구조계산서_덕성수량(신설)_인화-논현B수량수정_여수신기수량_영사교외5개교_23호선" xfId="6300" xr:uid="{00000000-0005-0000-0000-00004F1B0000}"/>
    <cellStyle name="_3.육교구조계산서_덕성수량(신설)_인화-논현B수량수정_영사교외5개교" xfId="6301" xr:uid="{00000000-0005-0000-0000-0000501B0000}"/>
    <cellStyle name="_3.육교구조계산서_덕성수량(신설)_인화-논현B수량수정_영사교외5개교_23호선" xfId="6302" xr:uid="{00000000-0005-0000-0000-0000511B0000}"/>
    <cellStyle name="_3.육교구조계산서_덕성수량(신설)_인화-논현B수량수정_인화-논현B수량수정" xfId="6303" xr:uid="{00000000-0005-0000-0000-0000521B0000}"/>
    <cellStyle name="_3.육교구조계산서_덕성수량(신설)_인화-논현B수량수정_인화-논현B수량수정_82호선" xfId="6304" xr:uid="{00000000-0005-0000-0000-0000531B0000}"/>
    <cellStyle name="_3.육교구조계산서_덕성수량(신설)_인화-논현B수량수정_인화-논현B수량수정_82호선(최종)" xfId="6305" xr:uid="{00000000-0005-0000-0000-0000541B0000}"/>
    <cellStyle name="_3.육교구조계산서_덕성수량(신설)_인화-논현B수량수정_인화-논현B수량수정_82호선(최종)_23호선" xfId="6306" xr:uid="{00000000-0005-0000-0000-0000551B0000}"/>
    <cellStyle name="_3.육교구조계산서_덕성수량(신설)_인화-논현B수량수정_인화-논현B수량수정_82호선_23호선" xfId="6307" xr:uid="{00000000-0005-0000-0000-0000561B0000}"/>
    <cellStyle name="_3.육교구조계산서_덕성수량(신설)_인화-논현B수량수정_인화-논현B수량수정_98호선" xfId="6308" xr:uid="{00000000-0005-0000-0000-0000571B0000}"/>
    <cellStyle name="_3.육교구조계산서_덕성수량(신설)_인화-논현B수량수정_인화-논현B수량수정_98호선_23호선" xfId="6309" xr:uid="{00000000-0005-0000-0000-0000581B0000}"/>
    <cellStyle name="_3.육교구조계산서_덕성수량(신설)_인화-논현B수량수정_인화-논현B수량수정_금광신갈(8.22)" xfId="6310" xr:uid="{00000000-0005-0000-0000-0000591B0000}"/>
    <cellStyle name="_3.육교구조계산서_덕성수량(신설)_인화-논현B수량수정_인화-논현B수량수정_금광신갈(8.22)_82호선" xfId="6311" xr:uid="{00000000-0005-0000-0000-00005A1B0000}"/>
    <cellStyle name="_3.육교구조계산서_덕성수량(신설)_인화-논현B수량수정_인화-논현B수량수정_금광신갈(8.22)_82호선(최종)" xfId="6312" xr:uid="{00000000-0005-0000-0000-00005B1B0000}"/>
    <cellStyle name="_3.육교구조계산서_덕성수량(신설)_인화-논현B수량수정_인화-논현B수량수정_금광신갈(8.22)_82호선(최종)_23호선" xfId="6313" xr:uid="{00000000-0005-0000-0000-00005C1B0000}"/>
    <cellStyle name="_3.육교구조계산서_덕성수량(신설)_인화-논현B수량수정_인화-논현B수량수정_금광신갈(8.22)_82호선_23호선" xfId="6314" xr:uid="{00000000-0005-0000-0000-00005D1B0000}"/>
    <cellStyle name="_3.육교구조계산서_덕성수량(신설)_인화-논현B수량수정_인화-논현B수량수정_금광신갈(8.22)_98호선" xfId="6315" xr:uid="{00000000-0005-0000-0000-00005E1B0000}"/>
    <cellStyle name="_3.육교구조계산서_덕성수량(신설)_인화-논현B수량수정_인화-논현B수량수정_금광신갈(8.22)_98호선_23호선" xfId="6316" xr:uid="{00000000-0005-0000-0000-00005F1B0000}"/>
    <cellStyle name="_3.육교구조계산서_덕성수량(신설)_인화-논현B수량수정_인화-논현B수량수정_금광신갈(8.22)_금광신갈(9.29)" xfId="6317" xr:uid="{00000000-0005-0000-0000-0000601B0000}"/>
    <cellStyle name="_3.육교구조계산서_덕성수량(신설)_인화-논현B수량수정_인화-논현B수량수정_금광신갈(8.22)_금광신갈(9.29)_82호선" xfId="6318" xr:uid="{00000000-0005-0000-0000-0000611B0000}"/>
    <cellStyle name="_3.육교구조계산서_덕성수량(신설)_인화-논현B수량수정_인화-논현B수량수정_금광신갈(8.22)_금광신갈(9.29)_82호선(최종)" xfId="6319" xr:uid="{00000000-0005-0000-0000-0000621B0000}"/>
    <cellStyle name="_3.육교구조계산서_덕성수량(신설)_인화-논현B수량수정_인화-논현B수량수정_금광신갈(8.22)_금광신갈(9.29)_82호선(최종)_23호선" xfId="6320" xr:uid="{00000000-0005-0000-0000-0000631B0000}"/>
    <cellStyle name="_3.육교구조계산서_덕성수량(신설)_인화-논현B수량수정_인화-논현B수량수정_금광신갈(8.22)_금광신갈(9.29)_82호선_23호선" xfId="6321" xr:uid="{00000000-0005-0000-0000-0000641B0000}"/>
    <cellStyle name="_3.육교구조계산서_덕성수량(신설)_인화-논현B수량수정_인화-논현B수량수정_금광신갈(8.22)_금광신갈(9.29)_98호선" xfId="6322" xr:uid="{00000000-0005-0000-0000-0000651B0000}"/>
    <cellStyle name="_3.육교구조계산서_덕성수량(신설)_인화-논현B수량수정_인화-논현B수량수정_금광신갈(8.22)_금광신갈(9.29)_98호선_23호선" xfId="6323" xr:uid="{00000000-0005-0000-0000-0000661B0000}"/>
    <cellStyle name="_3.육교구조계산서_덕성수량(신설)_인화-논현B수량수정_인화-논현B수량수정_금광신갈(8.22)_금광신갈(9.29)_영사교외5개교" xfId="6324" xr:uid="{00000000-0005-0000-0000-0000671B0000}"/>
    <cellStyle name="_3.육교구조계산서_덕성수량(신설)_인화-논현B수량수정_인화-논현B수량수정_금광신갈(8.22)_금광신갈(9.29)_영사교외5개교_23호선" xfId="6325" xr:uid="{00000000-0005-0000-0000-0000681B0000}"/>
    <cellStyle name="_3.육교구조계산서_덕성수량(신설)_인화-논현B수량수정_인화-논현B수량수정_금광신갈(8.22)_영사교외5개교" xfId="6326" xr:uid="{00000000-0005-0000-0000-0000691B0000}"/>
    <cellStyle name="_3.육교구조계산서_덕성수량(신설)_인화-논현B수량수정_인화-논현B수량수정_금광신갈(8.22)_영사교외5개교_23호선" xfId="6327" xr:uid="{00000000-0005-0000-0000-00006A1B0000}"/>
    <cellStyle name="_3.육교구조계산서_덕성수량(신설)_인화-논현B수량수정_인화-논현B수량수정_금광신갈수량" xfId="6328" xr:uid="{00000000-0005-0000-0000-00006B1B0000}"/>
    <cellStyle name="_3.육교구조계산서_덕성수량(신설)_인화-논현B수량수정_인화-논현B수량수정_금광신갈수량_82호선" xfId="6329" xr:uid="{00000000-0005-0000-0000-00006C1B0000}"/>
    <cellStyle name="_3.육교구조계산서_덕성수량(신설)_인화-논현B수량수정_인화-논현B수량수정_금광신갈수량_82호선(최종)" xfId="6330" xr:uid="{00000000-0005-0000-0000-00006D1B0000}"/>
    <cellStyle name="_3.육교구조계산서_덕성수량(신설)_인화-논현B수량수정_인화-논현B수량수정_금광신갈수량_82호선(최종)_23호선" xfId="6331" xr:uid="{00000000-0005-0000-0000-00006E1B0000}"/>
    <cellStyle name="_3.육교구조계산서_덕성수량(신설)_인화-논현B수량수정_인화-논현B수량수정_금광신갈수량_82호선_23호선" xfId="6332" xr:uid="{00000000-0005-0000-0000-00006F1B0000}"/>
    <cellStyle name="_3.육교구조계산서_덕성수량(신설)_인화-논현B수량수정_인화-논현B수량수정_금광신갈수량_98호선" xfId="6333" xr:uid="{00000000-0005-0000-0000-0000701B0000}"/>
    <cellStyle name="_3.육교구조계산서_덕성수량(신설)_인화-논현B수량수정_인화-논현B수량수정_금광신갈수량_98호선_23호선" xfId="6334" xr:uid="{00000000-0005-0000-0000-0000711B0000}"/>
    <cellStyle name="_3.육교구조계산서_덕성수량(신설)_인화-논현B수량수정_인화-논현B수량수정_금광신갈수량_금광신갈(9.29)" xfId="6335" xr:uid="{00000000-0005-0000-0000-0000721B0000}"/>
    <cellStyle name="_3.육교구조계산서_덕성수량(신설)_인화-논현B수량수정_인화-논현B수량수정_금광신갈수량_금광신갈(9.29)_82호선" xfId="6336" xr:uid="{00000000-0005-0000-0000-0000731B0000}"/>
    <cellStyle name="_3.육교구조계산서_덕성수량(신설)_인화-논현B수량수정_인화-논현B수량수정_금광신갈수량_금광신갈(9.29)_82호선(최종)" xfId="6337" xr:uid="{00000000-0005-0000-0000-0000741B0000}"/>
    <cellStyle name="_3.육교구조계산서_덕성수량(신설)_인화-논현B수량수정_인화-논현B수량수정_금광신갈수량_금광신갈(9.29)_82호선(최종)_23호선" xfId="6338" xr:uid="{00000000-0005-0000-0000-0000751B0000}"/>
    <cellStyle name="_3.육교구조계산서_덕성수량(신설)_인화-논현B수량수정_인화-논현B수량수정_금광신갈수량_금광신갈(9.29)_82호선_23호선" xfId="6339" xr:uid="{00000000-0005-0000-0000-0000761B0000}"/>
    <cellStyle name="_3.육교구조계산서_덕성수량(신설)_인화-논현B수량수정_인화-논현B수량수정_금광신갈수량_금광신갈(9.29)_98호선" xfId="6340" xr:uid="{00000000-0005-0000-0000-0000771B0000}"/>
    <cellStyle name="_3.육교구조계산서_덕성수량(신설)_인화-논현B수량수정_인화-논현B수량수정_금광신갈수량_금광신갈(9.29)_98호선_23호선" xfId="6341" xr:uid="{00000000-0005-0000-0000-0000781B0000}"/>
    <cellStyle name="_3.육교구조계산서_덕성수량(신설)_인화-논현B수량수정_인화-논현B수량수정_금광신갈수량_금광신갈(9.29)_영사교외5개교" xfId="6342" xr:uid="{00000000-0005-0000-0000-0000791B0000}"/>
    <cellStyle name="_3.육교구조계산서_덕성수량(신설)_인화-논현B수량수정_인화-논현B수량수정_금광신갈수량_금광신갈(9.29)_영사교외5개교_23호선" xfId="6343" xr:uid="{00000000-0005-0000-0000-00007A1B0000}"/>
    <cellStyle name="_3.육교구조계산서_덕성수량(신설)_인화-논현B수량수정_인화-논현B수량수정_금광신갈수량_영사교외5개교" xfId="6344" xr:uid="{00000000-0005-0000-0000-00007B1B0000}"/>
    <cellStyle name="_3.육교구조계산서_덕성수량(신설)_인화-논현B수량수정_인화-논현B수량수정_금광신갈수량_영사교외5개교_23호선" xfId="6345" xr:uid="{00000000-0005-0000-0000-00007C1B0000}"/>
    <cellStyle name="_3.육교구조계산서_덕성수량(신설)_인화-논현B수량수정_인화-논현B수량수정_여수신기수량(후문1)" xfId="6346" xr:uid="{00000000-0005-0000-0000-00007D1B0000}"/>
    <cellStyle name="_3.육교구조계산서_덕성수량(신설)_인화-논현B수량수정_인화-논현B수량수정_여수신기수량(후문1)_82호선" xfId="6347" xr:uid="{00000000-0005-0000-0000-00007E1B0000}"/>
    <cellStyle name="_3.육교구조계산서_덕성수량(신설)_인화-논현B수량수정_인화-논현B수량수정_여수신기수량(후문1)_82호선(최종)" xfId="6348" xr:uid="{00000000-0005-0000-0000-00007F1B0000}"/>
    <cellStyle name="_3.육교구조계산서_덕성수량(신설)_인화-논현B수량수정_인화-논현B수량수정_여수신기수량(후문1)_82호선(최종)_23호선" xfId="6349" xr:uid="{00000000-0005-0000-0000-0000801B0000}"/>
    <cellStyle name="_3.육교구조계산서_덕성수량(신설)_인화-논현B수량수정_인화-논현B수량수정_여수신기수량(후문1)_82호선_23호선" xfId="6350" xr:uid="{00000000-0005-0000-0000-0000811B0000}"/>
    <cellStyle name="_3.육교구조계산서_덕성수량(신설)_인화-논현B수량수정_인화-논현B수량수정_여수신기수량(후문1)_98호선" xfId="6351" xr:uid="{00000000-0005-0000-0000-0000821B0000}"/>
    <cellStyle name="_3.육교구조계산서_덕성수량(신설)_인화-논현B수량수정_인화-논현B수량수정_여수신기수량(후문1)_98호선_23호선" xfId="6352" xr:uid="{00000000-0005-0000-0000-0000831B0000}"/>
    <cellStyle name="_3.육교구조계산서_덕성수량(신설)_인화-논현B수량수정_인화-논현B수량수정_여수신기수량(후문1)_금광신갈(9.29)" xfId="6353" xr:uid="{00000000-0005-0000-0000-0000841B0000}"/>
    <cellStyle name="_3.육교구조계산서_덕성수량(신설)_인화-논현B수량수정_인화-논현B수량수정_여수신기수량(후문1)_금광신갈(9.29)_82호선" xfId="6354" xr:uid="{00000000-0005-0000-0000-0000851B0000}"/>
    <cellStyle name="_3.육교구조계산서_덕성수량(신설)_인화-논현B수량수정_인화-논현B수량수정_여수신기수량(후문1)_금광신갈(9.29)_82호선(최종)" xfId="6355" xr:uid="{00000000-0005-0000-0000-0000861B0000}"/>
    <cellStyle name="_3.육교구조계산서_덕성수량(신설)_인화-논현B수량수정_인화-논현B수량수정_여수신기수량(후문1)_금광신갈(9.29)_82호선(최종)_23호선" xfId="6356" xr:uid="{00000000-0005-0000-0000-0000871B0000}"/>
    <cellStyle name="_3.육교구조계산서_덕성수량(신설)_인화-논현B수량수정_인화-논현B수량수정_여수신기수량(후문1)_금광신갈(9.29)_82호선_23호선" xfId="6357" xr:uid="{00000000-0005-0000-0000-0000881B0000}"/>
    <cellStyle name="_3.육교구조계산서_덕성수량(신설)_인화-논현B수량수정_인화-논현B수량수정_여수신기수량(후문1)_금광신갈(9.29)_98호선" xfId="6358" xr:uid="{00000000-0005-0000-0000-0000891B0000}"/>
    <cellStyle name="_3.육교구조계산서_덕성수량(신설)_인화-논현B수량수정_인화-논현B수량수정_여수신기수량(후문1)_금광신갈(9.29)_98호선_23호선" xfId="6359" xr:uid="{00000000-0005-0000-0000-00008A1B0000}"/>
    <cellStyle name="_3.육교구조계산서_덕성수량(신설)_인화-논현B수량수정_인화-논현B수량수정_여수신기수량(후문1)_금광신갈(9.29)_영사교외5개교" xfId="6360" xr:uid="{00000000-0005-0000-0000-00008B1B0000}"/>
    <cellStyle name="_3.육교구조계산서_덕성수량(신설)_인화-논현B수량수정_인화-논현B수량수정_여수신기수량(후문1)_금광신갈(9.29)_영사교외5개교_23호선" xfId="6361" xr:uid="{00000000-0005-0000-0000-00008C1B0000}"/>
    <cellStyle name="_3.육교구조계산서_덕성수량(신설)_인화-논현B수량수정_인화-논현B수량수정_여수신기수량(후문1)_영사교외5개교" xfId="6362" xr:uid="{00000000-0005-0000-0000-00008D1B0000}"/>
    <cellStyle name="_3.육교구조계산서_덕성수량(신설)_인화-논현B수량수정_인화-논현B수량수정_여수신기수량(후문1)_영사교외5개교_23호선" xfId="6363" xr:uid="{00000000-0005-0000-0000-00008E1B0000}"/>
    <cellStyle name="_3.육교구조계산서_덕성수량(신설)_인화-논현B수량수정_인화-논현B수량수정_영사교외5개교" xfId="6364" xr:uid="{00000000-0005-0000-0000-00008F1B0000}"/>
    <cellStyle name="_3.육교구조계산서_덕성수량(신설)_인화-논현B수량수정_인화-논현B수량수정_영사교외5개교_23호선" xfId="6365" xr:uid="{00000000-0005-0000-0000-0000901B0000}"/>
    <cellStyle name="_3.육교구조계산서_덕성수량(신설2)" xfId="6366" xr:uid="{00000000-0005-0000-0000-0000911B0000}"/>
    <cellStyle name="_3.육교구조계산서_덕성수량(신설2)_82호선" xfId="6367" xr:uid="{00000000-0005-0000-0000-0000921B0000}"/>
    <cellStyle name="_3.육교구조계산서_덕성수량(신설2)_82호선(최종)" xfId="6368" xr:uid="{00000000-0005-0000-0000-0000931B0000}"/>
    <cellStyle name="_3.육교구조계산서_덕성수량(신설2)_82호선(최종)_23호선" xfId="6369" xr:uid="{00000000-0005-0000-0000-0000941B0000}"/>
    <cellStyle name="_3.육교구조계산서_덕성수량(신설2)_82호선_23호선" xfId="6370" xr:uid="{00000000-0005-0000-0000-0000951B0000}"/>
    <cellStyle name="_3.육교구조계산서_덕성수량(신설2)_98호선" xfId="6371" xr:uid="{00000000-0005-0000-0000-0000961B0000}"/>
    <cellStyle name="_3.육교구조계산서_덕성수량(신설2)_98호선_23호선" xfId="6372" xr:uid="{00000000-0005-0000-0000-0000971B0000}"/>
    <cellStyle name="_3.육교구조계산서_덕성수량(신설2)_경림가오지구" xfId="6373" xr:uid="{00000000-0005-0000-0000-0000981B0000}"/>
    <cellStyle name="_3.육교구조계산서_덕성수량(신설2)_경림가오지구_82호선" xfId="6374" xr:uid="{00000000-0005-0000-0000-0000991B0000}"/>
    <cellStyle name="_3.육교구조계산서_덕성수량(신설2)_경림가오지구_82호선(최종)" xfId="6375" xr:uid="{00000000-0005-0000-0000-00009A1B0000}"/>
    <cellStyle name="_3.육교구조계산서_덕성수량(신설2)_경림가오지구_82호선(최종)_23호선" xfId="6376" xr:uid="{00000000-0005-0000-0000-00009B1B0000}"/>
    <cellStyle name="_3.육교구조계산서_덕성수량(신설2)_경림가오지구_82호선_23호선" xfId="6377" xr:uid="{00000000-0005-0000-0000-00009C1B0000}"/>
    <cellStyle name="_3.육교구조계산서_덕성수량(신설2)_경림가오지구_98호선" xfId="6378" xr:uid="{00000000-0005-0000-0000-00009D1B0000}"/>
    <cellStyle name="_3.육교구조계산서_덕성수량(신설2)_경림가오지구_98호선_23호선" xfId="6379" xr:uid="{00000000-0005-0000-0000-00009E1B0000}"/>
    <cellStyle name="_3.육교구조계산서_덕성수량(신설2)_경림가오지구_금광신갈(9.29)" xfId="6380" xr:uid="{00000000-0005-0000-0000-00009F1B0000}"/>
    <cellStyle name="_3.육교구조계산서_덕성수량(신설2)_경림가오지구_금광신갈(9.29)_82호선" xfId="6381" xr:uid="{00000000-0005-0000-0000-0000A01B0000}"/>
    <cellStyle name="_3.육교구조계산서_덕성수량(신설2)_경림가오지구_금광신갈(9.29)_82호선(최종)" xfId="6382" xr:uid="{00000000-0005-0000-0000-0000A11B0000}"/>
    <cellStyle name="_3.육교구조계산서_덕성수량(신설2)_경림가오지구_금광신갈(9.29)_82호선(최종)_23호선" xfId="6383" xr:uid="{00000000-0005-0000-0000-0000A21B0000}"/>
    <cellStyle name="_3.육교구조계산서_덕성수량(신설2)_경림가오지구_금광신갈(9.29)_82호선_23호선" xfId="6384" xr:uid="{00000000-0005-0000-0000-0000A31B0000}"/>
    <cellStyle name="_3.육교구조계산서_덕성수량(신설2)_경림가오지구_금광신갈(9.29)_98호선" xfId="6385" xr:uid="{00000000-0005-0000-0000-0000A41B0000}"/>
    <cellStyle name="_3.육교구조계산서_덕성수량(신설2)_경림가오지구_금광신갈(9.29)_98호선_23호선" xfId="6386" xr:uid="{00000000-0005-0000-0000-0000A51B0000}"/>
    <cellStyle name="_3.육교구조계산서_덕성수량(신설2)_경림가오지구_금광신갈(9.29)_영사교외5개교" xfId="6387" xr:uid="{00000000-0005-0000-0000-0000A61B0000}"/>
    <cellStyle name="_3.육교구조계산서_덕성수량(신설2)_경림가오지구_금광신갈(9.29)_영사교외5개교_23호선" xfId="6388" xr:uid="{00000000-0005-0000-0000-0000A71B0000}"/>
    <cellStyle name="_3.육교구조계산서_덕성수량(신설2)_경림가오지구_영사교외5개교" xfId="6389" xr:uid="{00000000-0005-0000-0000-0000A81B0000}"/>
    <cellStyle name="_3.육교구조계산서_덕성수량(신설2)_경림가오지구_영사교외5개교_23호선" xfId="6390" xr:uid="{00000000-0005-0000-0000-0000A91B0000}"/>
    <cellStyle name="_3.육교구조계산서_덕성수량(신설2)_금광신갈(8.22)" xfId="6391" xr:uid="{00000000-0005-0000-0000-0000AA1B0000}"/>
    <cellStyle name="_3.육교구조계산서_덕성수량(신설2)_금광신갈(8.22)_82호선" xfId="6392" xr:uid="{00000000-0005-0000-0000-0000AB1B0000}"/>
    <cellStyle name="_3.육교구조계산서_덕성수량(신설2)_금광신갈(8.22)_82호선(최종)" xfId="6393" xr:uid="{00000000-0005-0000-0000-0000AC1B0000}"/>
    <cellStyle name="_3.육교구조계산서_덕성수량(신설2)_금광신갈(8.22)_82호선(최종)_23호선" xfId="6394" xr:uid="{00000000-0005-0000-0000-0000AD1B0000}"/>
    <cellStyle name="_3.육교구조계산서_덕성수량(신설2)_금광신갈(8.22)_82호선_23호선" xfId="6395" xr:uid="{00000000-0005-0000-0000-0000AE1B0000}"/>
    <cellStyle name="_3.육교구조계산서_덕성수량(신설2)_금광신갈(8.22)_98호선" xfId="6396" xr:uid="{00000000-0005-0000-0000-0000AF1B0000}"/>
    <cellStyle name="_3.육교구조계산서_덕성수량(신설2)_금광신갈(8.22)_98호선_23호선" xfId="6397" xr:uid="{00000000-0005-0000-0000-0000B01B0000}"/>
    <cellStyle name="_3.육교구조계산서_덕성수량(신설2)_금광신갈(8.22)_금광신갈(9.29)" xfId="6398" xr:uid="{00000000-0005-0000-0000-0000B11B0000}"/>
    <cellStyle name="_3.육교구조계산서_덕성수량(신설2)_금광신갈(8.22)_금광신갈(9.29)_82호선" xfId="6399" xr:uid="{00000000-0005-0000-0000-0000B21B0000}"/>
    <cellStyle name="_3.육교구조계산서_덕성수량(신설2)_금광신갈(8.22)_금광신갈(9.29)_82호선(최종)" xfId="6400" xr:uid="{00000000-0005-0000-0000-0000B31B0000}"/>
    <cellStyle name="_3.육교구조계산서_덕성수량(신설2)_금광신갈(8.22)_금광신갈(9.29)_82호선(최종)_23호선" xfId="6401" xr:uid="{00000000-0005-0000-0000-0000B41B0000}"/>
    <cellStyle name="_3.육교구조계산서_덕성수량(신설2)_금광신갈(8.22)_금광신갈(9.29)_82호선_23호선" xfId="6402" xr:uid="{00000000-0005-0000-0000-0000B51B0000}"/>
    <cellStyle name="_3.육교구조계산서_덕성수량(신설2)_금광신갈(8.22)_금광신갈(9.29)_98호선" xfId="6403" xr:uid="{00000000-0005-0000-0000-0000B61B0000}"/>
    <cellStyle name="_3.육교구조계산서_덕성수량(신설2)_금광신갈(8.22)_금광신갈(9.29)_98호선_23호선" xfId="6404" xr:uid="{00000000-0005-0000-0000-0000B71B0000}"/>
    <cellStyle name="_3.육교구조계산서_덕성수량(신설2)_금광신갈(8.22)_금광신갈(9.29)_영사교외5개교" xfId="6405" xr:uid="{00000000-0005-0000-0000-0000B81B0000}"/>
    <cellStyle name="_3.육교구조계산서_덕성수량(신설2)_금광신갈(8.22)_금광신갈(9.29)_영사교외5개교_23호선" xfId="6406" xr:uid="{00000000-0005-0000-0000-0000B91B0000}"/>
    <cellStyle name="_3.육교구조계산서_덕성수량(신설2)_금광신갈(8.22)_영사교외5개교" xfId="6407" xr:uid="{00000000-0005-0000-0000-0000BA1B0000}"/>
    <cellStyle name="_3.육교구조계산서_덕성수량(신설2)_금광신갈(8.22)_영사교외5개교_23호선" xfId="6408" xr:uid="{00000000-0005-0000-0000-0000BB1B0000}"/>
    <cellStyle name="_3.육교구조계산서_덕성수량(신설2)_금광신갈수량" xfId="6409" xr:uid="{00000000-0005-0000-0000-0000BC1B0000}"/>
    <cellStyle name="_3.육교구조계산서_덕성수량(신설2)_금광신갈수량_82호선" xfId="6410" xr:uid="{00000000-0005-0000-0000-0000BD1B0000}"/>
    <cellStyle name="_3.육교구조계산서_덕성수량(신설2)_금광신갈수량_82호선(최종)" xfId="6411" xr:uid="{00000000-0005-0000-0000-0000BE1B0000}"/>
    <cellStyle name="_3.육교구조계산서_덕성수량(신설2)_금광신갈수량_82호선(최종)_23호선" xfId="6412" xr:uid="{00000000-0005-0000-0000-0000BF1B0000}"/>
    <cellStyle name="_3.육교구조계산서_덕성수량(신설2)_금광신갈수량_82호선_23호선" xfId="6413" xr:uid="{00000000-0005-0000-0000-0000C01B0000}"/>
    <cellStyle name="_3.육교구조계산서_덕성수량(신설2)_금광신갈수량_98호선" xfId="6414" xr:uid="{00000000-0005-0000-0000-0000C11B0000}"/>
    <cellStyle name="_3.육교구조계산서_덕성수량(신설2)_금광신갈수량_98호선_23호선" xfId="6415" xr:uid="{00000000-0005-0000-0000-0000C21B0000}"/>
    <cellStyle name="_3.육교구조계산서_덕성수량(신설2)_금광신갈수량_금광신갈(9.29)" xfId="6416" xr:uid="{00000000-0005-0000-0000-0000C31B0000}"/>
    <cellStyle name="_3.육교구조계산서_덕성수량(신설2)_금광신갈수량_금광신갈(9.29)_82호선" xfId="6417" xr:uid="{00000000-0005-0000-0000-0000C41B0000}"/>
    <cellStyle name="_3.육교구조계산서_덕성수량(신설2)_금광신갈수량_금광신갈(9.29)_82호선(최종)" xfId="6418" xr:uid="{00000000-0005-0000-0000-0000C51B0000}"/>
    <cellStyle name="_3.육교구조계산서_덕성수량(신설2)_금광신갈수량_금광신갈(9.29)_82호선(최종)_23호선" xfId="6419" xr:uid="{00000000-0005-0000-0000-0000C61B0000}"/>
    <cellStyle name="_3.육교구조계산서_덕성수량(신설2)_금광신갈수량_금광신갈(9.29)_82호선_23호선" xfId="6420" xr:uid="{00000000-0005-0000-0000-0000C71B0000}"/>
    <cellStyle name="_3.육교구조계산서_덕성수량(신설2)_금광신갈수량_금광신갈(9.29)_98호선" xfId="6421" xr:uid="{00000000-0005-0000-0000-0000C81B0000}"/>
    <cellStyle name="_3.육교구조계산서_덕성수량(신설2)_금광신갈수량_금광신갈(9.29)_98호선_23호선" xfId="6422" xr:uid="{00000000-0005-0000-0000-0000C91B0000}"/>
    <cellStyle name="_3.육교구조계산서_덕성수량(신설2)_금광신갈수량_금광신갈(9.29)_영사교외5개교" xfId="6423" xr:uid="{00000000-0005-0000-0000-0000CA1B0000}"/>
    <cellStyle name="_3.육교구조계산서_덕성수량(신설2)_금광신갈수량_금광신갈(9.29)_영사교외5개교_23호선" xfId="6424" xr:uid="{00000000-0005-0000-0000-0000CB1B0000}"/>
    <cellStyle name="_3.육교구조계산서_덕성수량(신설2)_금광신갈수량_영사교외5개교" xfId="6425" xr:uid="{00000000-0005-0000-0000-0000CC1B0000}"/>
    <cellStyle name="_3.육교구조계산서_덕성수량(신설2)_금광신갈수량_영사교외5개교_23호선" xfId="6426" xr:uid="{00000000-0005-0000-0000-0000CD1B0000}"/>
    <cellStyle name="_3.육교구조계산서_덕성수량(신설2)_김포육교(수량1)" xfId="6427" xr:uid="{00000000-0005-0000-0000-0000CE1B0000}"/>
    <cellStyle name="_3.육교구조계산서_덕성수량(신설2)_김포육교(수량1)_82호선" xfId="6428" xr:uid="{00000000-0005-0000-0000-0000CF1B0000}"/>
    <cellStyle name="_3.육교구조계산서_덕성수량(신설2)_김포육교(수량1)_82호선(최종)" xfId="6429" xr:uid="{00000000-0005-0000-0000-0000D01B0000}"/>
    <cellStyle name="_3.육교구조계산서_덕성수량(신설2)_김포육교(수량1)_82호선(최종)_23호선" xfId="6430" xr:uid="{00000000-0005-0000-0000-0000D11B0000}"/>
    <cellStyle name="_3.육교구조계산서_덕성수량(신설2)_김포육교(수량1)_82호선_23호선" xfId="6431" xr:uid="{00000000-0005-0000-0000-0000D21B0000}"/>
    <cellStyle name="_3.육교구조계산서_덕성수량(신설2)_김포육교(수량1)_98호선" xfId="6432" xr:uid="{00000000-0005-0000-0000-0000D31B0000}"/>
    <cellStyle name="_3.육교구조계산서_덕성수량(신설2)_김포육교(수량1)_98호선_23호선" xfId="6433" xr:uid="{00000000-0005-0000-0000-0000D41B0000}"/>
    <cellStyle name="_3.육교구조계산서_덕성수량(신설2)_김포육교(수량1)_금광신갈(9.29)" xfId="6434" xr:uid="{00000000-0005-0000-0000-0000D51B0000}"/>
    <cellStyle name="_3.육교구조계산서_덕성수량(신설2)_김포육교(수량1)_금광신갈(9.29)_82호선" xfId="6435" xr:uid="{00000000-0005-0000-0000-0000D61B0000}"/>
    <cellStyle name="_3.육교구조계산서_덕성수량(신설2)_김포육교(수량1)_금광신갈(9.29)_82호선(최종)" xfId="6436" xr:uid="{00000000-0005-0000-0000-0000D71B0000}"/>
    <cellStyle name="_3.육교구조계산서_덕성수량(신설2)_김포육교(수량1)_금광신갈(9.29)_82호선(최종)_23호선" xfId="6437" xr:uid="{00000000-0005-0000-0000-0000D81B0000}"/>
    <cellStyle name="_3.육교구조계산서_덕성수량(신설2)_김포육교(수량1)_금광신갈(9.29)_82호선_23호선" xfId="6438" xr:uid="{00000000-0005-0000-0000-0000D91B0000}"/>
    <cellStyle name="_3.육교구조계산서_덕성수량(신설2)_김포육교(수량1)_금광신갈(9.29)_98호선" xfId="6439" xr:uid="{00000000-0005-0000-0000-0000DA1B0000}"/>
    <cellStyle name="_3.육교구조계산서_덕성수량(신설2)_김포육교(수량1)_금광신갈(9.29)_98호선_23호선" xfId="6440" xr:uid="{00000000-0005-0000-0000-0000DB1B0000}"/>
    <cellStyle name="_3.육교구조계산서_덕성수량(신설2)_김포육교(수량1)_금광신갈(9.29)_영사교외5개교" xfId="6441" xr:uid="{00000000-0005-0000-0000-0000DC1B0000}"/>
    <cellStyle name="_3.육교구조계산서_덕성수량(신설2)_김포육교(수량1)_금광신갈(9.29)_영사교외5개교_23호선" xfId="6442" xr:uid="{00000000-0005-0000-0000-0000DD1B0000}"/>
    <cellStyle name="_3.육교구조계산서_덕성수량(신설2)_김포육교(수량1)_영사교외5개교" xfId="6443" xr:uid="{00000000-0005-0000-0000-0000DE1B0000}"/>
    <cellStyle name="_3.육교구조계산서_덕성수량(신설2)_김포육교(수량1)_영사교외5개교_23호선" xfId="6444" xr:uid="{00000000-0005-0000-0000-0000DF1B0000}"/>
    <cellStyle name="_3.육교구조계산서_덕성수량(신설2)_수량(성북천2)" xfId="6445" xr:uid="{00000000-0005-0000-0000-0000E01B0000}"/>
    <cellStyle name="_3.육교구조계산서_덕성수량(신설2)_수량(성북천2)_82호선" xfId="6446" xr:uid="{00000000-0005-0000-0000-0000E11B0000}"/>
    <cellStyle name="_3.육교구조계산서_덕성수량(신설2)_수량(성북천2)_82호선(최종)" xfId="6447" xr:uid="{00000000-0005-0000-0000-0000E21B0000}"/>
    <cellStyle name="_3.육교구조계산서_덕성수량(신설2)_수량(성북천2)_82호선(최종)_23호선" xfId="6448" xr:uid="{00000000-0005-0000-0000-0000E31B0000}"/>
    <cellStyle name="_3.육교구조계산서_덕성수량(신설2)_수량(성북천2)_82호선_23호선" xfId="6449" xr:uid="{00000000-0005-0000-0000-0000E41B0000}"/>
    <cellStyle name="_3.육교구조계산서_덕성수량(신설2)_수량(성북천2)_98호선" xfId="6450" xr:uid="{00000000-0005-0000-0000-0000E51B0000}"/>
    <cellStyle name="_3.육교구조계산서_덕성수량(신설2)_수량(성북천2)_98호선_23호선" xfId="6451" xr:uid="{00000000-0005-0000-0000-0000E61B0000}"/>
    <cellStyle name="_3.육교구조계산서_덕성수량(신설2)_수량(성북천2)_경림가오지구" xfId="6452" xr:uid="{00000000-0005-0000-0000-0000E71B0000}"/>
    <cellStyle name="_3.육교구조계산서_덕성수량(신설2)_수량(성북천2)_경림가오지구_82호선" xfId="6453" xr:uid="{00000000-0005-0000-0000-0000E81B0000}"/>
    <cellStyle name="_3.육교구조계산서_덕성수량(신설2)_수량(성북천2)_경림가오지구_82호선(최종)" xfId="6454" xr:uid="{00000000-0005-0000-0000-0000E91B0000}"/>
    <cellStyle name="_3.육교구조계산서_덕성수량(신설2)_수량(성북천2)_경림가오지구_82호선(최종)_23호선" xfId="6455" xr:uid="{00000000-0005-0000-0000-0000EA1B0000}"/>
    <cellStyle name="_3.육교구조계산서_덕성수량(신설2)_수량(성북천2)_경림가오지구_82호선_23호선" xfId="6456" xr:uid="{00000000-0005-0000-0000-0000EB1B0000}"/>
    <cellStyle name="_3.육교구조계산서_덕성수량(신설2)_수량(성북천2)_경림가오지구_98호선" xfId="6457" xr:uid="{00000000-0005-0000-0000-0000EC1B0000}"/>
    <cellStyle name="_3.육교구조계산서_덕성수량(신설2)_수량(성북천2)_경림가오지구_98호선_23호선" xfId="6458" xr:uid="{00000000-0005-0000-0000-0000ED1B0000}"/>
    <cellStyle name="_3.육교구조계산서_덕성수량(신설2)_수량(성북천2)_경림가오지구_경림가오지구" xfId="6459" xr:uid="{00000000-0005-0000-0000-0000EE1B0000}"/>
    <cellStyle name="_3.육교구조계산서_덕성수량(신설2)_수량(성북천2)_경림가오지구_경림가오지구_82호선" xfId="6460" xr:uid="{00000000-0005-0000-0000-0000EF1B0000}"/>
    <cellStyle name="_3.육교구조계산서_덕성수량(신설2)_수량(성북천2)_경림가오지구_경림가오지구_82호선(최종)" xfId="6461" xr:uid="{00000000-0005-0000-0000-0000F01B0000}"/>
    <cellStyle name="_3.육교구조계산서_덕성수량(신설2)_수량(성북천2)_경림가오지구_경림가오지구_82호선(최종)_23호선" xfId="6462" xr:uid="{00000000-0005-0000-0000-0000F11B0000}"/>
    <cellStyle name="_3.육교구조계산서_덕성수량(신설2)_수량(성북천2)_경림가오지구_경림가오지구_82호선_23호선" xfId="6463" xr:uid="{00000000-0005-0000-0000-0000F21B0000}"/>
    <cellStyle name="_3.육교구조계산서_덕성수량(신설2)_수량(성북천2)_경림가오지구_경림가오지구_98호선" xfId="6464" xr:uid="{00000000-0005-0000-0000-0000F31B0000}"/>
    <cellStyle name="_3.육교구조계산서_덕성수량(신설2)_수량(성북천2)_경림가오지구_경림가오지구_98호선_23호선" xfId="6465" xr:uid="{00000000-0005-0000-0000-0000F41B0000}"/>
    <cellStyle name="_3.육교구조계산서_덕성수량(신설2)_수량(성북천2)_경림가오지구_경림가오지구_금광신갈(9.29)" xfId="6466" xr:uid="{00000000-0005-0000-0000-0000F51B0000}"/>
    <cellStyle name="_3.육교구조계산서_덕성수량(신설2)_수량(성북천2)_경림가오지구_경림가오지구_금광신갈(9.29)_82호선" xfId="6467" xr:uid="{00000000-0005-0000-0000-0000F61B0000}"/>
    <cellStyle name="_3.육교구조계산서_덕성수량(신설2)_수량(성북천2)_경림가오지구_경림가오지구_금광신갈(9.29)_82호선(최종)" xfId="6468" xr:uid="{00000000-0005-0000-0000-0000F71B0000}"/>
    <cellStyle name="_3.육교구조계산서_덕성수량(신설2)_수량(성북천2)_경림가오지구_경림가오지구_금광신갈(9.29)_82호선(최종)_23호선" xfId="6469" xr:uid="{00000000-0005-0000-0000-0000F81B0000}"/>
    <cellStyle name="_3.육교구조계산서_덕성수량(신설2)_수량(성북천2)_경림가오지구_경림가오지구_금광신갈(9.29)_82호선_23호선" xfId="6470" xr:uid="{00000000-0005-0000-0000-0000F91B0000}"/>
    <cellStyle name="_3.육교구조계산서_덕성수량(신설2)_수량(성북천2)_경림가오지구_경림가오지구_금광신갈(9.29)_98호선" xfId="6471" xr:uid="{00000000-0005-0000-0000-0000FA1B0000}"/>
    <cellStyle name="_3.육교구조계산서_덕성수량(신설2)_수량(성북천2)_경림가오지구_경림가오지구_금광신갈(9.29)_98호선_23호선" xfId="6472" xr:uid="{00000000-0005-0000-0000-0000FB1B0000}"/>
    <cellStyle name="_3.육교구조계산서_덕성수량(신설2)_수량(성북천2)_경림가오지구_경림가오지구_금광신갈(9.29)_영사교외5개교" xfId="6473" xr:uid="{00000000-0005-0000-0000-0000FC1B0000}"/>
    <cellStyle name="_3.육교구조계산서_덕성수량(신설2)_수량(성북천2)_경림가오지구_경림가오지구_금광신갈(9.29)_영사교외5개교_23호선" xfId="6474" xr:uid="{00000000-0005-0000-0000-0000FD1B0000}"/>
    <cellStyle name="_3.육교구조계산서_덕성수량(신설2)_수량(성북천2)_경림가오지구_경림가오지구_영사교외5개교" xfId="6475" xr:uid="{00000000-0005-0000-0000-0000FE1B0000}"/>
    <cellStyle name="_3.육교구조계산서_덕성수량(신설2)_수량(성북천2)_경림가오지구_경림가오지구_영사교외5개교_23호선" xfId="6476" xr:uid="{00000000-0005-0000-0000-0000FF1B0000}"/>
    <cellStyle name="_3.육교구조계산서_덕성수량(신설2)_수량(성북천2)_경림가오지구_금광신갈(9.29)" xfId="6477" xr:uid="{00000000-0005-0000-0000-0000001C0000}"/>
    <cellStyle name="_3.육교구조계산서_덕성수량(신설2)_수량(성북천2)_경림가오지구_금광신갈(9.29)_82호선" xfId="6478" xr:uid="{00000000-0005-0000-0000-0000011C0000}"/>
    <cellStyle name="_3.육교구조계산서_덕성수량(신설2)_수량(성북천2)_경림가오지구_금광신갈(9.29)_82호선(최종)" xfId="6479" xr:uid="{00000000-0005-0000-0000-0000021C0000}"/>
    <cellStyle name="_3.육교구조계산서_덕성수량(신설2)_수량(성북천2)_경림가오지구_금광신갈(9.29)_82호선(최종)_23호선" xfId="6480" xr:uid="{00000000-0005-0000-0000-0000031C0000}"/>
    <cellStyle name="_3.육교구조계산서_덕성수량(신설2)_수량(성북천2)_경림가오지구_금광신갈(9.29)_82호선_23호선" xfId="6481" xr:uid="{00000000-0005-0000-0000-0000041C0000}"/>
    <cellStyle name="_3.육교구조계산서_덕성수량(신설2)_수량(성북천2)_경림가오지구_금광신갈(9.29)_98호선" xfId="6482" xr:uid="{00000000-0005-0000-0000-0000051C0000}"/>
    <cellStyle name="_3.육교구조계산서_덕성수량(신설2)_수량(성북천2)_경림가오지구_금광신갈(9.29)_98호선_23호선" xfId="6483" xr:uid="{00000000-0005-0000-0000-0000061C0000}"/>
    <cellStyle name="_3.육교구조계산서_덕성수량(신설2)_수량(성북천2)_경림가오지구_금광신갈(9.29)_영사교외5개교" xfId="6484" xr:uid="{00000000-0005-0000-0000-0000071C0000}"/>
    <cellStyle name="_3.육교구조계산서_덕성수량(신설2)_수량(성북천2)_경림가오지구_금광신갈(9.29)_영사교외5개교_23호선" xfId="6485" xr:uid="{00000000-0005-0000-0000-0000081C0000}"/>
    <cellStyle name="_3.육교구조계산서_덕성수량(신설2)_수량(성북천2)_경림가오지구_영사교외5개교" xfId="6486" xr:uid="{00000000-0005-0000-0000-0000091C0000}"/>
    <cellStyle name="_3.육교구조계산서_덕성수량(신설2)_수량(성북천2)_경림가오지구_영사교외5개교_23호선" xfId="6487" xr:uid="{00000000-0005-0000-0000-00000A1C0000}"/>
    <cellStyle name="_3.육교구조계산서_덕성수량(신설2)_수량(성북천2)_금광신갈(9.29)" xfId="6488" xr:uid="{00000000-0005-0000-0000-00000B1C0000}"/>
    <cellStyle name="_3.육교구조계산서_덕성수량(신설2)_수량(성북천2)_금광신갈(9.29)_82호선" xfId="6489" xr:uid="{00000000-0005-0000-0000-00000C1C0000}"/>
    <cellStyle name="_3.육교구조계산서_덕성수량(신설2)_수량(성북천2)_금광신갈(9.29)_82호선(최종)" xfId="6490" xr:uid="{00000000-0005-0000-0000-00000D1C0000}"/>
    <cellStyle name="_3.육교구조계산서_덕성수량(신설2)_수량(성북천2)_금광신갈(9.29)_82호선(최종)_23호선" xfId="6491" xr:uid="{00000000-0005-0000-0000-00000E1C0000}"/>
    <cellStyle name="_3.육교구조계산서_덕성수량(신설2)_수량(성북천2)_금광신갈(9.29)_82호선_23호선" xfId="6492" xr:uid="{00000000-0005-0000-0000-00000F1C0000}"/>
    <cellStyle name="_3.육교구조계산서_덕성수량(신설2)_수량(성북천2)_금광신갈(9.29)_98호선" xfId="6493" xr:uid="{00000000-0005-0000-0000-0000101C0000}"/>
    <cellStyle name="_3.육교구조계산서_덕성수량(신설2)_수량(성북천2)_금광신갈(9.29)_98호선_23호선" xfId="6494" xr:uid="{00000000-0005-0000-0000-0000111C0000}"/>
    <cellStyle name="_3.육교구조계산서_덕성수량(신설2)_수량(성북천2)_금광신갈(9.29)_영사교외5개교" xfId="6495" xr:uid="{00000000-0005-0000-0000-0000121C0000}"/>
    <cellStyle name="_3.육교구조계산서_덕성수량(신설2)_수량(성북천2)_금광신갈(9.29)_영사교외5개교_23호선" xfId="6496" xr:uid="{00000000-0005-0000-0000-0000131C0000}"/>
    <cellStyle name="_3.육교구조계산서_덕성수량(신설2)_수량(성북천2)_영사교외5개교" xfId="6497" xr:uid="{00000000-0005-0000-0000-0000141C0000}"/>
    <cellStyle name="_3.육교구조계산서_덕성수량(신설2)_수량(성북천2)_영사교외5개교_23호선" xfId="6498" xr:uid="{00000000-0005-0000-0000-0000151C0000}"/>
    <cellStyle name="_3.육교구조계산서_덕성수량(신설2)_안성기초수량(0214완료)" xfId="6499" xr:uid="{00000000-0005-0000-0000-0000161C0000}"/>
    <cellStyle name="_3.육교구조계산서_덕성수량(신설2)_안성기초수량(0214완료)_82호선" xfId="6500" xr:uid="{00000000-0005-0000-0000-0000171C0000}"/>
    <cellStyle name="_3.육교구조계산서_덕성수량(신설2)_안성기초수량(0214완료)_82호선(최종)" xfId="6501" xr:uid="{00000000-0005-0000-0000-0000181C0000}"/>
    <cellStyle name="_3.육교구조계산서_덕성수량(신설2)_안성기초수량(0214완료)_82호선(최종)_23호선" xfId="6502" xr:uid="{00000000-0005-0000-0000-0000191C0000}"/>
    <cellStyle name="_3.육교구조계산서_덕성수량(신설2)_안성기초수량(0214완료)_82호선_23호선" xfId="6503" xr:uid="{00000000-0005-0000-0000-00001A1C0000}"/>
    <cellStyle name="_3.육교구조계산서_덕성수량(신설2)_안성기초수량(0214완료)_98호선" xfId="6504" xr:uid="{00000000-0005-0000-0000-00001B1C0000}"/>
    <cellStyle name="_3.육교구조계산서_덕성수량(신설2)_안성기초수량(0214완료)_98호선_23호선" xfId="6505" xr:uid="{00000000-0005-0000-0000-00001C1C0000}"/>
    <cellStyle name="_3.육교구조계산서_덕성수량(신설2)_안성기초수량(0214완료)_경림가오지구" xfId="6506" xr:uid="{00000000-0005-0000-0000-00001D1C0000}"/>
    <cellStyle name="_3.육교구조계산서_덕성수량(신설2)_안성기초수량(0214완료)_경림가오지구_82호선" xfId="6507" xr:uid="{00000000-0005-0000-0000-00001E1C0000}"/>
    <cellStyle name="_3.육교구조계산서_덕성수량(신설2)_안성기초수량(0214완료)_경림가오지구_82호선(최종)" xfId="6508" xr:uid="{00000000-0005-0000-0000-00001F1C0000}"/>
    <cellStyle name="_3.육교구조계산서_덕성수량(신설2)_안성기초수량(0214완료)_경림가오지구_82호선(최종)_23호선" xfId="6509" xr:uid="{00000000-0005-0000-0000-0000201C0000}"/>
    <cellStyle name="_3.육교구조계산서_덕성수량(신설2)_안성기초수량(0214완료)_경림가오지구_82호선_23호선" xfId="6510" xr:uid="{00000000-0005-0000-0000-0000211C0000}"/>
    <cellStyle name="_3.육교구조계산서_덕성수량(신설2)_안성기초수량(0214완료)_경림가오지구_98호선" xfId="6511" xr:uid="{00000000-0005-0000-0000-0000221C0000}"/>
    <cellStyle name="_3.육교구조계산서_덕성수량(신설2)_안성기초수량(0214완료)_경림가오지구_98호선_23호선" xfId="6512" xr:uid="{00000000-0005-0000-0000-0000231C0000}"/>
    <cellStyle name="_3.육교구조계산서_덕성수량(신설2)_안성기초수량(0214완료)_경림가오지구_경림가오지구" xfId="6513" xr:uid="{00000000-0005-0000-0000-0000241C0000}"/>
    <cellStyle name="_3.육교구조계산서_덕성수량(신설2)_안성기초수량(0214완료)_경림가오지구_경림가오지구_82호선" xfId="6514" xr:uid="{00000000-0005-0000-0000-0000251C0000}"/>
    <cellStyle name="_3.육교구조계산서_덕성수량(신설2)_안성기초수량(0214완료)_경림가오지구_경림가오지구_82호선(최종)" xfId="6515" xr:uid="{00000000-0005-0000-0000-0000261C0000}"/>
    <cellStyle name="_3.육교구조계산서_덕성수량(신설2)_안성기초수량(0214완료)_경림가오지구_경림가오지구_82호선(최종)_23호선" xfId="6516" xr:uid="{00000000-0005-0000-0000-0000271C0000}"/>
    <cellStyle name="_3.육교구조계산서_덕성수량(신설2)_안성기초수량(0214완료)_경림가오지구_경림가오지구_82호선_23호선" xfId="6517" xr:uid="{00000000-0005-0000-0000-0000281C0000}"/>
    <cellStyle name="_3.육교구조계산서_덕성수량(신설2)_안성기초수량(0214완료)_경림가오지구_경림가오지구_98호선" xfId="6518" xr:uid="{00000000-0005-0000-0000-0000291C0000}"/>
    <cellStyle name="_3.육교구조계산서_덕성수량(신설2)_안성기초수량(0214완료)_경림가오지구_경림가오지구_98호선_23호선" xfId="6519" xr:uid="{00000000-0005-0000-0000-00002A1C0000}"/>
    <cellStyle name="_3.육교구조계산서_덕성수량(신설2)_안성기초수량(0214완료)_경림가오지구_경림가오지구_금광신갈(9.29)" xfId="6520" xr:uid="{00000000-0005-0000-0000-00002B1C0000}"/>
    <cellStyle name="_3.육교구조계산서_덕성수량(신설2)_안성기초수량(0214완료)_경림가오지구_경림가오지구_금광신갈(9.29)_82호선" xfId="6521" xr:uid="{00000000-0005-0000-0000-00002C1C0000}"/>
    <cellStyle name="_3.육교구조계산서_덕성수량(신설2)_안성기초수량(0214완료)_경림가오지구_경림가오지구_금광신갈(9.29)_82호선(최종)" xfId="6522" xr:uid="{00000000-0005-0000-0000-00002D1C0000}"/>
    <cellStyle name="_3.육교구조계산서_덕성수량(신설2)_안성기초수량(0214완료)_경림가오지구_경림가오지구_금광신갈(9.29)_82호선(최종)_23호선" xfId="6523" xr:uid="{00000000-0005-0000-0000-00002E1C0000}"/>
    <cellStyle name="_3.육교구조계산서_덕성수량(신설2)_안성기초수량(0214완료)_경림가오지구_경림가오지구_금광신갈(9.29)_82호선_23호선" xfId="6524" xr:uid="{00000000-0005-0000-0000-00002F1C0000}"/>
    <cellStyle name="_3.육교구조계산서_덕성수량(신설2)_안성기초수량(0214완료)_경림가오지구_경림가오지구_금광신갈(9.29)_98호선" xfId="6525" xr:uid="{00000000-0005-0000-0000-0000301C0000}"/>
    <cellStyle name="_3.육교구조계산서_덕성수량(신설2)_안성기초수량(0214완료)_경림가오지구_경림가오지구_금광신갈(9.29)_98호선_23호선" xfId="6526" xr:uid="{00000000-0005-0000-0000-0000311C0000}"/>
    <cellStyle name="_3.육교구조계산서_덕성수량(신설2)_안성기초수량(0214완료)_경림가오지구_경림가오지구_금광신갈(9.29)_영사교외5개교" xfId="6527" xr:uid="{00000000-0005-0000-0000-0000321C0000}"/>
    <cellStyle name="_3.육교구조계산서_덕성수량(신설2)_안성기초수량(0214완료)_경림가오지구_경림가오지구_금광신갈(9.29)_영사교외5개교_23호선" xfId="6528" xr:uid="{00000000-0005-0000-0000-0000331C0000}"/>
    <cellStyle name="_3.육교구조계산서_덕성수량(신설2)_안성기초수량(0214완료)_경림가오지구_경림가오지구_영사교외5개교" xfId="6529" xr:uid="{00000000-0005-0000-0000-0000341C0000}"/>
    <cellStyle name="_3.육교구조계산서_덕성수량(신설2)_안성기초수량(0214완료)_경림가오지구_경림가오지구_영사교외5개교_23호선" xfId="6530" xr:uid="{00000000-0005-0000-0000-0000351C0000}"/>
    <cellStyle name="_3.육교구조계산서_덕성수량(신설2)_안성기초수량(0214완료)_경림가오지구_금광신갈(9.29)" xfId="6531" xr:uid="{00000000-0005-0000-0000-0000361C0000}"/>
    <cellStyle name="_3.육교구조계산서_덕성수량(신설2)_안성기초수량(0214완료)_경림가오지구_금광신갈(9.29)_82호선" xfId="6532" xr:uid="{00000000-0005-0000-0000-0000371C0000}"/>
    <cellStyle name="_3.육교구조계산서_덕성수량(신설2)_안성기초수량(0214완료)_경림가오지구_금광신갈(9.29)_82호선(최종)" xfId="6533" xr:uid="{00000000-0005-0000-0000-0000381C0000}"/>
    <cellStyle name="_3.육교구조계산서_덕성수량(신설2)_안성기초수량(0214완료)_경림가오지구_금광신갈(9.29)_82호선(최종)_23호선" xfId="6534" xr:uid="{00000000-0005-0000-0000-0000391C0000}"/>
    <cellStyle name="_3.육교구조계산서_덕성수량(신설2)_안성기초수량(0214완료)_경림가오지구_금광신갈(9.29)_82호선_23호선" xfId="6535" xr:uid="{00000000-0005-0000-0000-00003A1C0000}"/>
    <cellStyle name="_3.육교구조계산서_덕성수량(신설2)_안성기초수량(0214완료)_경림가오지구_금광신갈(9.29)_98호선" xfId="6536" xr:uid="{00000000-0005-0000-0000-00003B1C0000}"/>
    <cellStyle name="_3.육교구조계산서_덕성수량(신설2)_안성기초수량(0214완료)_경림가오지구_금광신갈(9.29)_98호선_23호선" xfId="6537" xr:uid="{00000000-0005-0000-0000-00003C1C0000}"/>
    <cellStyle name="_3.육교구조계산서_덕성수량(신설2)_안성기초수량(0214완료)_경림가오지구_금광신갈(9.29)_영사교외5개교" xfId="6538" xr:uid="{00000000-0005-0000-0000-00003D1C0000}"/>
    <cellStyle name="_3.육교구조계산서_덕성수량(신설2)_안성기초수량(0214완료)_경림가오지구_금광신갈(9.29)_영사교외5개교_23호선" xfId="6539" xr:uid="{00000000-0005-0000-0000-00003E1C0000}"/>
    <cellStyle name="_3.육교구조계산서_덕성수량(신설2)_안성기초수량(0214완료)_경림가오지구_영사교외5개교" xfId="6540" xr:uid="{00000000-0005-0000-0000-00003F1C0000}"/>
    <cellStyle name="_3.육교구조계산서_덕성수량(신설2)_안성기초수량(0214완료)_경림가오지구_영사교외5개교_23호선" xfId="6541" xr:uid="{00000000-0005-0000-0000-0000401C0000}"/>
    <cellStyle name="_3.육교구조계산서_덕성수량(신설2)_안성기초수량(0214완료)_금광신갈(9.29)" xfId="6542" xr:uid="{00000000-0005-0000-0000-0000411C0000}"/>
    <cellStyle name="_3.육교구조계산서_덕성수량(신설2)_안성기초수량(0214완료)_금광신갈(9.29)_82호선" xfId="6543" xr:uid="{00000000-0005-0000-0000-0000421C0000}"/>
    <cellStyle name="_3.육교구조계산서_덕성수량(신설2)_안성기초수량(0214완료)_금광신갈(9.29)_82호선(최종)" xfId="6544" xr:uid="{00000000-0005-0000-0000-0000431C0000}"/>
    <cellStyle name="_3.육교구조계산서_덕성수량(신설2)_안성기초수량(0214완료)_금광신갈(9.29)_82호선(최종)_23호선" xfId="6545" xr:uid="{00000000-0005-0000-0000-0000441C0000}"/>
    <cellStyle name="_3.육교구조계산서_덕성수량(신설2)_안성기초수량(0214완료)_금광신갈(9.29)_82호선_23호선" xfId="6546" xr:uid="{00000000-0005-0000-0000-0000451C0000}"/>
    <cellStyle name="_3.육교구조계산서_덕성수량(신설2)_안성기초수량(0214완료)_금광신갈(9.29)_98호선" xfId="6547" xr:uid="{00000000-0005-0000-0000-0000461C0000}"/>
    <cellStyle name="_3.육교구조계산서_덕성수량(신설2)_안성기초수량(0214완료)_금광신갈(9.29)_98호선_23호선" xfId="6548" xr:uid="{00000000-0005-0000-0000-0000471C0000}"/>
    <cellStyle name="_3.육교구조계산서_덕성수량(신설2)_안성기초수량(0214완료)_금광신갈(9.29)_영사교외5개교" xfId="6549" xr:uid="{00000000-0005-0000-0000-0000481C0000}"/>
    <cellStyle name="_3.육교구조계산서_덕성수량(신설2)_안성기초수량(0214완료)_금광신갈(9.29)_영사교외5개교_23호선" xfId="6550" xr:uid="{00000000-0005-0000-0000-0000491C0000}"/>
    <cellStyle name="_3.육교구조계산서_덕성수량(신설2)_안성기초수량(0214완료)_영사교외5개교" xfId="6551" xr:uid="{00000000-0005-0000-0000-00004A1C0000}"/>
    <cellStyle name="_3.육교구조계산서_덕성수량(신설2)_안성기초수량(0214완료)_영사교외5개교_23호선" xfId="6552" xr:uid="{00000000-0005-0000-0000-00004B1C0000}"/>
    <cellStyle name="_3.육교구조계산서_덕성수량(신설2)_여수신기수량(후문1)" xfId="6553" xr:uid="{00000000-0005-0000-0000-00004C1C0000}"/>
    <cellStyle name="_3.육교구조계산서_덕성수량(신설2)_여수신기수량(후문1)_82호선" xfId="6554" xr:uid="{00000000-0005-0000-0000-00004D1C0000}"/>
    <cellStyle name="_3.육교구조계산서_덕성수량(신설2)_여수신기수량(후문1)_82호선(최종)" xfId="6555" xr:uid="{00000000-0005-0000-0000-00004E1C0000}"/>
    <cellStyle name="_3.육교구조계산서_덕성수량(신설2)_여수신기수량(후문1)_82호선(최종)_23호선" xfId="6556" xr:uid="{00000000-0005-0000-0000-00004F1C0000}"/>
    <cellStyle name="_3.육교구조계산서_덕성수량(신설2)_여수신기수량(후문1)_82호선_23호선" xfId="6557" xr:uid="{00000000-0005-0000-0000-0000501C0000}"/>
    <cellStyle name="_3.육교구조계산서_덕성수량(신설2)_여수신기수량(후문1)_98호선" xfId="6558" xr:uid="{00000000-0005-0000-0000-0000511C0000}"/>
    <cellStyle name="_3.육교구조계산서_덕성수량(신설2)_여수신기수량(후문1)_98호선_23호선" xfId="6559" xr:uid="{00000000-0005-0000-0000-0000521C0000}"/>
    <cellStyle name="_3.육교구조계산서_덕성수량(신설2)_여수신기수량(후문1)_금광신갈(9.29)" xfId="6560" xr:uid="{00000000-0005-0000-0000-0000531C0000}"/>
    <cellStyle name="_3.육교구조계산서_덕성수량(신설2)_여수신기수량(후문1)_금광신갈(9.29)_82호선" xfId="6561" xr:uid="{00000000-0005-0000-0000-0000541C0000}"/>
    <cellStyle name="_3.육교구조계산서_덕성수량(신설2)_여수신기수량(후문1)_금광신갈(9.29)_82호선(최종)" xfId="6562" xr:uid="{00000000-0005-0000-0000-0000551C0000}"/>
    <cellStyle name="_3.육교구조계산서_덕성수량(신설2)_여수신기수량(후문1)_금광신갈(9.29)_82호선(최종)_23호선" xfId="6563" xr:uid="{00000000-0005-0000-0000-0000561C0000}"/>
    <cellStyle name="_3.육교구조계산서_덕성수량(신설2)_여수신기수량(후문1)_금광신갈(9.29)_82호선_23호선" xfId="6564" xr:uid="{00000000-0005-0000-0000-0000571C0000}"/>
    <cellStyle name="_3.육교구조계산서_덕성수량(신설2)_여수신기수량(후문1)_금광신갈(9.29)_98호선" xfId="6565" xr:uid="{00000000-0005-0000-0000-0000581C0000}"/>
    <cellStyle name="_3.육교구조계산서_덕성수량(신설2)_여수신기수량(후문1)_금광신갈(9.29)_98호선_23호선" xfId="6566" xr:uid="{00000000-0005-0000-0000-0000591C0000}"/>
    <cellStyle name="_3.육교구조계산서_덕성수량(신설2)_여수신기수량(후문1)_금광신갈(9.29)_영사교외5개교" xfId="6567" xr:uid="{00000000-0005-0000-0000-00005A1C0000}"/>
    <cellStyle name="_3.육교구조계산서_덕성수량(신설2)_여수신기수량(후문1)_금광신갈(9.29)_영사교외5개교_23호선" xfId="6568" xr:uid="{00000000-0005-0000-0000-00005B1C0000}"/>
    <cellStyle name="_3.육교구조계산서_덕성수량(신설2)_여수신기수량(후문1)_영사교외5개교" xfId="6569" xr:uid="{00000000-0005-0000-0000-00005C1C0000}"/>
    <cellStyle name="_3.육교구조계산서_덕성수량(신설2)_여수신기수량(후문1)_영사교외5개교_23호선" xfId="6570" xr:uid="{00000000-0005-0000-0000-00005D1C0000}"/>
    <cellStyle name="_3.육교구조계산서_덕성수량(신설2)_영사교외5개교" xfId="6571" xr:uid="{00000000-0005-0000-0000-00005E1C0000}"/>
    <cellStyle name="_3.육교구조계산서_덕성수량(신설2)_영사교외5개교_23호선" xfId="6572" xr:uid="{00000000-0005-0000-0000-00005F1C0000}"/>
    <cellStyle name="_3.육교구조계산서_덕성수량(신설2)_인화-논현A수량수정" xfId="6573" xr:uid="{00000000-0005-0000-0000-0000601C0000}"/>
    <cellStyle name="_3.육교구조계산서_덕성수량(신설2)_인화-논현A수량수정_82호선" xfId="6574" xr:uid="{00000000-0005-0000-0000-0000611C0000}"/>
    <cellStyle name="_3.육교구조계산서_덕성수량(신설2)_인화-논현A수량수정_82호선(최종)" xfId="6575" xr:uid="{00000000-0005-0000-0000-0000621C0000}"/>
    <cellStyle name="_3.육교구조계산서_덕성수량(신설2)_인화-논현A수량수정_82호선(최종)_23호선" xfId="6576" xr:uid="{00000000-0005-0000-0000-0000631C0000}"/>
    <cellStyle name="_3.육교구조계산서_덕성수량(신설2)_인화-논현A수량수정_82호선_23호선" xfId="6577" xr:uid="{00000000-0005-0000-0000-0000641C0000}"/>
    <cellStyle name="_3.육교구조계산서_덕성수량(신설2)_인화-논현A수량수정_98호선" xfId="6578" xr:uid="{00000000-0005-0000-0000-0000651C0000}"/>
    <cellStyle name="_3.육교구조계산서_덕성수량(신설2)_인화-논현A수량수정_98호선_23호선" xfId="6579" xr:uid="{00000000-0005-0000-0000-0000661C0000}"/>
    <cellStyle name="_3.육교구조계산서_덕성수량(신설2)_인화-논현A수량수정_경림가오지구" xfId="6580" xr:uid="{00000000-0005-0000-0000-0000671C0000}"/>
    <cellStyle name="_3.육교구조계산서_덕성수량(신설2)_인화-논현A수량수정_경림가오지구_82호선" xfId="6581" xr:uid="{00000000-0005-0000-0000-0000681C0000}"/>
    <cellStyle name="_3.육교구조계산서_덕성수량(신설2)_인화-논현A수량수정_경림가오지구_82호선(최종)" xfId="6582" xr:uid="{00000000-0005-0000-0000-0000691C0000}"/>
    <cellStyle name="_3.육교구조계산서_덕성수량(신설2)_인화-논현A수량수정_경림가오지구_82호선(최종)_23호선" xfId="6583" xr:uid="{00000000-0005-0000-0000-00006A1C0000}"/>
    <cellStyle name="_3.육교구조계산서_덕성수량(신설2)_인화-논현A수량수정_경림가오지구_82호선_23호선" xfId="6584" xr:uid="{00000000-0005-0000-0000-00006B1C0000}"/>
    <cellStyle name="_3.육교구조계산서_덕성수량(신설2)_인화-논현A수량수정_경림가오지구_98호선" xfId="6585" xr:uid="{00000000-0005-0000-0000-00006C1C0000}"/>
    <cellStyle name="_3.육교구조계산서_덕성수량(신설2)_인화-논현A수량수정_경림가오지구_98호선_23호선" xfId="6586" xr:uid="{00000000-0005-0000-0000-00006D1C0000}"/>
    <cellStyle name="_3.육교구조계산서_덕성수량(신설2)_인화-논현A수량수정_경림가오지구_경림가오지구" xfId="6587" xr:uid="{00000000-0005-0000-0000-00006E1C0000}"/>
    <cellStyle name="_3.육교구조계산서_덕성수량(신설2)_인화-논현A수량수정_경림가오지구_경림가오지구_82호선" xfId="6588" xr:uid="{00000000-0005-0000-0000-00006F1C0000}"/>
    <cellStyle name="_3.육교구조계산서_덕성수량(신설2)_인화-논현A수량수정_경림가오지구_경림가오지구_82호선(최종)" xfId="6589" xr:uid="{00000000-0005-0000-0000-0000701C0000}"/>
    <cellStyle name="_3.육교구조계산서_덕성수량(신설2)_인화-논현A수량수정_경림가오지구_경림가오지구_82호선(최종)_23호선" xfId="6590" xr:uid="{00000000-0005-0000-0000-0000711C0000}"/>
    <cellStyle name="_3.육교구조계산서_덕성수량(신설2)_인화-논현A수량수정_경림가오지구_경림가오지구_82호선_23호선" xfId="6591" xr:uid="{00000000-0005-0000-0000-0000721C0000}"/>
    <cellStyle name="_3.육교구조계산서_덕성수량(신설2)_인화-논현A수량수정_경림가오지구_경림가오지구_98호선" xfId="6592" xr:uid="{00000000-0005-0000-0000-0000731C0000}"/>
    <cellStyle name="_3.육교구조계산서_덕성수량(신설2)_인화-논현A수량수정_경림가오지구_경림가오지구_98호선_23호선" xfId="6593" xr:uid="{00000000-0005-0000-0000-0000741C0000}"/>
    <cellStyle name="_3.육교구조계산서_덕성수량(신설2)_인화-논현A수량수정_경림가오지구_경림가오지구_금광신갈(9.29)" xfId="6594" xr:uid="{00000000-0005-0000-0000-0000751C0000}"/>
    <cellStyle name="_3.육교구조계산서_덕성수량(신설2)_인화-논현A수량수정_경림가오지구_경림가오지구_금광신갈(9.29)_82호선" xfId="6595" xr:uid="{00000000-0005-0000-0000-0000761C0000}"/>
    <cellStyle name="_3.육교구조계산서_덕성수량(신설2)_인화-논현A수량수정_경림가오지구_경림가오지구_금광신갈(9.29)_82호선(최종)" xfId="6596" xr:uid="{00000000-0005-0000-0000-0000771C0000}"/>
    <cellStyle name="_3.육교구조계산서_덕성수량(신설2)_인화-논현A수량수정_경림가오지구_경림가오지구_금광신갈(9.29)_82호선(최종)_23호선" xfId="6597" xr:uid="{00000000-0005-0000-0000-0000781C0000}"/>
    <cellStyle name="_3.육교구조계산서_덕성수량(신설2)_인화-논현A수량수정_경림가오지구_경림가오지구_금광신갈(9.29)_82호선_23호선" xfId="6598" xr:uid="{00000000-0005-0000-0000-0000791C0000}"/>
    <cellStyle name="_3.육교구조계산서_덕성수량(신설2)_인화-논현A수량수정_경림가오지구_경림가오지구_금광신갈(9.29)_98호선" xfId="6599" xr:uid="{00000000-0005-0000-0000-00007A1C0000}"/>
    <cellStyle name="_3.육교구조계산서_덕성수량(신설2)_인화-논현A수량수정_경림가오지구_경림가오지구_금광신갈(9.29)_98호선_23호선" xfId="6600" xr:uid="{00000000-0005-0000-0000-00007B1C0000}"/>
    <cellStyle name="_3.육교구조계산서_덕성수량(신설2)_인화-논현A수량수정_경림가오지구_경림가오지구_금광신갈(9.29)_영사교외5개교" xfId="6601" xr:uid="{00000000-0005-0000-0000-00007C1C0000}"/>
    <cellStyle name="_3.육교구조계산서_덕성수량(신설2)_인화-논현A수량수정_경림가오지구_경림가오지구_금광신갈(9.29)_영사교외5개교_23호선" xfId="6602" xr:uid="{00000000-0005-0000-0000-00007D1C0000}"/>
    <cellStyle name="_3.육교구조계산서_덕성수량(신설2)_인화-논현A수량수정_경림가오지구_경림가오지구_영사교외5개교" xfId="6603" xr:uid="{00000000-0005-0000-0000-00007E1C0000}"/>
    <cellStyle name="_3.육교구조계산서_덕성수량(신설2)_인화-논현A수량수정_경림가오지구_경림가오지구_영사교외5개교_23호선" xfId="6604" xr:uid="{00000000-0005-0000-0000-00007F1C0000}"/>
    <cellStyle name="_3.육교구조계산서_덕성수량(신설2)_인화-논현A수량수정_경림가오지구_금광신갈(9.29)" xfId="6605" xr:uid="{00000000-0005-0000-0000-0000801C0000}"/>
    <cellStyle name="_3.육교구조계산서_덕성수량(신설2)_인화-논현A수량수정_경림가오지구_금광신갈(9.29)_82호선" xfId="6606" xr:uid="{00000000-0005-0000-0000-0000811C0000}"/>
    <cellStyle name="_3.육교구조계산서_덕성수량(신설2)_인화-논현A수량수정_경림가오지구_금광신갈(9.29)_82호선(최종)" xfId="6607" xr:uid="{00000000-0005-0000-0000-0000821C0000}"/>
    <cellStyle name="_3.육교구조계산서_덕성수량(신설2)_인화-논현A수량수정_경림가오지구_금광신갈(9.29)_82호선(최종)_23호선" xfId="6608" xr:uid="{00000000-0005-0000-0000-0000831C0000}"/>
    <cellStyle name="_3.육교구조계산서_덕성수량(신설2)_인화-논현A수량수정_경림가오지구_금광신갈(9.29)_82호선_23호선" xfId="6609" xr:uid="{00000000-0005-0000-0000-0000841C0000}"/>
    <cellStyle name="_3.육교구조계산서_덕성수량(신설2)_인화-논현A수량수정_경림가오지구_금광신갈(9.29)_98호선" xfId="6610" xr:uid="{00000000-0005-0000-0000-0000851C0000}"/>
    <cellStyle name="_3.육교구조계산서_덕성수량(신설2)_인화-논현A수량수정_경림가오지구_금광신갈(9.29)_98호선_23호선" xfId="6611" xr:uid="{00000000-0005-0000-0000-0000861C0000}"/>
    <cellStyle name="_3.육교구조계산서_덕성수량(신설2)_인화-논현A수량수정_경림가오지구_금광신갈(9.29)_영사교외5개교" xfId="6612" xr:uid="{00000000-0005-0000-0000-0000871C0000}"/>
    <cellStyle name="_3.육교구조계산서_덕성수량(신설2)_인화-논현A수량수정_경림가오지구_금광신갈(9.29)_영사교외5개교_23호선" xfId="6613" xr:uid="{00000000-0005-0000-0000-0000881C0000}"/>
    <cellStyle name="_3.육교구조계산서_덕성수량(신설2)_인화-논현A수량수정_경림가오지구_영사교외5개교" xfId="6614" xr:uid="{00000000-0005-0000-0000-0000891C0000}"/>
    <cellStyle name="_3.육교구조계산서_덕성수량(신설2)_인화-논현A수량수정_경림가오지구_영사교외5개교_23호선" xfId="6615" xr:uid="{00000000-0005-0000-0000-00008A1C0000}"/>
    <cellStyle name="_3.육교구조계산서_덕성수량(신설2)_인화-논현A수량수정_금광신갈(9.29)" xfId="6616" xr:uid="{00000000-0005-0000-0000-00008B1C0000}"/>
    <cellStyle name="_3.육교구조계산서_덕성수량(신설2)_인화-논현A수량수정_금광신갈(9.29)_82호선" xfId="6617" xr:uid="{00000000-0005-0000-0000-00008C1C0000}"/>
    <cellStyle name="_3.육교구조계산서_덕성수량(신설2)_인화-논현A수량수정_금광신갈(9.29)_82호선(최종)" xfId="6618" xr:uid="{00000000-0005-0000-0000-00008D1C0000}"/>
    <cellStyle name="_3.육교구조계산서_덕성수량(신설2)_인화-논현A수량수정_금광신갈(9.29)_82호선(최종)_23호선" xfId="6619" xr:uid="{00000000-0005-0000-0000-00008E1C0000}"/>
    <cellStyle name="_3.육교구조계산서_덕성수량(신설2)_인화-논현A수량수정_금광신갈(9.29)_82호선_23호선" xfId="6620" xr:uid="{00000000-0005-0000-0000-00008F1C0000}"/>
    <cellStyle name="_3.육교구조계산서_덕성수량(신설2)_인화-논현A수량수정_금광신갈(9.29)_98호선" xfId="6621" xr:uid="{00000000-0005-0000-0000-0000901C0000}"/>
    <cellStyle name="_3.육교구조계산서_덕성수량(신설2)_인화-논현A수량수정_금광신갈(9.29)_98호선_23호선" xfId="6622" xr:uid="{00000000-0005-0000-0000-0000911C0000}"/>
    <cellStyle name="_3.육교구조계산서_덕성수량(신설2)_인화-논현A수량수정_금광신갈(9.29)_영사교외5개교" xfId="6623" xr:uid="{00000000-0005-0000-0000-0000921C0000}"/>
    <cellStyle name="_3.육교구조계산서_덕성수량(신설2)_인화-논현A수량수정_금광신갈(9.29)_영사교외5개교_23호선" xfId="6624" xr:uid="{00000000-0005-0000-0000-0000931C0000}"/>
    <cellStyle name="_3.육교구조계산서_덕성수량(신설2)_인화-논현A수량수정_성북구보도교" xfId="6625" xr:uid="{00000000-0005-0000-0000-0000941C0000}"/>
    <cellStyle name="_3.육교구조계산서_덕성수량(신설2)_인화-논현A수량수정_성북구보도교_82호선" xfId="6626" xr:uid="{00000000-0005-0000-0000-0000951C0000}"/>
    <cellStyle name="_3.육교구조계산서_덕성수량(신설2)_인화-논현A수량수정_성북구보도교_82호선(최종)" xfId="6627" xr:uid="{00000000-0005-0000-0000-0000961C0000}"/>
    <cellStyle name="_3.육교구조계산서_덕성수량(신설2)_인화-논현A수량수정_성북구보도교_82호선(최종)_23호선" xfId="6628" xr:uid="{00000000-0005-0000-0000-0000971C0000}"/>
    <cellStyle name="_3.육교구조계산서_덕성수량(신설2)_인화-논현A수량수정_성북구보도교_82호선_23호선" xfId="6629" xr:uid="{00000000-0005-0000-0000-0000981C0000}"/>
    <cellStyle name="_3.육교구조계산서_덕성수량(신설2)_인화-논현A수량수정_성북구보도교_98호선" xfId="6630" xr:uid="{00000000-0005-0000-0000-0000991C0000}"/>
    <cellStyle name="_3.육교구조계산서_덕성수량(신설2)_인화-논현A수량수정_성북구보도교_98호선_23호선" xfId="6631" xr:uid="{00000000-0005-0000-0000-00009A1C0000}"/>
    <cellStyle name="_3.육교구조계산서_덕성수량(신설2)_인화-논현A수량수정_성북구보도교_경림가오지구" xfId="6632" xr:uid="{00000000-0005-0000-0000-00009B1C0000}"/>
    <cellStyle name="_3.육교구조계산서_덕성수량(신설2)_인화-논현A수량수정_성북구보도교_경림가오지구_82호선" xfId="6633" xr:uid="{00000000-0005-0000-0000-00009C1C0000}"/>
    <cellStyle name="_3.육교구조계산서_덕성수량(신설2)_인화-논현A수량수정_성북구보도교_경림가오지구_82호선(최종)" xfId="6634" xr:uid="{00000000-0005-0000-0000-00009D1C0000}"/>
    <cellStyle name="_3.육교구조계산서_덕성수량(신설2)_인화-논현A수량수정_성북구보도교_경림가오지구_82호선(최종)_23호선" xfId="6635" xr:uid="{00000000-0005-0000-0000-00009E1C0000}"/>
    <cellStyle name="_3.육교구조계산서_덕성수량(신설2)_인화-논현A수량수정_성북구보도교_경림가오지구_82호선_23호선" xfId="6636" xr:uid="{00000000-0005-0000-0000-00009F1C0000}"/>
    <cellStyle name="_3.육교구조계산서_덕성수량(신설2)_인화-논현A수량수정_성북구보도교_경림가오지구_98호선" xfId="6637" xr:uid="{00000000-0005-0000-0000-0000A01C0000}"/>
    <cellStyle name="_3.육교구조계산서_덕성수량(신설2)_인화-논현A수량수정_성북구보도교_경림가오지구_98호선_23호선" xfId="6638" xr:uid="{00000000-0005-0000-0000-0000A11C0000}"/>
    <cellStyle name="_3.육교구조계산서_덕성수량(신설2)_인화-논현A수량수정_성북구보도교_경림가오지구_금광신갈(9.29)" xfId="6639" xr:uid="{00000000-0005-0000-0000-0000A21C0000}"/>
    <cellStyle name="_3.육교구조계산서_덕성수량(신설2)_인화-논현A수량수정_성북구보도교_경림가오지구_금광신갈(9.29)_82호선" xfId="6640" xr:uid="{00000000-0005-0000-0000-0000A31C0000}"/>
    <cellStyle name="_3.육교구조계산서_덕성수량(신설2)_인화-논현A수량수정_성북구보도교_경림가오지구_금광신갈(9.29)_82호선(최종)" xfId="6641" xr:uid="{00000000-0005-0000-0000-0000A41C0000}"/>
    <cellStyle name="_3.육교구조계산서_덕성수량(신설2)_인화-논현A수량수정_성북구보도교_경림가오지구_금광신갈(9.29)_82호선(최종)_23호선" xfId="6642" xr:uid="{00000000-0005-0000-0000-0000A51C0000}"/>
    <cellStyle name="_3.육교구조계산서_덕성수량(신설2)_인화-논현A수량수정_성북구보도교_경림가오지구_금광신갈(9.29)_82호선_23호선" xfId="6643" xr:uid="{00000000-0005-0000-0000-0000A61C0000}"/>
    <cellStyle name="_3.육교구조계산서_덕성수량(신설2)_인화-논현A수량수정_성북구보도교_경림가오지구_금광신갈(9.29)_98호선" xfId="6644" xr:uid="{00000000-0005-0000-0000-0000A71C0000}"/>
    <cellStyle name="_3.육교구조계산서_덕성수량(신설2)_인화-논현A수량수정_성북구보도교_경림가오지구_금광신갈(9.29)_98호선_23호선" xfId="6645" xr:uid="{00000000-0005-0000-0000-0000A81C0000}"/>
    <cellStyle name="_3.육교구조계산서_덕성수량(신설2)_인화-논현A수량수정_성북구보도교_경림가오지구_금광신갈(9.29)_영사교외5개교" xfId="6646" xr:uid="{00000000-0005-0000-0000-0000A91C0000}"/>
    <cellStyle name="_3.육교구조계산서_덕성수량(신설2)_인화-논현A수량수정_성북구보도교_경림가오지구_금광신갈(9.29)_영사교외5개교_23호선" xfId="6647" xr:uid="{00000000-0005-0000-0000-0000AA1C0000}"/>
    <cellStyle name="_3.육교구조계산서_덕성수량(신설2)_인화-논현A수량수정_성북구보도교_경림가오지구_영사교외5개교" xfId="6648" xr:uid="{00000000-0005-0000-0000-0000AB1C0000}"/>
    <cellStyle name="_3.육교구조계산서_덕성수량(신설2)_인화-논현A수량수정_성북구보도교_경림가오지구_영사교외5개교_23호선" xfId="6649" xr:uid="{00000000-0005-0000-0000-0000AC1C0000}"/>
    <cellStyle name="_3.육교구조계산서_덕성수량(신설2)_인화-논현A수량수정_성북구보도교_금광신갈(9.29)" xfId="6650" xr:uid="{00000000-0005-0000-0000-0000AD1C0000}"/>
    <cellStyle name="_3.육교구조계산서_덕성수량(신설2)_인화-논현A수량수정_성북구보도교_금광신갈(9.29)_82호선" xfId="6651" xr:uid="{00000000-0005-0000-0000-0000AE1C0000}"/>
    <cellStyle name="_3.육교구조계산서_덕성수량(신설2)_인화-논현A수량수정_성북구보도교_금광신갈(9.29)_82호선(최종)" xfId="6652" xr:uid="{00000000-0005-0000-0000-0000AF1C0000}"/>
    <cellStyle name="_3.육교구조계산서_덕성수량(신설2)_인화-논현A수량수정_성북구보도교_금광신갈(9.29)_82호선(최종)_23호선" xfId="6653" xr:uid="{00000000-0005-0000-0000-0000B01C0000}"/>
    <cellStyle name="_3.육교구조계산서_덕성수량(신설2)_인화-논현A수량수정_성북구보도교_금광신갈(9.29)_82호선_23호선" xfId="6654" xr:uid="{00000000-0005-0000-0000-0000B11C0000}"/>
    <cellStyle name="_3.육교구조계산서_덕성수량(신설2)_인화-논현A수량수정_성북구보도교_금광신갈(9.29)_98호선" xfId="6655" xr:uid="{00000000-0005-0000-0000-0000B21C0000}"/>
    <cellStyle name="_3.육교구조계산서_덕성수량(신설2)_인화-논현A수량수정_성북구보도교_금광신갈(9.29)_98호선_23호선" xfId="6656" xr:uid="{00000000-0005-0000-0000-0000B31C0000}"/>
    <cellStyle name="_3.육교구조계산서_덕성수량(신설2)_인화-논현A수량수정_성북구보도교_금광신갈(9.29)_영사교외5개교" xfId="6657" xr:uid="{00000000-0005-0000-0000-0000B41C0000}"/>
    <cellStyle name="_3.육교구조계산서_덕성수량(신설2)_인화-논현A수량수정_성북구보도교_금광신갈(9.29)_영사교외5개교_23호선" xfId="6658" xr:uid="{00000000-0005-0000-0000-0000B51C0000}"/>
    <cellStyle name="_3.육교구조계산서_덕성수량(신설2)_인화-논현A수량수정_성북구보도교_수량(성북천2)" xfId="6659" xr:uid="{00000000-0005-0000-0000-0000B61C0000}"/>
    <cellStyle name="_3.육교구조계산서_덕성수량(신설2)_인화-논현A수량수정_성북구보도교_수량(성북천2)_82호선" xfId="6660" xr:uid="{00000000-0005-0000-0000-0000B71C0000}"/>
    <cellStyle name="_3.육교구조계산서_덕성수량(신설2)_인화-논현A수량수정_성북구보도교_수량(성북천2)_82호선(최종)" xfId="6661" xr:uid="{00000000-0005-0000-0000-0000B81C0000}"/>
    <cellStyle name="_3.육교구조계산서_덕성수량(신설2)_인화-논현A수량수정_성북구보도교_수량(성북천2)_82호선(최종)_23호선" xfId="6662" xr:uid="{00000000-0005-0000-0000-0000B91C0000}"/>
    <cellStyle name="_3.육교구조계산서_덕성수량(신설2)_인화-논현A수량수정_성북구보도교_수량(성북천2)_82호선_23호선" xfId="6663" xr:uid="{00000000-0005-0000-0000-0000BA1C0000}"/>
    <cellStyle name="_3.육교구조계산서_덕성수량(신설2)_인화-논현A수량수정_성북구보도교_수량(성북천2)_98호선" xfId="6664" xr:uid="{00000000-0005-0000-0000-0000BB1C0000}"/>
    <cellStyle name="_3.육교구조계산서_덕성수량(신설2)_인화-논현A수량수정_성북구보도교_수량(성북천2)_98호선_23호선" xfId="6665" xr:uid="{00000000-0005-0000-0000-0000BC1C0000}"/>
    <cellStyle name="_3.육교구조계산서_덕성수량(신설2)_인화-논현A수량수정_성북구보도교_수량(성북천2)_경림가오지구" xfId="6666" xr:uid="{00000000-0005-0000-0000-0000BD1C0000}"/>
    <cellStyle name="_3.육교구조계산서_덕성수량(신설2)_인화-논현A수량수정_성북구보도교_수량(성북천2)_경림가오지구_82호선" xfId="6667" xr:uid="{00000000-0005-0000-0000-0000BE1C0000}"/>
    <cellStyle name="_3.육교구조계산서_덕성수량(신설2)_인화-논현A수량수정_성북구보도교_수량(성북천2)_경림가오지구_82호선(최종)" xfId="6668" xr:uid="{00000000-0005-0000-0000-0000BF1C0000}"/>
    <cellStyle name="_3.육교구조계산서_덕성수량(신설2)_인화-논현A수량수정_성북구보도교_수량(성북천2)_경림가오지구_82호선(최종)_23호선" xfId="6669" xr:uid="{00000000-0005-0000-0000-0000C01C0000}"/>
    <cellStyle name="_3.육교구조계산서_덕성수량(신설2)_인화-논현A수량수정_성북구보도교_수량(성북천2)_경림가오지구_82호선_23호선" xfId="6670" xr:uid="{00000000-0005-0000-0000-0000C11C0000}"/>
    <cellStyle name="_3.육교구조계산서_덕성수량(신설2)_인화-논현A수량수정_성북구보도교_수량(성북천2)_경림가오지구_98호선" xfId="6671" xr:uid="{00000000-0005-0000-0000-0000C21C0000}"/>
    <cellStyle name="_3.육교구조계산서_덕성수량(신설2)_인화-논현A수량수정_성북구보도교_수량(성북천2)_경림가오지구_98호선_23호선" xfId="6672" xr:uid="{00000000-0005-0000-0000-0000C31C0000}"/>
    <cellStyle name="_3.육교구조계산서_덕성수량(신설2)_인화-논현A수량수정_성북구보도교_수량(성북천2)_경림가오지구_경림가오지구" xfId="6673" xr:uid="{00000000-0005-0000-0000-0000C41C0000}"/>
    <cellStyle name="_3.육교구조계산서_덕성수량(신설2)_인화-논현A수량수정_성북구보도교_수량(성북천2)_경림가오지구_경림가오지구_82호선" xfId="6674" xr:uid="{00000000-0005-0000-0000-0000C51C0000}"/>
    <cellStyle name="_3.육교구조계산서_덕성수량(신설2)_인화-논현A수량수정_성북구보도교_수량(성북천2)_경림가오지구_경림가오지구_82호선(최종)" xfId="6675" xr:uid="{00000000-0005-0000-0000-0000C61C0000}"/>
    <cellStyle name="_3.육교구조계산서_덕성수량(신설2)_인화-논현A수량수정_성북구보도교_수량(성북천2)_경림가오지구_경림가오지구_82호선(최종)_23호선" xfId="6676" xr:uid="{00000000-0005-0000-0000-0000C71C0000}"/>
    <cellStyle name="_3.육교구조계산서_덕성수량(신설2)_인화-논현A수량수정_성북구보도교_수량(성북천2)_경림가오지구_경림가오지구_82호선_23호선" xfId="6677" xr:uid="{00000000-0005-0000-0000-0000C81C0000}"/>
    <cellStyle name="_3.육교구조계산서_덕성수량(신설2)_인화-논현A수량수정_성북구보도교_수량(성북천2)_경림가오지구_경림가오지구_98호선" xfId="6678" xr:uid="{00000000-0005-0000-0000-0000C91C0000}"/>
    <cellStyle name="_3.육교구조계산서_덕성수량(신설2)_인화-논현A수량수정_성북구보도교_수량(성북천2)_경림가오지구_경림가오지구_98호선_23호선" xfId="6679" xr:uid="{00000000-0005-0000-0000-0000CA1C0000}"/>
    <cellStyle name="_3.육교구조계산서_덕성수량(신설2)_인화-논현A수량수정_성북구보도교_수량(성북천2)_경림가오지구_경림가오지구_금광신갈(9.29)" xfId="6680" xr:uid="{00000000-0005-0000-0000-0000CB1C0000}"/>
    <cellStyle name="_3.육교구조계산서_덕성수량(신설2)_인화-논현A수량수정_성북구보도교_수량(성북천2)_경림가오지구_경림가오지구_금광신갈(9.29)_82호선" xfId="6681" xr:uid="{00000000-0005-0000-0000-0000CC1C0000}"/>
    <cellStyle name="_3.육교구조계산서_덕성수량(신설2)_인화-논현A수량수정_성북구보도교_수량(성북천2)_경림가오지구_경림가오지구_금광신갈(9.29)_82호선(최종)" xfId="6682" xr:uid="{00000000-0005-0000-0000-0000CD1C0000}"/>
    <cellStyle name="_3.육교구조계산서_덕성수량(신설2)_인화-논현A수량수정_성북구보도교_수량(성북천2)_경림가오지구_경림가오지구_금광신갈(9.29)_82호선(최종)_23호선" xfId="6683" xr:uid="{00000000-0005-0000-0000-0000CE1C0000}"/>
    <cellStyle name="_3.육교구조계산서_덕성수량(신설2)_인화-논현A수량수정_성북구보도교_수량(성북천2)_경림가오지구_경림가오지구_금광신갈(9.29)_82호선_23호선" xfId="6684" xr:uid="{00000000-0005-0000-0000-0000CF1C0000}"/>
    <cellStyle name="_3.육교구조계산서_덕성수량(신설2)_인화-논현A수량수정_성북구보도교_수량(성북천2)_경림가오지구_경림가오지구_금광신갈(9.29)_98호선" xfId="6685" xr:uid="{00000000-0005-0000-0000-0000D01C0000}"/>
    <cellStyle name="_3.육교구조계산서_덕성수량(신설2)_인화-논현A수량수정_성북구보도교_수량(성북천2)_경림가오지구_경림가오지구_금광신갈(9.29)_98호선_23호선" xfId="6686" xr:uid="{00000000-0005-0000-0000-0000D11C0000}"/>
    <cellStyle name="_3.육교구조계산서_덕성수량(신설2)_인화-논현A수량수정_성북구보도교_수량(성북천2)_경림가오지구_경림가오지구_금광신갈(9.29)_영사교외5개교" xfId="6687" xr:uid="{00000000-0005-0000-0000-0000D21C0000}"/>
    <cellStyle name="_3.육교구조계산서_덕성수량(신설2)_인화-논현A수량수정_성북구보도교_수량(성북천2)_경림가오지구_경림가오지구_금광신갈(9.29)_영사교외5개교_23호선" xfId="6688" xr:uid="{00000000-0005-0000-0000-0000D31C0000}"/>
    <cellStyle name="_3.육교구조계산서_덕성수량(신설2)_인화-논현A수량수정_성북구보도교_수량(성북천2)_경림가오지구_경림가오지구_영사교외5개교" xfId="6689" xr:uid="{00000000-0005-0000-0000-0000D41C0000}"/>
    <cellStyle name="_3.육교구조계산서_덕성수량(신설2)_인화-논현A수량수정_성북구보도교_수량(성북천2)_경림가오지구_경림가오지구_영사교외5개교_23호선" xfId="6690" xr:uid="{00000000-0005-0000-0000-0000D51C0000}"/>
    <cellStyle name="_3.육교구조계산서_덕성수량(신설2)_인화-논현A수량수정_성북구보도교_수량(성북천2)_경림가오지구_금광신갈(9.29)" xfId="6691" xr:uid="{00000000-0005-0000-0000-0000D61C0000}"/>
    <cellStyle name="_3.육교구조계산서_덕성수량(신설2)_인화-논현A수량수정_성북구보도교_수량(성북천2)_경림가오지구_금광신갈(9.29)_82호선" xfId="6692" xr:uid="{00000000-0005-0000-0000-0000D71C0000}"/>
    <cellStyle name="_3.육교구조계산서_덕성수량(신설2)_인화-논현A수량수정_성북구보도교_수량(성북천2)_경림가오지구_금광신갈(9.29)_82호선(최종)" xfId="6693" xr:uid="{00000000-0005-0000-0000-0000D81C0000}"/>
    <cellStyle name="_3.육교구조계산서_덕성수량(신설2)_인화-논현A수량수정_성북구보도교_수량(성북천2)_경림가오지구_금광신갈(9.29)_82호선(최종)_23호선" xfId="6694" xr:uid="{00000000-0005-0000-0000-0000D91C0000}"/>
    <cellStyle name="_3.육교구조계산서_덕성수량(신설2)_인화-논현A수량수정_성북구보도교_수량(성북천2)_경림가오지구_금광신갈(9.29)_82호선_23호선" xfId="6695" xr:uid="{00000000-0005-0000-0000-0000DA1C0000}"/>
    <cellStyle name="_3.육교구조계산서_덕성수량(신설2)_인화-논현A수량수정_성북구보도교_수량(성북천2)_경림가오지구_금광신갈(9.29)_98호선" xfId="6696" xr:uid="{00000000-0005-0000-0000-0000DB1C0000}"/>
    <cellStyle name="_3.육교구조계산서_덕성수량(신설2)_인화-논현A수량수정_성북구보도교_수량(성북천2)_경림가오지구_금광신갈(9.29)_98호선_23호선" xfId="6697" xr:uid="{00000000-0005-0000-0000-0000DC1C0000}"/>
    <cellStyle name="_3.육교구조계산서_덕성수량(신설2)_인화-논현A수량수정_성북구보도교_수량(성북천2)_경림가오지구_금광신갈(9.29)_영사교외5개교" xfId="6698" xr:uid="{00000000-0005-0000-0000-0000DD1C0000}"/>
    <cellStyle name="_3.육교구조계산서_덕성수량(신설2)_인화-논현A수량수정_성북구보도교_수량(성북천2)_경림가오지구_금광신갈(9.29)_영사교외5개교_23호선" xfId="6699" xr:uid="{00000000-0005-0000-0000-0000DE1C0000}"/>
    <cellStyle name="_3.육교구조계산서_덕성수량(신설2)_인화-논현A수량수정_성북구보도교_수량(성북천2)_경림가오지구_영사교외5개교" xfId="6700" xr:uid="{00000000-0005-0000-0000-0000DF1C0000}"/>
    <cellStyle name="_3.육교구조계산서_덕성수량(신설2)_인화-논현A수량수정_성북구보도교_수량(성북천2)_경림가오지구_영사교외5개교_23호선" xfId="6701" xr:uid="{00000000-0005-0000-0000-0000E01C0000}"/>
    <cellStyle name="_3.육교구조계산서_덕성수량(신설2)_인화-논현A수량수정_성북구보도교_수량(성북천2)_금광신갈(9.29)" xfId="6702" xr:uid="{00000000-0005-0000-0000-0000E11C0000}"/>
    <cellStyle name="_3.육교구조계산서_덕성수량(신설2)_인화-논현A수량수정_성북구보도교_수량(성북천2)_금광신갈(9.29)_82호선" xfId="6703" xr:uid="{00000000-0005-0000-0000-0000E21C0000}"/>
    <cellStyle name="_3.육교구조계산서_덕성수량(신설2)_인화-논현A수량수정_성북구보도교_수량(성북천2)_금광신갈(9.29)_82호선(최종)" xfId="6704" xr:uid="{00000000-0005-0000-0000-0000E31C0000}"/>
    <cellStyle name="_3.육교구조계산서_덕성수량(신설2)_인화-논현A수량수정_성북구보도교_수량(성북천2)_금광신갈(9.29)_82호선(최종)_23호선" xfId="6705" xr:uid="{00000000-0005-0000-0000-0000E41C0000}"/>
    <cellStyle name="_3.육교구조계산서_덕성수량(신설2)_인화-논현A수량수정_성북구보도교_수량(성북천2)_금광신갈(9.29)_82호선_23호선" xfId="6706" xr:uid="{00000000-0005-0000-0000-0000E51C0000}"/>
    <cellStyle name="_3.육교구조계산서_덕성수량(신설2)_인화-논현A수량수정_성북구보도교_수량(성북천2)_금광신갈(9.29)_98호선" xfId="6707" xr:uid="{00000000-0005-0000-0000-0000E61C0000}"/>
    <cellStyle name="_3.육교구조계산서_덕성수량(신설2)_인화-논현A수량수정_성북구보도교_수량(성북천2)_금광신갈(9.29)_98호선_23호선" xfId="6708" xr:uid="{00000000-0005-0000-0000-0000E71C0000}"/>
    <cellStyle name="_3.육교구조계산서_덕성수량(신설2)_인화-논현A수량수정_성북구보도교_수량(성북천2)_금광신갈(9.29)_영사교외5개교" xfId="6709" xr:uid="{00000000-0005-0000-0000-0000E81C0000}"/>
    <cellStyle name="_3.육교구조계산서_덕성수량(신설2)_인화-논현A수량수정_성북구보도교_수량(성북천2)_금광신갈(9.29)_영사교외5개교_23호선" xfId="6710" xr:uid="{00000000-0005-0000-0000-0000E91C0000}"/>
    <cellStyle name="_3.육교구조계산서_덕성수량(신설2)_인화-논현A수량수정_성북구보도교_수량(성북천2)_영사교외5개교" xfId="6711" xr:uid="{00000000-0005-0000-0000-0000EA1C0000}"/>
    <cellStyle name="_3.육교구조계산서_덕성수량(신설2)_인화-논현A수량수정_성북구보도교_수량(성북천2)_영사교외5개교_23호선" xfId="6712" xr:uid="{00000000-0005-0000-0000-0000EB1C0000}"/>
    <cellStyle name="_3.육교구조계산서_덕성수량(신설2)_인화-논현A수량수정_성북구보도교_안성기초수량(0214완료)" xfId="6713" xr:uid="{00000000-0005-0000-0000-0000EC1C0000}"/>
    <cellStyle name="_3.육교구조계산서_덕성수량(신설2)_인화-논현A수량수정_성북구보도교_안성기초수량(0214완료)_82호선" xfId="6714" xr:uid="{00000000-0005-0000-0000-0000ED1C0000}"/>
    <cellStyle name="_3.육교구조계산서_덕성수량(신설2)_인화-논현A수량수정_성북구보도교_안성기초수량(0214완료)_82호선(최종)" xfId="6715" xr:uid="{00000000-0005-0000-0000-0000EE1C0000}"/>
    <cellStyle name="_3.육교구조계산서_덕성수량(신설2)_인화-논현A수량수정_성북구보도교_안성기초수량(0214완료)_82호선(최종)_23호선" xfId="6716" xr:uid="{00000000-0005-0000-0000-0000EF1C0000}"/>
    <cellStyle name="_3.육교구조계산서_덕성수량(신설2)_인화-논현A수량수정_성북구보도교_안성기초수량(0214완료)_82호선_23호선" xfId="6717" xr:uid="{00000000-0005-0000-0000-0000F01C0000}"/>
    <cellStyle name="_3.육교구조계산서_덕성수량(신설2)_인화-논현A수량수정_성북구보도교_안성기초수량(0214완료)_98호선" xfId="6718" xr:uid="{00000000-0005-0000-0000-0000F11C0000}"/>
    <cellStyle name="_3.육교구조계산서_덕성수량(신설2)_인화-논현A수량수정_성북구보도교_안성기초수량(0214완료)_98호선_23호선" xfId="6719" xr:uid="{00000000-0005-0000-0000-0000F21C0000}"/>
    <cellStyle name="_3.육교구조계산서_덕성수량(신설2)_인화-논현A수량수정_성북구보도교_안성기초수량(0214완료)_경림가오지구" xfId="6720" xr:uid="{00000000-0005-0000-0000-0000F31C0000}"/>
    <cellStyle name="_3.육교구조계산서_덕성수량(신설2)_인화-논현A수량수정_성북구보도교_안성기초수량(0214완료)_경림가오지구_82호선" xfId="6721" xr:uid="{00000000-0005-0000-0000-0000F41C0000}"/>
    <cellStyle name="_3.육교구조계산서_덕성수량(신설2)_인화-논현A수량수정_성북구보도교_안성기초수량(0214완료)_경림가오지구_82호선(최종)" xfId="6722" xr:uid="{00000000-0005-0000-0000-0000F51C0000}"/>
    <cellStyle name="_3.육교구조계산서_덕성수량(신설2)_인화-논현A수량수정_성북구보도교_안성기초수량(0214완료)_경림가오지구_82호선(최종)_23호선" xfId="6723" xr:uid="{00000000-0005-0000-0000-0000F61C0000}"/>
    <cellStyle name="_3.육교구조계산서_덕성수량(신설2)_인화-논현A수량수정_성북구보도교_안성기초수량(0214완료)_경림가오지구_82호선_23호선" xfId="6724" xr:uid="{00000000-0005-0000-0000-0000F71C0000}"/>
    <cellStyle name="_3.육교구조계산서_덕성수량(신설2)_인화-논현A수량수정_성북구보도교_안성기초수량(0214완료)_경림가오지구_98호선" xfId="6725" xr:uid="{00000000-0005-0000-0000-0000F81C0000}"/>
    <cellStyle name="_3.육교구조계산서_덕성수량(신설2)_인화-논현A수량수정_성북구보도교_안성기초수량(0214완료)_경림가오지구_98호선_23호선" xfId="6726" xr:uid="{00000000-0005-0000-0000-0000F91C0000}"/>
    <cellStyle name="_3.육교구조계산서_덕성수량(신설2)_인화-논현A수량수정_성북구보도교_안성기초수량(0214완료)_경림가오지구_경림가오지구" xfId="6727" xr:uid="{00000000-0005-0000-0000-0000FA1C0000}"/>
    <cellStyle name="_3.육교구조계산서_덕성수량(신설2)_인화-논현A수량수정_성북구보도교_안성기초수량(0214완료)_경림가오지구_경림가오지구_82호선" xfId="6728" xr:uid="{00000000-0005-0000-0000-0000FB1C0000}"/>
    <cellStyle name="_3.육교구조계산서_덕성수량(신설2)_인화-논현A수량수정_성북구보도교_안성기초수량(0214완료)_경림가오지구_경림가오지구_82호선(최종)" xfId="6729" xr:uid="{00000000-0005-0000-0000-0000FC1C0000}"/>
    <cellStyle name="_3.육교구조계산서_덕성수량(신설2)_인화-논현A수량수정_성북구보도교_안성기초수량(0214완료)_경림가오지구_경림가오지구_82호선(최종)_23호선" xfId="6730" xr:uid="{00000000-0005-0000-0000-0000FD1C0000}"/>
    <cellStyle name="_3.육교구조계산서_덕성수량(신설2)_인화-논현A수량수정_성북구보도교_안성기초수량(0214완료)_경림가오지구_경림가오지구_82호선_23호선" xfId="6731" xr:uid="{00000000-0005-0000-0000-0000FE1C0000}"/>
    <cellStyle name="_3.육교구조계산서_덕성수량(신설2)_인화-논현A수량수정_성북구보도교_안성기초수량(0214완료)_경림가오지구_경림가오지구_98호선" xfId="6732" xr:uid="{00000000-0005-0000-0000-0000FF1C0000}"/>
    <cellStyle name="_3.육교구조계산서_덕성수량(신설2)_인화-논현A수량수정_성북구보도교_안성기초수량(0214완료)_경림가오지구_경림가오지구_98호선_23호선" xfId="6733" xr:uid="{00000000-0005-0000-0000-0000001D0000}"/>
    <cellStyle name="_3.육교구조계산서_덕성수량(신설2)_인화-논현A수량수정_성북구보도교_안성기초수량(0214완료)_경림가오지구_경림가오지구_금광신갈(9.29)" xfId="6734" xr:uid="{00000000-0005-0000-0000-0000011D0000}"/>
    <cellStyle name="_3.육교구조계산서_덕성수량(신설2)_인화-논현A수량수정_성북구보도교_안성기초수량(0214완료)_경림가오지구_경림가오지구_금광신갈(9.29)_82호선" xfId="6735" xr:uid="{00000000-0005-0000-0000-0000021D0000}"/>
    <cellStyle name="_3.육교구조계산서_덕성수량(신설2)_인화-논현A수량수정_성북구보도교_안성기초수량(0214완료)_경림가오지구_경림가오지구_금광신갈(9.29)_82호선(최종)" xfId="6736" xr:uid="{00000000-0005-0000-0000-0000031D0000}"/>
    <cellStyle name="_3.육교구조계산서_덕성수량(신설2)_인화-논현A수량수정_성북구보도교_안성기초수량(0214완료)_경림가오지구_경림가오지구_금광신갈(9.29)_82호선(최종)_23호선" xfId="6737" xr:uid="{00000000-0005-0000-0000-0000041D0000}"/>
    <cellStyle name="_3.육교구조계산서_덕성수량(신설2)_인화-논현A수량수정_성북구보도교_안성기초수량(0214완료)_경림가오지구_경림가오지구_금광신갈(9.29)_82호선_23호선" xfId="6738" xr:uid="{00000000-0005-0000-0000-0000051D0000}"/>
    <cellStyle name="_3.육교구조계산서_덕성수량(신설2)_인화-논현A수량수정_성북구보도교_안성기초수량(0214완료)_경림가오지구_경림가오지구_금광신갈(9.29)_98호선" xfId="6739" xr:uid="{00000000-0005-0000-0000-0000061D0000}"/>
    <cellStyle name="_3.육교구조계산서_덕성수량(신설2)_인화-논현A수량수정_성북구보도교_안성기초수량(0214완료)_경림가오지구_경림가오지구_금광신갈(9.29)_98호선_23호선" xfId="6740" xr:uid="{00000000-0005-0000-0000-0000071D0000}"/>
    <cellStyle name="_3.육교구조계산서_덕성수량(신설2)_인화-논현A수량수정_성북구보도교_안성기초수량(0214완료)_경림가오지구_경림가오지구_금광신갈(9.29)_영사교외5개교" xfId="6741" xr:uid="{00000000-0005-0000-0000-0000081D0000}"/>
    <cellStyle name="_3.육교구조계산서_덕성수량(신설2)_인화-논현A수량수정_성북구보도교_안성기초수량(0214완료)_경림가오지구_경림가오지구_금광신갈(9.29)_영사교외5개교_23호선" xfId="6742" xr:uid="{00000000-0005-0000-0000-0000091D0000}"/>
    <cellStyle name="_3.육교구조계산서_덕성수량(신설2)_인화-논현A수량수정_성북구보도교_안성기초수량(0214완료)_경림가오지구_경림가오지구_영사교외5개교" xfId="6743" xr:uid="{00000000-0005-0000-0000-00000A1D0000}"/>
    <cellStyle name="_3.육교구조계산서_덕성수량(신설2)_인화-논현A수량수정_성북구보도교_안성기초수량(0214완료)_경림가오지구_경림가오지구_영사교외5개교_23호선" xfId="6744" xr:uid="{00000000-0005-0000-0000-00000B1D0000}"/>
    <cellStyle name="_3.육교구조계산서_덕성수량(신설2)_인화-논현A수량수정_성북구보도교_안성기초수량(0214완료)_경림가오지구_금광신갈(9.29)" xfId="6745" xr:uid="{00000000-0005-0000-0000-00000C1D0000}"/>
    <cellStyle name="_3.육교구조계산서_덕성수량(신설2)_인화-논현A수량수정_성북구보도교_안성기초수량(0214완료)_경림가오지구_금광신갈(9.29)_82호선" xfId="6746" xr:uid="{00000000-0005-0000-0000-00000D1D0000}"/>
    <cellStyle name="_3.육교구조계산서_덕성수량(신설2)_인화-논현A수량수정_성북구보도교_안성기초수량(0214완료)_경림가오지구_금광신갈(9.29)_82호선(최종)" xfId="6747" xr:uid="{00000000-0005-0000-0000-00000E1D0000}"/>
    <cellStyle name="_3.육교구조계산서_덕성수량(신설2)_인화-논현A수량수정_성북구보도교_안성기초수량(0214완료)_경림가오지구_금광신갈(9.29)_82호선(최종)_23호선" xfId="6748" xr:uid="{00000000-0005-0000-0000-00000F1D0000}"/>
    <cellStyle name="_3.육교구조계산서_덕성수량(신설2)_인화-논현A수량수정_성북구보도교_안성기초수량(0214완료)_경림가오지구_금광신갈(9.29)_82호선_23호선" xfId="6749" xr:uid="{00000000-0005-0000-0000-0000101D0000}"/>
    <cellStyle name="_3.육교구조계산서_덕성수량(신설2)_인화-논현A수량수정_성북구보도교_안성기초수량(0214완료)_경림가오지구_금광신갈(9.29)_98호선" xfId="6750" xr:uid="{00000000-0005-0000-0000-0000111D0000}"/>
    <cellStyle name="_3.육교구조계산서_덕성수량(신설2)_인화-논현A수량수정_성북구보도교_안성기초수량(0214완료)_경림가오지구_금광신갈(9.29)_98호선_23호선" xfId="6751" xr:uid="{00000000-0005-0000-0000-0000121D0000}"/>
    <cellStyle name="_3.육교구조계산서_덕성수량(신설2)_인화-논현A수량수정_성북구보도교_안성기초수량(0214완료)_경림가오지구_금광신갈(9.29)_영사교외5개교" xfId="6752" xr:uid="{00000000-0005-0000-0000-0000131D0000}"/>
    <cellStyle name="_3.육교구조계산서_덕성수량(신설2)_인화-논현A수량수정_성북구보도교_안성기초수량(0214완료)_경림가오지구_금광신갈(9.29)_영사교외5개교_23호선" xfId="6753" xr:uid="{00000000-0005-0000-0000-0000141D0000}"/>
    <cellStyle name="_3.육교구조계산서_덕성수량(신설2)_인화-논현A수량수정_성북구보도교_안성기초수량(0214완료)_경림가오지구_영사교외5개교" xfId="6754" xr:uid="{00000000-0005-0000-0000-0000151D0000}"/>
    <cellStyle name="_3.육교구조계산서_덕성수량(신설2)_인화-논현A수량수정_성북구보도교_안성기초수량(0214완료)_경림가오지구_영사교외5개교_23호선" xfId="6755" xr:uid="{00000000-0005-0000-0000-0000161D0000}"/>
    <cellStyle name="_3.육교구조계산서_덕성수량(신설2)_인화-논현A수량수정_성북구보도교_안성기초수량(0214완료)_금광신갈(9.29)" xfId="6756" xr:uid="{00000000-0005-0000-0000-0000171D0000}"/>
    <cellStyle name="_3.육교구조계산서_덕성수량(신설2)_인화-논현A수량수정_성북구보도교_안성기초수량(0214완료)_금광신갈(9.29)_82호선" xfId="6757" xr:uid="{00000000-0005-0000-0000-0000181D0000}"/>
    <cellStyle name="_3.육교구조계산서_덕성수량(신설2)_인화-논현A수량수정_성북구보도교_안성기초수량(0214완료)_금광신갈(9.29)_82호선(최종)" xfId="6758" xr:uid="{00000000-0005-0000-0000-0000191D0000}"/>
    <cellStyle name="_3.육교구조계산서_덕성수량(신설2)_인화-논현A수량수정_성북구보도교_안성기초수량(0214완료)_금광신갈(9.29)_82호선(최종)_23호선" xfId="6759" xr:uid="{00000000-0005-0000-0000-00001A1D0000}"/>
    <cellStyle name="_3.육교구조계산서_덕성수량(신설2)_인화-논현A수량수정_성북구보도교_안성기초수량(0214완료)_금광신갈(9.29)_82호선_23호선" xfId="6760" xr:uid="{00000000-0005-0000-0000-00001B1D0000}"/>
    <cellStyle name="_3.육교구조계산서_덕성수량(신설2)_인화-논현A수량수정_성북구보도교_안성기초수량(0214완료)_금광신갈(9.29)_98호선" xfId="6761" xr:uid="{00000000-0005-0000-0000-00001C1D0000}"/>
    <cellStyle name="_3.육교구조계산서_덕성수량(신설2)_인화-논현A수량수정_성북구보도교_안성기초수량(0214완료)_금광신갈(9.29)_98호선_23호선" xfId="6762" xr:uid="{00000000-0005-0000-0000-00001D1D0000}"/>
    <cellStyle name="_3.육교구조계산서_덕성수량(신설2)_인화-논현A수량수정_성북구보도교_안성기초수량(0214완료)_금광신갈(9.29)_영사교외5개교" xfId="6763" xr:uid="{00000000-0005-0000-0000-00001E1D0000}"/>
    <cellStyle name="_3.육교구조계산서_덕성수량(신설2)_인화-논현A수량수정_성북구보도교_안성기초수량(0214완료)_금광신갈(9.29)_영사교외5개교_23호선" xfId="6764" xr:uid="{00000000-0005-0000-0000-00001F1D0000}"/>
    <cellStyle name="_3.육교구조계산서_덕성수량(신설2)_인화-논현A수량수정_성북구보도교_안성기초수량(0214완료)_영사교외5개교" xfId="6765" xr:uid="{00000000-0005-0000-0000-0000201D0000}"/>
    <cellStyle name="_3.육교구조계산서_덕성수량(신설2)_인화-논현A수량수정_성북구보도교_안성기초수량(0214완료)_영사교외5개교_23호선" xfId="6766" xr:uid="{00000000-0005-0000-0000-0000211D0000}"/>
    <cellStyle name="_3.육교구조계산서_덕성수량(신설2)_인화-논현A수량수정_성북구보도교_영사교외5개교" xfId="6767" xr:uid="{00000000-0005-0000-0000-0000221D0000}"/>
    <cellStyle name="_3.육교구조계산서_덕성수량(신설2)_인화-논현A수량수정_성북구보도교_영사교외5개교_23호선" xfId="6768" xr:uid="{00000000-0005-0000-0000-0000231D0000}"/>
    <cellStyle name="_3.육교구조계산서_덕성수량(신설2)_인화-논현A수량수정_성북구보도교1" xfId="6769" xr:uid="{00000000-0005-0000-0000-0000241D0000}"/>
    <cellStyle name="_3.육교구조계산서_덕성수량(신설2)_인화-논현A수량수정_성북구보도교1_82호선" xfId="6770" xr:uid="{00000000-0005-0000-0000-0000251D0000}"/>
    <cellStyle name="_3.육교구조계산서_덕성수량(신설2)_인화-논현A수량수정_성북구보도교1_82호선(최종)" xfId="6771" xr:uid="{00000000-0005-0000-0000-0000261D0000}"/>
    <cellStyle name="_3.육교구조계산서_덕성수량(신설2)_인화-논현A수량수정_성북구보도교1_82호선(최종)_23호선" xfId="6772" xr:uid="{00000000-0005-0000-0000-0000271D0000}"/>
    <cellStyle name="_3.육교구조계산서_덕성수량(신설2)_인화-논현A수량수정_성북구보도교1_82호선_23호선" xfId="6773" xr:uid="{00000000-0005-0000-0000-0000281D0000}"/>
    <cellStyle name="_3.육교구조계산서_덕성수량(신설2)_인화-논현A수량수정_성북구보도교1_98호선" xfId="6774" xr:uid="{00000000-0005-0000-0000-0000291D0000}"/>
    <cellStyle name="_3.육교구조계산서_덕성수량(신설2)_인화-논현A수량수정_성북구보도교1_98호선_23호선" xfId="6775" xr:uid="{00000000-0005-0000-0000-00002A1D0000}"/>
    <cellStyle name="_3.육교구조계산서_덕성수량(신설2)_인화-논현A수량수정_성북구보도교1_경림가오지구" xfId="6776" xr:uid="{00000000-0005-0000-0000-00002B1D0000}"/>
    <cellStyle name="_3.육교구조계산서_덕성수량(신설2)_인화-논현A수량수정_성북구보도교1_경림가오지구_82호선" xfId="6777" xr:uid="{00000000-0005-0000-0000-00002C1D0000}"/>
    <cellStyle name="_3.육교구조계산서_덕성수량(신설2)_인화-논현A수량수정_성북구보도교1_경림가오지구_82호선(최종)" xfId="6778" xr:uid="{00000000-0005-0000-0000-00002D1D0000}"/>
    <cellStyle name="_3.육교구조계산서_덕성수량(신설2)_인화-논현A수량수정_성북구보도교1_경림가오지구_82호선(최종)_23호선" xfId="6779" xr:uid="{00000000-0005-0000-0000-00002E1D0000}"/>
    <cellStyle name="_3.육교구조계산서_덕성수량(신설2)_인화-논현A수량수정_성북구보도교1_경림가오지구_82호선_23호선" xfId="6780" xr:uid="{00000000-0005-0000-0000-00002F1D0000}"/>
    <cellStyle name="_3.육교구조계산서_덕성수량(신설2)_인화-논현A수량수정_성북구보도교1_경림가오지구_98호선" xfId="6781" xr:uid="{00000000-0005-0000-0000-0000301D0000}"/>
    <cellStyle name="_3.육교구조계산서_덕성수량(신설2)_인화-논현A수량수정_성북구보도교1_경림가오지구_98호선_23호선" xfId="6782" xr:uid="{00000000-0005-0000-0000-0000311D0000}"/>
    <cellStyle name="_3.육교구조계산서_덕성수량(신설2)_인화-논현A수량수정_성북구보도교1_경림가오지구_금광신갈(9.29)" xfId="6783" xr:uid="{00000000-0005-0000-0000-0000321D0000}"/>
    <cellStyle name="_3.육교구조계산서_덕성수량(신설2)_인화-논현A수량수정_성북구보도교1_경림가오지구_금광신갈(9.29)_82호선" xfId="6784" xr:uid="{00000000-0005-0000-0000-0000331D0000}"/>
    <cellStyle name="_3.육교구조계산서_덕성수량(신설2)_인화-논현A수량수정_성북구보도교1_경림가오지구_금광신갈(9.29)_82호선(최종)" xfId="6785" xr:uid="{00000000-0005-0000-0000-0000341D0000}"/>
    <cellStyle name="_3.육교구조계산서_덕성수량(신설2)_인화-논현A수량수정_성북구보도교1_경림가오지구_금광신갈(9.29)_82호선(최종)_23호선" xfId="6786" xr:uid="{00000000-0005-0000-0000-0000351D0000}"/>
    <cellStyle name="_3.육교구조계산서_덕성수량(신설2)_인화-논현A수량수정_성북구보도교1_경림가오지구_금광신갈(9.29)_82호선_23호선" xfId="6787" xr:uid="{00000000-0005-0000-0000-0000361D0000}"/>
    <cellStyle name="_3.육교구조계산서_덕성수량(신설2)_인화-논현A수량수정_성북구보도교1_경림가오지구_금광신갈(9.29)_98호선" xfId="6788" xr:uid="{00000000-0005-0000-0000-0000371D0000}"/>
    <cellStyle name="_3.육교구조계산서_덕성수량(신설2)_인화-논현A수량수정_성북구보도교1_경림가오지구_금광신갈(9.29)_98호선_23호선" xfId="6789" xr:uid="{00000000-0005-0000-0000-0000381D0000}"/>
    <cellStyle name="_3.육교구조계산서_덕성수량(신설2)_인화-논현A수량수정_성북구보도교1_경림가오지구_금광신갈(9.29)_영사교외5개교" xfId="6790" xr:uid="{00000000-0005-0000-0000-0000391D0000}"/>
    <cellStyle name="_3.육교구조계산서_덕성수량(신설2)_인화-논현A수량수정_성북구보도교1_경림가오지구_금광신갈(9.29)_영사교외5개교_23호선" xfId="6791" xr:uid="{00000000-0005-0000-0000-00003A1D0000}"/>
    <cellStyle name="_3.육교구조계산서_덕성수량(신설2)_인화-논현A수량수정_성북구보도교1_경림가오지구_영사교외5개교" xfId="6792" xr:uid="{00000000-0005-0000-0000-00003B1D0000}"/>
    <cellStyle name="_3.육교구조계산서_덕성수량(신설2)_인화-논현A수량수정_성북구보도교1_경림가오지구_영사교외5개교_23호선" xfId="6793" xr:uid="{00000000-0005-0000-0000-00003C1D0000}"/>
    <cellStyle name="_3.육교구조계산서_덕성수량(신설2)_인화-논현A수량수정_성북구보도교1_금광신갈(9.29)" xfId="6794" xr:uid="{00000000-0005-0000-0000-00003D1D0000}"/>
    <cellStyle name="_3.육교구조계산서_덕성수량(신설2)_인화-논현A수량수정_성북구보도교1_금광신갈(9.29)_82호선" xfId="6795" xr:uid="{00000000-0005-0000-0000-00003E1D0000}"/>
    <cellStyle name="_3.육교구조계산서_덕성수량(신설2)_인화-논현A수량수정_성북구보도교1_금광신갈(9.29)_82호선(최종)" xfId="6796" xr:uid="{00000000-0005-0000-0000-00003F1D0000}"/>
    <cellStyle name="_3.육교구조계산서_덕성수량(신설2)_인화-논현A수량수정_성북구보도교1_금광신갈(9.29)_82호선(최종)_23호선" xfId="6797" xr:uid="{00000000-0005-0000-0000-0000401D0000}"/>
    <cellStyle name="_3.육교구조계산서_덕성수량(신설2)_인화-논현A수량수정_성북구보도교1_금광신갈(9.29)_82호선_23호선" xfId="6798" xr:uid="{00000000-0005-0000-0000-0000411D0000}"/>
    <cellStyle name="_3.육교구조계산서_덕성수량(신설2)_인화-논현A수량수정_성북구보도교1_금광신갈(9.29)_98호선" xfId="6799" xr:uid="{00000000-0005-0000-0000-0000421D0000}"/>
    <cellStyle name="_3.육교구조계산서_덕성수량(신설2)_인화-논현A수량수정_성북구보도교1_금광신갈(9.29)_98호선_23호선" xfId="6800" xr:uid="{00000000-0005-0000-0000-0000431D0000}"/>
    <cellStyle name="_3.육교구조계산서_덕성수량(신설2)_인화-논현A수량수정_성북구보도교1_금광신갈(9.29)_영사교외5개교" xfId="6801" xr:uid="{00000000-0005-0000-0000-0000441D0000}"/>
    <cellStyle name="_3.육교구조계산서_덕성수량(신설2)_인화-논현A수량수정_성북구보도교1_금광신갈(9.29)_영사교외5개교_23호선" xfId="6802" xr:uid="{00000000-0005-0000-0000-0000451D0000}"/>
    <cellStyle name="_3.육교구조계산서_덕성수량(신설2)_인화-논현A수량수정_성북구보도교1_수량(성북천2)" xfId="6803" xr:uid="{00000000-0005-0000-0000-0000461D0000}"/>
    <cellStyle name="_3.육교구조계산서_덕성수량(신설2)_인화-논현A수량수정_성북구보도교1_수량(성북천2)_82호선" xfId="6804" xr:uid="{00000000-0005-0000-0000-0000471D0000}"/>
    <cellStyle name="_3.육교구조계산서_덕성수량(신설2)_인화-논현A수량수정_성북구보도교1_수량(성북천2)_82호선(최종)" xfId="6805" xr:uid="{00000000-0005-0000-0000-0000481D0000}"/>
    <cellStyle name="_3.육교구조계산서_덕성수량(신설2)_인화-논현A수량수정_성북구보도교1_수량(성북천2)_82호선(최종)_23호선" xfId="6806" xr:uid="{00000000-0005-0000-0000-0000491D0000}"/>
    <cellStyle name="_3.육교구조계산서_덕성수량(신설2)_인화-논현A수량수정_성북구보도교1_수량(성북천2)_82호선_23호선" xfId="6807" xr:uid="{00000000-0005-0000-0000-00004A1D0000}"/>
    <cellStyle name="_3.육교구조계산서_덕성수량(신설2)_인화-논현A수량수정_성북구보도교1_수량(성북천2)_98호선" xfId="6808" xr:uid="{00000000-0005-0000-0000-00004B1D0000}"/>
    <cellStyle name="_3.육교구조계산서_덕성수량(신설2)_인화-논현A수량수정_성북구보도교1_수량(성북천2)_98호선_23호선" xfId="6809" xr:uid="{00000000-0005-0000-0000-00004C1D0000}"/>
    <cellStyle name="_3.육교구조계산서_덕성수량(신설2)_인화-논현A수량수정_성북구보도교1_수량(성북천2)_경림가오지구" xfId="6810" xr:uid="{00000000-0005-0000-0000-00004D1D0000}"/>
    <cellStyle name="_3.육교구조계산서_덕성수량(신설2)_인화-논현A수량수정_성북구보도교1_수량(성북천2)_경림가오지구_82호선" xfId="6811" xr:uid="{00000000-0005-0000-0000-00004E1D0000}"/>
    <cellStyle name="_3.육교구조계산서_덕성수량(신설2)_인화-논현A수량수정_성북구보도교1_수량(성북천2)_경림가오지구_82호선(최종)" xfId="6812" xr:uid="{00000000-0005-0000-0000-00004F1D0000}"/>
    <cellStyle name="_3.육교구조계산서_덕성수량(신설2)_인화-논현A수량수정_성북구보도교1_수량(성북천2)_경림가오지구_82호선(최종)_23호선" xfId="6813" xr:uid="{00000000-0005-0000-0000-0000501D0000}"/>
    <cellStyle name="_3.육교구조계산서_덕성수량(신설2)_인화-논현A수량수정_성북구보도교1_수량(성북천2)_경림가오지구_82호선_23호선" xfId="6814" xr:uid="{00000000-0005-0000-0000-0000511D0000}"/>
    <cellStyle name="_3.육교구조계산서_덕성수량(신설2)_인화-논현A수량수정_성북구보도교1_수량(성북천2)_경림가오지구_98호선" xfId="6815" xr:uid="{00000000-0005-0000-0000-0000521D0000}"/>
    <cellStyle name="_3.육교구조계산서_덕성수량(신설2)_인화-논현A수량수정_성북구보도교1_수량(성북천2)_경림가오지구_98호선_23호선" xfId="6816" xr:uid="{00000000-0005-0000-0000-0000531D0000}"/>
    <cellStyle name="_3.육교구조계산서_덕성수량(신설2)_인화-논현A수량수정_성북구보도교1_수량(성북천2)_경림가오지구_경림가오지구" xfId="6817" xr:uid="{00000000-0005-0000-0000-0000541D0000}"/>
    <cellStyle name="_3.육교구조계산서_덕성수량(신설2)_인화-논현A수량수정_성북구보도교1_수량(성북천2)_경림가오지구_경림가오지구_82호선" xfId="6818" xr:uid="{00000000-0005-0000-0000-0000551D0000}"/>
    <cellStyle name="_3.육교구조계산서_덕성수량(신설2)_인화-논현A수량수정_성북구보도교1_수량(성북천2)_경림가오지구_경림가오지구_82호선(최종)" xfId="6819" xr:uid="{00000000-0005-0000-0000-0000561D0000}"/>
    <cellStyle name="_3.육교구조계산서_덕성수량(신설2)_인화-논현A수량수정_성북구보도교1_수량(성북천2)_경림가오지구_경림가오지구_82호선(최종)_23호선" xfId="6820" xr:uid="{00000000-0005-0000-0000-0000571D0000}"/>
    <cellStyle name="_3.육교구조계산서_덕성수량(신설2)_인화-논현A수량수정_성북구보도교1_수량(성북천2)_경림가오지구_경림가오지구_82호선_23호선" xfId="6821" xr:uid="{00000000-0005-0000-0000-0000581D0000}"/>
    <cellStyle name="_3.육교구조계산서_덕성수량(신설2)_인화-논현A수량수정_성북구보도교1_수량(성북천2)_경림가오지구_경림가오지구_98호선" xfId="6822" xr:uid="{00000000-0005-0000-0000-0000591D0000}"/>
    <cellStyle name="_3.육교구조계산서_덕성수량(신설2)_인화-논현A수량수정_성북구보도교1_수량(성북천2)_경림가오지구_경림가오지구_98호선_23호선" xfId="6823" xr:uid="{00000000-0005-0000-0000-00005A1D0000}"/>
    <cellStyle name="_3.육교구조계산서_덕성수량(신설2)_인화-논현A수량수정_성북구보도교1_수량(성북천2)_경림가오지구_경림가오지구_금광신갈(9.29)" xfId="6824" xr:uid="{00000000-0005-0000-0000-00005B1D0000}"/>
    <cellStyle name="_3.육교구조계산서_덕성수량(신설2)_인화-논현A수량수정_성북구보도교1_수량(성북천2)_경림가오지구_경림가오지구_금광신갈(9.29)_82호선" xfId="6825" xr:uid="{00000000-0005-0000-0000-00005C1D0000}"/>
    <cellStyle name="_3.육교구조계산서_덕성수량(신설2)_인화-논현A수량수정_성북구보도교1_수량(성북천2)_경림가오지구_경림가오지구_금광신갈(9.29)_82호선(최종)" xfId="6826" xr:uid="{00000000-0005-0000-0000-00005D1D0000}"/>
    <cellStyle name="_3.육교구조계산서_덕성수량(신설2)_인화-논현A수량수정_성북구보도교1_수량(성북천2)_경림가오지구_경림가오지구_금광신갈(9.29)_82호선(최종)_23호선" xfId="6827" xr:uid="{00000000-0005-0000-0000-00005E1D0000}"/>
    <cellStyle name="_3.육교구조계산서_덕성수량(신설2)_인화-논현A수량수정_성북구보도교1_수량(성북천2)_경림가오지구_경림가오지구_금광신갈(9.29)_82호선_23호선" xfId="6828" xr:uid="{00000000-0005-0000-0000-00005F1D0000}"/>
    <cellStyle name="_3.육교구조계산서_덕성수량(신설2)_인화-논현A수량수정_성북구보도교1_수량(성북천2)_경림가오지구_경림가오지구_금광신갈(9.29)_98호선" xfId="6829" xr:uid="{00000000-0005-0000-0000-0000601D0000}"/>
    <cellStyle name="_3.육교구조계산서_덕성수량(신설2)_인화-논현A수량수정_성북구보도교1_수량(성북천2)_경림가오지구_경림가오지구_금광신갈(9.29)_98호선_23호선" xfId="6830" xr:uid="{00000000-0005-0000-0000-0000611D0000}"/>
    <cellStyle name="_3.육교구조계산서_덕성수량(신설2)_인화-논현A수량수정_성북구보도교1_수량(성북천2)_경림가오지구_경림가오지구_금광신갈(9.29)_영사교외5개교" xfId="6831" xr:uid="{00000000-0005-0000-0000-0000621D0000}"/>
    <cellStyle name="_3.육교구조계산서_덕성수량(신설2)_인화-논현A수량수정_성북구보도교1_수량(성북천2)_경림가오지구_경림가오지구_금광신갈(9.29)_영사교외5개교_23호선" xfId="6832" xr:uid="{00000000-0005-0000-0000-0000631D0000}"/>
    <cellStyle name="_3.육교구조계산서_덕성수량(신설2)_인화-논현A수량수정_성북구보도교1_수량(성북천2)_경림가오지구_경림가오지구_영사교외5개교" xfId="6833" xr:uid="{00000000-0005-0000-0000-0000641D0000}"/>
    <cellStyle name="_3.육교구조계산서_덕성수량(신설2)_인화-논현A수량수정_성북구보도교1_수량(성북천2)_경림가오지구_경림가오지구_영사교외5개교_23호선" xfId="6834" xr:uid="{00000000-0005-0000-0000-0000651D0000}"/>
    <cellStyle name="_3.육교구조계산서_덕성수량(신설2)_인화-논현A수량수정_성북구보도교1_수량(성북천2)_경림가오지구_금광신갈(9.29)" xfId="6835" xr:uid="{00000000-0005-0000-0000-0000661D0000}"/>
    <cellStyle name="_3.육교구조계산서_덕성수량(신설2)_인화-논현A수량수정_성북구보도교1_수량(성북천2)_경림가오지구_금광신갈(9.29)_82호선" xfId="6836" xr:uid="{00000000-0005-0000-0000-0000671D0000}"/>
    <cellStyle name="_3.육교구조계산서_덕성수량(신설2)_인화-논현A수량수정_성북구보도교1_수량(성북천2)_경림가오지구_금광신갈(9.29)_82호선(최종)" xfId="6837" xr:uid="{00000000-0005-0000-0000-0000681D0000}"/>
    <cellStyle name="_3.육교구조계산서_덕성수량(신설2)_인화-논현A수량수정_성북구보도교1_수량(성북천2)_경림가오지구_금광신갈(9.29)_82호선(최종)_23호선" xfId="6838" xr:uid="{00000000-0005-0000-0000-0000691D0000}"/>
    <cellStyle name="_3.육교구조계산서_덕성수량(신설2)_인화-논현A수량수정_성북구보도교1_수량(성북천2)_경림가오지구_금광신갈(9.29)_82호선_23호선" xfId="6839" xr:uid="{00000000-0005-0000-0000-00006A1D0000}"/>
    <cellStyle name="_3.육교구조계산서_덕성수량(신설2)_인화-논현A수량수정_성북구보도교1_수량(성북천2)_경림가오지구_금광신갈(9.29)_98호선" xfId="6840" xr:uid="{00000000-0005-0000-0000-00006B1D0000}"/>
    <cellStyle name="_3.육교구조계산서_덕성수량(신설2)_인화-논현A수량수정_성북구보도교1_수량(성북천2)_경림가오지구_금광신갈(9.29)_98호선_23호선" xfId="6841" xr:uid="{00000000-0005-0000-0000-00006C1D0000}"/>
    <cellStyle name="_3.육교구조계산서_덕성수량(신설2)_인화-논현A수량수정_성북구보도교1_수량(성북천2)_경림가오지구_금광신갈(9.29)_영사교외5개교" xfId="6842" xr:uid="{00000000-0005-0000-0000-00006D1D0000}"/>
    <cellStyle name="_3.육교구조계산서_덕성수량(신설2)_인화-논현A수량수정_성북구보도교1_수량(성북천2)_경림가오지구_금광신갈(9.29)_영사교외5개교_23호선" xfId="6843" xr:uid="{00000000-0005-0000-0000-00006E1D0000}"/>
    <cellStyle name="_3.육교구조계산서_덕성수량(신설2)_인화-논현A수량수정_성북구보도교1_수량(성북천2)_경림가오지구_영사교외5개교" xfId="6844" xr:uid="{00000000-0005-0000-0000-00006F1D0000}"/>
    <cellStyle name="_3.육교구조계산서_덕성수량(신설2)_인화-논현A수량수정_성북구보도교1_수량(성북천2)_경림가오지구_영사교외5개교_23호선" xfId="6845" xr:uid="{00000000-0005-0000-0000-0000701D0000}"/>
    <cellStyle name="_3.육교구조계산서_덕성수량(신설2)_인화-논현A수량수정_성북구보도교1_수량(성북천2)_금광신갈(9.29)" xfId="6846" xr:uid="{00000000-0005-0000-0000-0000711D0000}"/>
    <cellStyle name="_3.육교구조계산서_덕성수량(신설2)_인화-논현A수량수정_성북구보도교1_수량(성북천2)_금광신갈(9.29)_82호선" xfId="6847" xr:uid="{00000000-0005-0000-0000-0000721D0000}"/>
    <cellStyle name="_3.육교구조계산서_덕성수량(신설2)_인화-논현A수량수정_성북구보도교1_수량(성북천2)_금광신갈(9.29)_82호선(최종)" xfId="6848" xr:uid="{00000000-0005-0000-0000-0000731D0000}"/>
    <cellStyle name="_3.육교구조계산서_덕성수량(신설2)_인화-논현A수량수정_성북구보도교1_수량(성북천2)_금광신갈(9.29)_82호선(최종)_23호선" xfId="6849" xr:uid="{00000000-0005-0000-0000-0000741D0000}"/>
    <cellStyle name="_3.육교구조계산서_덕성수량(신설2)_인화-논현A수량수정_성북구보도교1_수량(성북천2)_금광신갈(9.29)_82호선_23호선" xfId="6850" xr:uid="{00000000-0005-0000-0000-0000751D0000}"/>
    <cellStyle name="_3.육교구조계산서_덕성수량(신설2)_인화-논현A수량수정_성북구보도교1_수량(성북천2)_금광신갈(9.29)_98호선" xfId="6851" xr:uid="{00000000-0005-0000-0000-0000761D0000}"/>
    <cellStyle name="_3.육교구조계산서_덕성수량(신설2)_인화-논현A수량수정_성북구보도교1_수량(성북천2)_금광신갈(9.29)_98호선_23호선" xfId="6852" xr:uid="{00000000-0005-0000-0000-0000771D0000}"/>
    <cellStyle name="_3.육교구조계산서_덕성수량(신설2)_인화-논현A수량수정_성북구보도교1_수량(성북천2)_금광신갈(9.29)_영사교외5개교" xfId="6853" xr:uid="{00000000-0005-0000-0000-0000781D0000}"/>
    <cellStyle name="_3.육교구조계산서_덕성수량(신설2)_인화-논현A수량수정_성북구보도교1_수량(성북천2)_금광신갈(9.29)_영사교외5개교_23호선" xfId="6854" xr:uid="{00000000-0005-0000-0000-0000791D0000}"/>
    <cellStyle name="_3.육교구조계산서_덕성수량(신설2)_인화-논현A수량수정_성북구보도교1_수량(성북천2)_영사교외5개교" xfId="6855" xr:uid="{00000000-0005-0000-0000-00007A1D0000}"/>
    <cellStyle name="_3.육교구조계산서_덕성수량(신설2)_인화-논현A수량수정_성북구보도교1_수량(성북천2)_영사교외5개교_23호선" xfId="6856" xr:uid="{00000000-0005-0000-0000-00007B1D0000}"/>
    <cellStyle name="_3.육교구조계산서_덕성수량(신설2)_인화-논현A수량수정_성북구보도교1_안성기초수량(0214완료)" xfId="6857" xr:uid="{00000000-0005-0000-0000-00007C1D0000}"/>
    <cellStyle name="_3.육교구조계산서_덕성수량(신설2)_인화-논현A수량수정_성북구보도교1_안성기초수량(0214완료)_82호선" xfId="6858" xr:uid="{00000000-0005-0000-0000-00007D1D0000}"/>
    <cellStyle name="_3.육교구조계산서_덕성수량(신설2)_인화-논현A수량수정_성북구보도교1_안성기초수량(0214완료)_82호선(최종)" xfId="6859" xr:uid="{00000000-0005-0000-0000-00007E1D0000}"/>
    <cellStyle name="_3.육교구조계산서_덕성수량(신설2)_인화-논현A수량수정_성북구보도교1_안성기초수량(0214완료)_82호선(최종)_23호선" xfId="6860" xr:uid="{00000000-0005-0000-0000-00007F1D0000}"/>
    <cellStyle name="_3.육교구조계산서_덕성수량(신설2)_인화-논현A수량수정_성북구보도교1_안성기초수량(0214완료)_82호선_23호선" xfId="6861" xr:uid="{00000000-0005-0000-0000-0000801D0000}"/>
    <cellStyle name="_3.육교구조계산서_덕성수량(신설2)_인화-논현A수량수정_성북구보도교1_안성기초수량(0214완료)_98호선" xfId="6862" xr:uid="{00000000-0005-0000-0000-0000811D0000}"/>
    <cellStyle name="_3.육교구조계산서_덕성수량(신설2)_인화-논현A수량수정_성북구보도교1_안성기초수량(0214완료)_98호선_23호선" xfId="6863" xr:uid="{00000000-0005-0000-0000-0000821D0000}"/>
    <cellStyle name="_3.육교구조계산서_덕성수량(신설2)_인화-논현A수량수정_성북구보도교1_안성기초수량(0214완료)_경림가오지구" xfId="6864" xr:uid="{00000000-0005-0000-0000-0000831D0000}"/>
    <cellStyle name="_3.육교구조계산서_덕성수량(신설2)_인화-논현A수량수정_성북구보도교1_안성기초수량(0214완료)_경림가오지구_82호선" xfId="6865" xr:uid="{00000000-0005-0000-0000-0000841D0000}"/>
    <cellStyle name="_3.육교구조계산서_덕성수량(신설2)_인화-논현A수량수정_성북구보도교1_안성기초수량(0214완료)_경림가오지구_82호선(최종)" xfId="6866" xr:uid="{00000000-0005-0000-0000-0000851D0000}"/>
    <cellStyle name="_3.육교구조계산서_덕성수량(신설2)_인화-논현A수량수정_성북구보도교1_안성기초수량(0214완료)_경림가오지구_82호선(최종)_23호선" xfId="6867" xr:uid="{00000000-0005-0000-0000-0000861D0000}"/>
    <cellStyle name="_3.육교구조계산서_덕성수량(신설2)_인화-논현A수량수정_성북구보도교1_안성기초수량(0214완료)_경림가오지구_82호선_23호선" xfId="6868" xr:uid="{00000000-0005-0000-0000-0000871D0000}"/>
    <cellStyle name="_3.육교구조계산서_덕성수량(신설2)_인화-논현A수량수정_성북구보도교1_안성기초수량(0214완료)_경림가오지구_98호선" xfId="6869" xr:uid="{00000000-0005-0000-0000-0000881D0000}"/>
    <cellStyle name="_3.육교구조계산서_덕성수량(신설2)_인화-논현A수량수정_성북구보도교1_안성기초수량(0214완료)_경림가오지구_98호선_23호선" xfId="6870" xr:uid="{00000000-0005-0000-0000-0000891D0000}"/>
    <cellStyle name="_3.육교구조계산서_덕성수량(신설2)_인화-논현A수량수정_성북구보도교1_안성기초수량(0214완료)_경림가오지구_경림가오지구" xfId="6871" xr:uid="{00000000-0005-0000-0000-00008A1D0000}"/>
    <cellStyle name="_3.육교구조계산서_덕성수량(신설2)_인화-논현A수량수정_성북구보도교1_안성기초수량(0214완료)_경림가오지구_경림가오지구_82호선" xfId="6872" xr:uid="{00000000-0005-0000-0000-00008B1D0000}"/>
    <cellStyle name="_3.육교구조계산서_덕성수량(신설2)_인화-논현A수량수정_성북구보도교1_안성기초수량(0214완료)_경림가오지구_경림가오지구_82호선(최종)" xfId="6873" xr:uid="{00000000-0005-0000-0000-00008C1D0000}"/>
    <cellStyle name="_3.육교구조계산서_덕성수량(신설2)_인화-논현A수량수정_성북구보도교1_안성기초수량(0214완료)_경림가오지구_경림가오지구_82호선(최종)_23호선" xfId="6874" xr:uid="{00000000-0005-0000-0000-00008D1D0000}"/>
    <cellStyle name="_3.육교구조계산서_덕성수량(신설2)_인화-논현A수량수정_성북구보도교1_안성기초수량(0214완료)_경림가오지구_경림가오지구_82호선_23호선" xfId="6875" xr:uid="{00000000-0005-0000-0000-00008E1D0000}"/>
    <cellStyle name="_3.육교구조계산서_덕성수량(신설2)_인화-논현A수량수정_성북구보도교1_안성기초수량(0214완료)_경림가오지구_경림가오지구_98호선" xfId="6876" xr:uid="{00000000-0005-0000-0000-00008F1D0000}"/>
    <cellStyle name="_3.육교구조계산서_덕성수량(신설2)_인화-논현A수량수정_성북구보도교1_안성기초수량(0214완료)_경림가오지구_경림가오지구_98호선_23호선" xfId="6877" xr:uid="{00000000-0005-0000-0000-0000901D0000}"/>
    <cellStyle name="_3.육교구조계산서_덕성수량(신설2)_인화-논현A수량수정_성북구보도교1_안성기초수량(0214완료)_경림가오지구_경림가오지구_금광신갈(9.29)" xfId="6878" xr:uid="{00000000-0005-0000-0000-0000911D0000}"/>
    <cellStyle name="_3.육교구조계산서_덕성수량(신설2)_인화-논현A수량수정_성북구보도교1_안성기초수량(0214완료)_경림가오지구_경림가오지구_금광신갈(9.29)_82호선" xfId="6879" xr:uid="{00000000-0005-0000-0000-0000921D0000}"/>
    <cellStyle name="_3.육교구조계산서_덕성수량(신설2)_인화-논현A수량수정_성북구보도교1_안성기초수량(0214완료)_경림가오지구_경림가오지구_금광신갈(9.29)_82호선(최종)" xfId="6880" xr:uid="{00000000-0005-0000-0000-0000931D0000}"/>
    <cellStyle name="_3.육교구조계산서_덕성수량(신설2)_인화-논현A수량수정_성북구보도교1_안성기초수량(0214완료)_경림가오지구_경림가오지구_금광신갈(9.29)_82호선(최종)_23호선" xfId="6881" xr:uid="{00000000-0005-0000-0000-0000941D0000}"/>
    <cellStyle name="_3.육교구조계산서_덕성수량(신설2)_인화-논현A수량수정_성북구보도교1_안성기초수량(0214완료)_경림가오지구_경림가오지구_금광신갈(9.29)_82호선_23호선" xfId="6882" xr:uid="{00000000-0005-0000-0000-0000951D0000}"/>
    <cellStyle name="_3.육교구조계산서_덕성수량(신설2)_인화-논현A수량수정_성북구보도교1_안성기초수량(0214완료)_경림가오지구_경림가오지구_금광신갈(9.29)_98호선" xfId="6883" xr:uid="{00000000-0005-0000-0000-0000961D0000}"/>
    <cellStyle name="_3.육교구조계산서_덕성수량(신설2)_인화-논현A수량수정_성북구보도교1_안성기초수량(0214완료)_경림가오지구_경림가오지구_금광신갈(9.29)_98호선_23호선" xfId="6884" xr:uid="{00000000-0005-0000-0000-0000971D0000}"/>
    <cellStyle name="_3.육교구조계산서_덕성수량(신설2)_인화-논현A수량수정_성북구보도교1_안성기초수량(0214완료)_경림가오지구_경림가오지구_금광신갈(9.29)_영사교외5개교" xfId="6885" xr:uid="{00000000-0005-0000-0000-0000981D0000}"/>
    <cellStyle name="_3.육교구조계산서_덕성수량(신설2)_인화-논현A수량수정_성북구보도교1_안성기초수량(0214완료)_경림가오지구_경림가오지구_금광신갈(9.29)_영사교외5개교_23호선" xfId="6886" xr:uid="{00000000-0005-0000-0000-0000991D0000}"/>
    <cellStyle name="_3.육교구조계산서_덕성수량(신설2)_인화-논현A수량수정_성북구보도교1_안성기초수량(0214완료)_경림가오지구_경림가오지구_영사교외5개교" xfId="6887" xr:uid="{00000000-0005-0000-0000-00009A1D0000}"/>
    <cellStyle name="_3.육교구조계산서_덕성수량(신설2)_인화-논현A수량수정_성북구보도교1_안성기초수량(0214완료)_경림가오지구_경림가오지구_영사교외5개교_23호선" xfId="6888" xr:uid="{00000000-0005-0000-0000-00009B1D0000}"/>
    <cellStyle name="_3.육교구조계산서_덕성수량(신설2)_인화-논현A수량수정_성북구보도교1_안성기초수량(0214완료)_경림가오지구_금광신갈(9.29)" xfId="6889" xr:uid="{00000000-0005-0000-0000-00009C1D0000}"/>
    <cellStyle name="_3.육교구조계산서_덕성수량(신설2)_인화-논현A수량수정_성북구보도교1_안성기초수량(0214완료)_경림가오지구_금광신갈(9.29)_82호선" xfId="6890" xr:uid="{00000000-0005-0000-0000-00009D1D0000}"/>
    <cellStyle name="_3.육교구조계산서_덕성수량(신설2)_인화-논현A수량수정_성북구보도교1_안성기초수량(0214완료)_경림가오지구_금광신갈(9.29)_82호선(최종)" xfId="6891" xr:uid="{00000000-0005-0000-0000-00009E1D0000}"/>
    <cellStyle name="_3.육교구조계산서_덕성수량(신설2)_인화-논현A수량수정_성북구보도교1_안성기초수량(0214완료)_경림가오지구_금광신갈(9.29)_82호선(최종)_23호선" xfId="6892" xr:uid="{00000000-0005-0000-0000-00009F1D0000}"/>
    <cellStyle name="_3.육교구조계산서_덕성수량(신설2)_인화-논현A수량수정_성북구보도교1_안성기초수량(0214완료)_경림가오지구_금광신갈(9.29)_82호선_23호선" xfId="6893" xr:uid="{00000000-0005-0000-0000-0000A01D0000}"/>
    <cellStyle name="_3.육교구조계산서_덕성수량(신설2)_인화-논현A수량수정_성북구보도교1_안성기초수량(0214완료)_경림가오지구_금광신갈(9.29)_98호선" xfId="6894" xr:uid="{00000000-0005-0000-0000-0000A11D0000}"/>
    <cellStyle name="_3.육교구조계산서_덕성수량(신설2)_인화-논현A수량수정_성북구보도교1_안성기초수량(0214완료)_경림가오지구_금광신갈(9.29)_98호선_23호선" xfId="6895" xr:uid="{00000000-0005-0000-0000-0000A21D0000}"/>
    <cellStyle name="_3.육교구조계산서_덕성수량(신설2)_인화-논현A수량수정_성북구보도교1_안성기초수량(0214완료)_경림가오지구_금광신갈(9.29)_영사교외5개교" xfId="6896" xr:uid="{00000000-0005-0000-0000-0000A31D0000}"/>
    <cellStyle name="_3.육교구조계산서_덕성수량(신설2)_인화-논현A수량수정_성북구보도교1_안성기초수량(0214완료)_경림가오지구_금광신갈(9.29)_영사교외5개교_23호선" xfId="6897" xr:uid="{00000000-0005-0000-0000-0000A41D0000}"/>
    <cellStyle name="_3.육교구조계산서_덕성수량(신설2)_인화-논현A수량수정_성북구보도교1_안성기초수량(0214완료)_경림가오지구_영사교외5개교" xfId="6898" xr:uid="{00000000-0005-0000-0000-0000A51D0000}"/>
    <cellStyle name="_3.육교구조계산서_덕성수량(신설2)_인화-논현A수량수정_성북구보도교1_안성기초수량(0214완료)_경림가오지구_영사교외5개교_23호선" xfId="6899" xr:uid="{00000000-0005-0000-0000-0000A61D0000}"/>
    <cellStyle name="_3.육교구조계산서_덕성수량(신설2)_인화-논현A수량수정_성북구보도교1_안성기초수량(0214완료)_금광신갈(9.29)" xfId="6900" xr:uid="{00000000-0005-0000-0000-0000A71D0000}"/>
    <cellStyle name="_3.육교구조계산서_덕성수량(신설2)_인화-논현A수량수정_성북구보도교1_안성기초수량(0214완료)_금광신갈(9.29)_82호선" xfId="6901" xr:uid="{00000000-0005-0000-0000-0000A81D0000}"/>
    <cellStyle name="_3.육교구조계산서_덕성수량(신설2)_인화-논현A수량수정_성북구보도교1_안성기초수량(0214완료)_금광신갈(9.29)_82호선(최종)" xfId="6902" xr:uid="{00000000-0005-0000-0000-0000A91D0000}"/>
    <cellStyle name="_3.육교구조계산서_덕성수량(신설2)_인화-논현A수량수정_성북구보도교1_안성기초수량(0214완료)_금광신갈(9.29)_82호선(최종)_23호선" xfId="6903" xr:uid="{00000000-0005-0000-0000-0000AA1D0000}"/>
    <cellStyle name="_3.육교구조계산서_덕성수량(신설2)_인화-논현A수량수정_성북구보도교1_안성기초수량(0214완료)_금광신갈(9.29)_82호선_23호선" xfId="6904" xr:uid="{00000000-0005-0000-0000-0000AB1D0000}"/>
    <cellStyle name="_3.육교구조계산서_덕성수량(신설2)_인화-논현A수량수정_성북구보도교1_안성기초수량(0214완료)_금광신갈(9.29)_98호선" xfId="6905" xr:uid="{00000000-0005-0000-0000-0000AC1D0000}"/>
    <cellStyle name="_3.육교구조계산서_덕성수량(신설2)_인화-논현A수량수정_성북구보도교1_안성기초수량(0214완료)_금광신갈(9.29)_98호선_23호선" xfId="6906" xr:uid="{00000000-0005-0000-0000-0000AD1D0000}"/>
    <cellStyle name="_3.육교구조계산서_덕성수량(신설2)_인화-논현A수량수정_성북구보도교1_안성기초수량(0214완료)_금광신갈(9.29)_영사교외5개교" xfId="6907" xr:uid="{00000000-0005-0000-0000-0000AE1D0000}"/>
    <cellStyle name="_3.육교구조계산서_덕성수량(신설2)_인화-논현A수량수정_성북구보도교1_안성기초수량(0214완료)_금광신갈(9.29)_영사교외5개교_23호선" xfId="6908" xr:uid="{00000000-0005-0000-0000-0000AF1D0000}"/>
    <cellStyle name="_3.육교구조계산서_덕성수량(신설2)_인화-논현A수량수정_성북구보도교1_안성기초수량(0214완료)_영사교외5개교" xfId="6909" xr:uid="{00000000-0005-0000-0000-0000B01D0000}"/>
    <cellStyle name="_3.육교구조계산서_덕성수량(신설2)_인화-논현A수량수정_성북구보도교1_안성기초수량(0214완료)_영사교외5개교_23호선" xfId="6910" xr:uid="{00000000-0005-0000-0000-0000B11D0000}"/>
    <cellStyle name="_3.육교구조계산서_덕성수량(신설2)_인화-논현A수량수정_성북구보도교1_영사교외5개교" xfId="6911" xr:uid="{00000000-0005-0000-0000-0000B21D0000}"/>
    <cellStyle name="_3.육교구조계산서_덕성수량(신설2)_인화-논현A수량수정_성북구보도교1_영사교외5개교_23호선" xfId="6912" xr:uid="{00000000-0005-0000-0000-0000B31D0000}"/>
    <cellStyle name="_3.육교구조계산서_덕성수량(신설2)_인화-논현A수량수정_안성공도(하부공)수량" xfId="6913" xr:uid="{00000000-0005-0000-0000-0000B41D0000}"/>
    <cellStyle name="_3.육교구조계산서_덕성수량(신설2)_인화-논현A수량수정_안성공도(하부공)수량_82호선" xfId="6914" xr:uid="{00000000-0005-0000-0000-0000B51D0000}"/>
    <cellStyle name="_3.육교구조계산서_덕성수량(신설2)_인화-논현A수량수정_안성공도(하부공)수량_82호선(최종)" xfId="6915" xr:uid="{00000000-0005-0000-0000-0000B61D0000}"/>
    <cellStyle name="_3.육교구조계산서_덕성수량(신설2)_인화-논현A수량수정_안성공도(하부공)수량_82호선(최종)_23호선" xfId="6916" xr:uid="{00000000-0005-0000-0000-0000B71D0000}"/>
    <cellStyle name="_3.육교구조계산서_덕성수량(신설2)_인화-논현A수량수정_안성공도(하부공)수량_82호선_23호선" xfId="6917" xr:uid="{00000000-0005-0000-0000-0000B81D0000}"/>
    <cellStyle name="_3.육교구조계산서_덕성수량(신설2)_인화-논현A수량수정_안성공도(하부공)수량_98호선" xfId="6918" xr:uid="{00000000-0005-0000-0000-0000B91D0000}"/>
    <cellStyle name="_3.육교구조계산서_덕성수량(신설2)_인화-논현A수량수정_안성공도(하부공)수량_98호선_23호선" xfId="6919" xr:uid="{00000000-0005-0000-0000-0000BA1D0000}"/>
    <cellStyle name="_3.육교구조계산서_덕성수량(신설2)_인화-논현A수량수정_안성공도(하부공)수량_경림가오지구" xfId="6920" xr:uid="{00000000-0005-0000-0000-0000BB1D0000}"/>
    <cellStyle name="_3.육교구조계산서_덕성수량(신설2)_인화-논현A수량수정_안성공도(하부공)수량_경림가오지구_82호선" xfId="6921" xr:uid="{00000000-0005-0000-0000-0000BC1D0000}"/>
    <cellStyle name="_3.육교구조계산서_덕성수량(신설2)_인화-논현A수량수정_안성공도(하부공)수량_경림가오지구_82호선(최종)" xfId="6922" xr:uid="{00000000-0005-0000-0000-0000BD1D0000}"/>
    <cellStyle name="_3.육교구조계산서_덕성수량(신설2)_인화-논현A수량수정_안성공도(하부공)수량_경림가오지구_82호선(최종)_23호선" xfId="6923" xr:uid="{00000000-0005-0000-0000-0000BE1D0000}"/>
    <cellStyle name="_3.육교구조계산서_덕성수량(신설2)_인화-논현A수량수정_안성공도(하부공)수량_경림가오지구_82호선_23호선" xfId="6924" xr:uid="{00000000-0005-0000-0000-0000BF1D0000}"/>
    <cellStyle name="_3.육교구조계산서_덕성수량(신설2)_인화-논현A수량수정_안성공도(하부공)수량_경림가오지구_98호선" xfId="6925" xr:uid="{00000000-0005-0000-0000-0000C01D0000}"/>
    <cellStyle name="_3.육교구조계산서_덕성수량(신설2)_인화-논현A수량수정_안성공도(하부공)수량_경림가오지구_98호선_23호선" xfId="6926" xr:uid="{00000000-0005-0000-0000-0000C11D0000}"/>
    <cellStyle name="_3.육교구조계산서_덕성수량(신설2)_인화-논현A수량수정_안성공도(하부공)수량_경림가오지구_금광신갈(9.29)" xfId="6927" xr:uid="{00000000-0005-0000-0000-0000C21D0000}"/>
    <cellStyle name="_3.육교구조계산서_덕성수량(신설2)_인화-논현A수량수정_안성공도(하부공)수량_경림가오지구_금광신갈(9.29)_82호선" xfId="6928" xr:uid="{00000000-0005-0000-0000-0000C31D0000}"/>
    <cellStyle name="_3.육교구조계산서_덕성수량(신설2)_인화-논현A수량수정_안성공도(하부공)수량_경림가오지구_금광신갈(9.29)_82호선(최종)" xfId="6929" xr:uid="{00000000-0005-0000-0000-0000C41D0000}"/>
    <cellStyle name="_3.육교구조계산서_덕성수량(신설2)_인화-논현A수량수정_안성공도(하부공)수량_경림가오지구_금광신갈(9.29)_82호선(최종)_23호선" xfId="6930" xr:uid="{00000000-0005-0000-0000-0000C51D0000}"/>
    <cellStyle name="_3.육교구조계산서_덕성수량(신설2)_인화-논현A수량수정_안성공도(하부공)수량_경림가오지구_금광신갈(9.29)_82호선_23호선" xfId="6931" xr:uid="{00000000-0005-0000-0000-0000C61D0000}"/>
    <cellStyle name="_3.육교구조계산서_덕성수량(신설2)_인화-논현A수량수정_안성공도(하부공)수량_경림가오지구_금광신갈(9.29)_98호선" xfId="6932" xr:uid="{00000000-0005-0000-0000-0000C71D0000}"/>
    <cellStyle name="_3.육교구조계산서_덕성수량(신설2)_인화-논현A수량수정_안성공도(하부공)수량_경림가오지구_금광신갈(9.29)_98호선_23호선" xfId="6933" xr:uid="{00000000-0005-0000-0000-0000C81D0000}"/>
    <cellStyle name="_3.육교구조계산서_덕성수량(신설2)_인화-논현A수량수정_안성공도(하부공)수량_경림가오지구_금광신갈(9.29)_영사교외5개교" xfId="6934" xr:uid="{00000000-0005-0000-0000-0000C91D0000}"/>
    <cellStyle name="_3.육교구조계산서_덕성수량(신설2)_인화-논현A수량수정_안성공도(하부공)수량_경림가오지구_금광신갈(9.29)_영사교외5개교_23호선" xfId="6935" xr:uid="{00000000-0005-0000-0000-0000CA1D0000}"/>
    <cellStyle name="_3.육교구조계산서_덕성수량(신설2)_인화-논현A수량수정_안성공도(하부공)수량_경림가오지구_영사교외5개교" xfId="6936" xr:uid="{00000000-0005-0000-0000-0000CB1D0000}"/>
    <cellStyle name="_3.육교구조계산서_덕성수량(신설2)_인화-논현A수량수정_안성공도(하부공)수량_경림가오지구_영사교외5개교_23호선" xfId="6937" xr:uid="{00000000-0005-0000-0000-0000CC1D0000}"/>
    <cellStyle name="_3.육교구조계산서_덕성수량(신설2)_인화-논현A수량수정_안성공도(하부공)수량_금광신갈(9.29)" xfId="6938" xr:uid="{00000000-0005-0000-0000-0000CD1D0000}"/>
    <cellStyle name="_3.육교구조계산서_덕성수량(신설2)_인화-논현A수량수정_안성공도(하부공)수량_금광신갈(9.29)_82호선" xfId="6939" xr:uid="{00000000-0005-0000-0000-0000CE1D0000}"/>
    <cellStyle name="_3.육교구조계산서_덕성수량(신설2)_인화-논현A수량수정_안성공도(하부공)수량_금광신갈(9.29)_82호선(최종)" xfId="6940" xr:uid="{00000000-0005-0000-0000-0000CF1D0000}"/>
    <cellStyle name="_3.육교구조계산서_덕성수량(신설2)_인화-논현A수량수정_안성공도(하부공)수량_금광신갈(9.29)_82호선(최종)_23호선" xfId="6941" xr:uid="{00000000-0005-0000-0000-0000D01D0000}"/>
    <cellStyle name="_3.육교구조계산서_덕성수량(신설2)_인화-논현A수량수정_안성공도(하부공)수량_금광신갈(9.29)_82호선_23호선" xfId="6942" xr:uid="{00000000-0005-0000-0000-0000D11D0000}"/>
    <cellStyle name="_3.육교구조계산서_덕성수량(신설2)_인화-논현A수량수정_안성공도(하부공)수량_금광신갈(9.29)_98호선" xfId="6943" xr:uid="{00000000-0005-0000-0000-0000D21D0000}"/>
    <cellStyle name="_3.육교구조계산서_덕성수량(신설2)_인화-논현A수량수정_안성공도(하부공)수량_금광신갈(9.29)_98호선_23호선" xfId="6944" xr:uid="{00000000-0005-0000-0000-0000D31D0000}"/>
    <cellStyle name="_3.육교구조계산서_덕성수량(신설2)_인화-논현A수량수정_안성공도(하부공)수량_금광신갈(9.29)_영사교외5개교" xfId="6945" xr:uid="{00000000-0005-0000-0000-0000D41D0000}"/>
    <cellStyle name="_3.육교구조계산서_덕성수량(신설2)_인화-논현A수량수정_안성공도(하부공)수량_금광신갈(9.29)_영사교외5개교_23호선" xfId="6946" xr:uid="{00000000-0005-0000-0000-0000D51D0000}"/>
    <cellStyle name="_3.육교구조계산서_덕성수량(신설2)_인화-논현A수량수정_안성공도(하부공)수량_안성기초수량(0214완료)" xfId="6947" xr:uid="{00000000-0005-0000-0000-0000D61D0000}"/>
    <cellStyle name="_3.육교구조계산서_덕성수량(신설2)_인화-논현A수량수정_안성공도(하부공)수량_안성기초수량(0214완료)_82호선" xfId="6948" xr:uid="{00000000-0005-0000-0000-0000D71D0000}"/>
    <cellStyle name="_3.육교구조계산서_덕성수량(신설2)_인화-논현A수량수정_안성공도(하부공)수량_안성기초수량(0214완료)_82호선(최종)" xfId="6949" xr:uid="{00000000-0005-0000-0000-0000D81D0000}"/>
    <cellStyle name="_3.육교구조계산서_덕성수량(신설2)_인화-논현A수량수정_안성공도(하부공)수량_안성기초수량(0214완료)_82호선(최종)_23호선" xfId="6950" xr:uid="{00000000-0005-0000-0000-0000D91D0000}"/>
    <cellStyle name="_3.육교구조계산서_덕성수량(신설2)_인화-논현A수량수정_안성공도(하부공)수량_안성기초수량(0214완료)_82호선_23호선" xfId="6951" xr:uid="{00000000-0005-0000-0000-0000DA1D0000}"/>
    <cellStyle name="_3.육교구조계산서_덕성수량(신설2)_인화-논현A수량수정_안성공도(하부공)수량_안성기초수량(0214완료)_98호선" xfId="6952" xr:uid="{00000000-0005-0000-0000-0000DB1D0000}"/>
    <cellStyle name="_3.육교구조계산서_덕성수량(신설2)_인화-논현A수량수정_안성공도(하부공)수량_안성기초수량(0214완료)_98호선_23호선" xfId="6953" xr:uid="{00000000-0005-0000-0000-0000DC1D0000}"/>
    <cellStyle name="_3.육교구조계산서_덕성수량(신설2)_인화-논현A수량수정_안성공도(하부공)수량_안성기초수량(0214완료)_경림가오지구" xfId="6954" xr:uid="{00000000-0005-0000-0000-0000DD1D0000}"/>
    <cellStyle name="_3.육교구조계산서_덕성수량(신설2)_인화-논현A수량수정_안성공도(하부공)수량_안성기초수량(0214완료)_경림가오지구_82호선" xfId="6955" xr:uid="{00000000-0005-0000-0000-0000DE1D0000}"/>
    <cellStyle name="_3.육교구조계산서_덕성수량(신설2)_인화-논현A수량수정_안성공도(하부공)수량_안성기초수량(0214완료)_경림가오지구_82호선(최종)" xfId="6956" xr:uid="{00000000-0005-0000-0000-0000DF1D0000}"/>
    <cellStyle name="_3.육교구조계산서_덕성수량(신설2)_인화-논현A수량수정_안성공도(하부공)수량_안성기초수량(0214완료)_경림가오지구_82호선(최종)_23호선" xfId="6957" xr:uid="{00000000-0005-0000-0000-0000E01D0000}"/>
    <cellStyle name="_3.육교구조계산서_덕성수량(신설2)_인화-논현A수량수정_안성공도(하부공)수량_안성기초수량(0214완료)_경림가오지구_82호선_23호선" xfId="6958" xr:uid="{00000000-0005-0000-0000-0000E11D0000}"/>
    <cellStyle name="_3.육교구조계산서_덕성수량(신설2)_인화-논현A수량수정_안성공도(하부공)수량_안성기초수량(0214완료)_경림가오지구_98호선" xfId="6959" xr:uid="{00000000-0005-0000-0000-0000E21D0000}"/>
    <cellStyle name="_3.육교구조계산서_덕성수량(신설2)_인화-논현A수량수정_안성공도(하부공)수량_안성기초수량(0214완료)_경림가오지구_98호선_23호선" xfId="6960" xr:uid="{00000000-0005-0000-0000-0000E31D0000}"/>
    <cellStyle name="_3.육교구조계산서_덕성수량(신설2)_인화-논현A수량수정_안성공도(하부공)수량_안성기초수량(0214완료)_경림가오지구_경림가오지구" xfId="6961" xr:uid="{00000000-0005-0000-0000-0000E41D0000}"/>
    <cellStyle name="_3.육교구조계산서_덕성수량(신설2)_인화-논현A수량수정_안성공도(하부공)수량_안성기초수량(0214완료)_경림가오지구_경림가오지구_82호선" xfId="6962" xr:uid="{00000000-0005-0000-0000-0000E51D0000}"/>
    <cellStyle name="_3.육교구조계산서_덕성수량(신설2)_인화-논현A수량수정_안성공도(하부공)수량_안성기초수량(0214완료)_경림가오지구_경림가오지구_82호선(최종)" xfId="6963" xr:uid="{00000000-0005-0000-0000-0000E61D0000}"/>
    <cellStyle name="_3.육교구조계산서_덕성수량(신설2)_인화-논현A수량수정_안성공도(하부공)수량_안성기초수량(0214완료)_경림가오지구_경림가오지구_82호선(최종)_23호선" xfId="6964" xr:uid="{00000000-0005-0000-0000-0000E71D0000}"/>
    <cellStyle name="_3.육교구조계산서_덕성수량(신설2)_인화-논현A수량수정_안성공도(하부공)수량_안성기초수량(0214완료)_경림가오지구_경림가오지구_82호선_23호선" xfId="6965" xr:uid="{00000000-0005-0000-0000-0000E81D0000}"/>
    <cellStyle name="_3.육교구조계산서_덕성수량(신설2)_인화-논현A수량수정_안성공도(하부공)수량_안성기초수량(0214완료)_경림가오지구_경림가오지구_98호선" xfId="6966" xr:uid="{00000000-0005-0000-0000-0000E91D0000}"/>
    <cellStyle name="_3.육교구조계산서_덕성수량(신설2)_인화-논현A수량수정_안성공도(하부공)수량_안성기초수량(0214완료)_경림가오지구_경림가오지구_98호선_23호선" xfId="6967" xr:uid="{00000000-0005-0000-0000-0000EA1D0000}"/>
    <cellStyle name="_3.육교구조계산서_덕성수량(신설2)_인화-논현A수량수정_안성공도(하부공)수량_안성기초수량(0214완료)_경림가오지구_경림가오지구_금광신갈(9.29)" xfId="6968" xr:uid="{00000000-0005-0000-0000-0000EB1D0000}"/>
    <cellStyle name="_3.육교구조계산서_덕성수량(신설2)_인화-논현A수량수정_안성공도(하부공)수량_안성기초수량(0214완료)_경림가오지구_경림가오지구_금광신갈(9.29)_82호선" xfId="6969" xr:uid="{00000000-0005-0000-0000-0000EC1D0000}"/>
    <cellStyle name="_3.육교구조계산서_덕성수량(신설2)_인화-논현A수량수정_안성공도(하부공)수량_안성기초수량(0214완료)_경림가오지구_경림가오지구_금광신갈(9.29)_82호선(최종)" xfId="6970" xr:uid="{00000000-0005-0000-0000-0000ED1D0000}"/>
    <cellStyle name="_3.육교구조계산서_덕성수량(신설2)_인화-논현A수량수정_안성공도(하부공)수량_안성기초수량(0214완료)_경림가오지구_경림가오지구_금광신갈(9.29)_82호선(최종)_23호선" xfId="6971" xr:uid="{00000000-0005-0000-0000-0000EE1D0000}"/>
    <cellStyle name="_3.육교구조계산서_덕성수량(신설2)_인화-논현A수량수정_안성공도(하부공)수량_안성기초수량(0214완료)_경림가오지구_경림가오지구_금광신갈(9.29)_82호선_23호선" xfId="6972" xr:uid="{00000000-0005-0000-0000-0000EF1D0000}"/>
    <cellStyle name="_3.육교구조계산서_덕성수량(신설2)_인화-논현A수량수정_안성공도(하부공)수량_안성기초수량(0214완료)_경림가오지구_경림가오지구_금광신갈(9.29)_98호선" xfId="6973" xr:uid="{00000000-0005-0000-0000-0000F01D0000}"/>
    <cellStyle name="_3.육교구조계산서_덕성수량(신설2)_인화-논현A수량수정_안성공도(하부공)수량_안성기초수량(0214완료)_경림가오지구_경림가오지구_금광신갈(9.29)_98호선_23호선" xfId="6974" xr:uid="{00000000-0005-0000-0000-0000F11D0000}"/>
    <cellStyle name="_3.육교구조계산서_덕성수량(신설2)_인화-논현A수량수정_안성공도(하부공)수량_안성기초수량(0214완료)_경림가오지구_경림가오지구_금광신갈(9.29)_영사교외5개교" xfId="6975" xr:uid="{00000000-0005-0000-0000-0000F21D0000}"/>
    <cellStyle name="_3.육교구조계산서_덕성수량(신설2)_인화-논현A수량수정_안성공도(하부공)수량_안성기초수량(0214완료)_경림가오지구_경림가오지구_금광신갈(9.29)_영사교외5개교_23호선" xfId="6976" xr:uid="{00000000-0005-0000-0000-0000F31D0000}"/>
    <cellStyle name="_3.육교구조계산서_덕성수량(신설2)_인화-논현A수량수정_안성공도(하부공)수량_안성기초수량(0214완료)_경림가오지구_경림가오지구_영사교외5개교" xfId="6977" xr:uid="{00000000-0005-0000-0000-0000F41D0000}"/>
    <cellStyle name="_3.육교구조계산서_덕성수량(신설2)_인화-논현A수량수정_안성공도(하부공)수량_안성기초수량(0214완료)_경림가오지구_경림가오지구_영사교외5개교_23호선" xfId="6978" xr:uid="{00000000-0005-0000-0000-0000F51D0000}"/>
    <cellStyle name="_3.육교구조계산서_덕성수량(신설2)_인화-논현A수량수정_안성공도(하부공)수량_안성기초수량(0214완료)_경림가오지구_금광신갈(9.29)" xfId="6979" xr:uid="{00000000-0005-0000-0000-0000F61D0000}"/>
    <cellStyle name="_3.육교구조계산서_덕성수량(신설2)_인화-논현A수량수정_안성공도(하부공)수량_안성기초수량(0214완료)_경림가오지구_금광신갈(9.29)_82호선" xfId="6980" xr:uid="{00000000-0005-0000-0000-0000F71D0000}"/>
    <cellStyle name="_3.육교구조계산서_덕성수량(신설2)_인화-논현A수량수정_안성공도(하부공)수량_안성기초수량(0214완료)_경림가오지구_금광신갈(9.29)_82호선(최종)" xfId="6981" xr:uid="{00000000-0005-0000-0000-0000F81D0000}"/>
    <cellStyle name="_3.육교구조계산서_덕성수량(신설2)_인화-논현A수량수정_안성공도(하부공)수량_안성기초수량(0214완료)_경림가오지구_금광신갈(9.29)_82호선(최종)_23호선" xfId="6982" xr:uid="{00000000-0005-0000-0000-0000F91D0000}"/>
    <cellStyle name="_3.육교구조계산서_덕성수량(신설2)_인화-논현A수량수정_안성공도(하부공)수량_안성기초수량(0214완료)_경림가오지구_금광신갈(9.29)_82호선_23호선" xfId="6983" xr:uid="{00000000-0005-0000-0000-0000FA1D0000}"/>
    <cellStyle name="_3.육교구조계산서_덕성수량(신설2)_인화-논현A수량수정_안성공도(하부공)수량_안성기초수량(0214완료)_경림가오지구_금광신갈(9.29)_98호선" xfId="6984" xr:uid="{00000000-0005-0000-0000-0000FB1D0000}"/>
    <cellStyle name="_3.육교구조계산서_덕성수량(신설2)_인화-논현A수량수정_안성공도(하부공)수량_안성기초수량(0214완료)_경림가오지구_금광신갈(9.29)_98호선_23호선" xfId="6985" xr:uid="{00000000-0005-0000-0000-0000FC1D0000}"/>
    <cellStyle name="_3.육교구조계산서_덕성수량(신설2)_인화-논현A수량수정_안성공도(하부공)수량_안성기초수량(0214완료)_경림가오지구_금광신갈(9.29)_영사교외5개교" xfId="6986" xr:uid="{00000000-0005-0000-0000-0000FD1D0000}"/>
    <cellStyle name="_3.육교구조계산서_덕성수량(신설2)_인화-논현A수량수정_안성공도(하부공)수량_안성기초수량(0214완료)_경림가오지구_금광신갈(9.29)_영사교외5개교_23호선" xfId="6987" xr:uid="{00000000-0005-0000-0000-0000FE1D0000}"/>
    <cellStyle name="_3.육교구조계산서_덕성수량(신설2)_인화-논현A수량수정_안성공도(하부공)수량_안성기초수량(0214완료)_경림가오지구_영사교외5개교" xfId="6988" xr:uid="{00000000-0005-0000-0000-0000FF1D0000}"/>
    <cellStyle name="_3.육교구조계산서_덕성수량(신설2)_인화-논현A수량수정_안성공도(하부공)수량_안성기초수량(0214완료)_경림가오지구_영사교외5개교_23호선" xfId="6989" xr:uid="{00000000-0005-0000-0000-0000001E0000}"/>
    <cellStyle name="_3.육교구조계산서_덕성수량(신설2)_인화-논현A수량수정_안성공도(하부공)수량_안성기초수량(0214완료)_금광신갈(9.29)" xfId="6990" xr:uid="{00000000-0005-0000-0000-0000011E0000}"/>
    <cellStyle name="_3.육교구조계산서_덕성수량(신설2)_인화-논현A수량수정_안성공도(하부공)수량_안성기초수량(0214완료)_금광신갈(9.29)_82호선" xfId="6991" xr:uid="{00000000-0005-0000-0000-0000021E0000}"/>
    <cellStyle name="_3.육교구조계산서_덕성수량(신설2)_인화-논현A수량수정_안성공도(하부공)수량_안성기초수량(0214완료)_금광신갈(9.29)_82호선(최종)" xfId="6992" xr:uid="{00000000-0005-0000-0000-0000031E0000}"/>
    <cellStyle name="_3.육교구조계산서_덕성수량(신설2)_인화-논현A수량수정_안성공도(하부공)수량_안성기초수량(0214완료)_금광신갈(9.29)_82호선(최종)_23호선" xfId="6993" xr:uid="{00000000-0005-0000-0000-0000041E0000}"/>
    <cellStyle name="_3.육교구조계산서_덕성수량(신설2)_인화-논현A수량수정_안성공도(하부공)수량_안성기초수량(0214완료)_금광신갈(9.29)_82호선_23호선" xfId="6994" xr:uid="{00000000-0005-0000-0000-0000051E0000}"/>
    <cellStyle name="_3.육교구조계산서_덕성수량(신설2)_인화-논현A수량수정_안성공도(하부공)수량_안성기초수량(0214완료)_금광신갈(9.29)_98호선" xfId="6995" xr:uid="{00000000-0005-0000-0000-0000061E0000}"/>
    <cellStyle name="_3.육교구조계산서_덕성수량(신설2)_인화-논현A수량수정_안성공도(하부공)수량_안성기초수량(0214완료)_금광신갈(9.29)_98호선_23호선" xfId="6996" xr:uid="{00000000-0005-0000-0000-0000071E0000}"/>
    <cellStyle name="_3.육교구조계산서_덕성수량(신설2)_인화-논현A수량수정_안성공도(하부공)수량_안성기초수량(0214완료)_금광신갈(9.29)_영사교외5개교" xfId="6997" xr:uid="{00000000-0005-0000-0000-0000081E0000}"/>
    <cellStyle name="_3.육교구조계산서_덕성수량(신설2)_인화-논현A수량수정_안성공도(하부공)수량_안성기초수량(0214완료)_금광신갈(9.29)_영사교외5개교_23호선" xfId="6998" xr:uid="{00000000-0005-0000-0000-0000091E0000}"/>
    <cellStyle name="_3.육교구조계산서_덕성수량(신설2)_인화-논현A수량수정_안성공도(하부공)수량_안성기초수량(0214완료)_영사교외5개교" xfId="6999" xr:uid="{00000000-0005-0000-0000-00000A1E0000}"/>
    <cellStyle name="_3.육교구조계산서_덕성수량(신설2)_인화-논현A수량수정_안성공도(하부공)수량_안성기초수량(0214완료)_영사교외5개교_23호선" xfId="7000" xr:uid="{00000000-0005-0000-0000-00000B1E0000}"/>
    <cellStyle name="_3.육교구조계산서_덕성수량(신설2)_인화-논현A수량수정_안성공도(하부공)수량_영사교외5개교" xfId="7001" xr:uid="{00000000-0005-0000-0000-00000C1E0000}"/>
    <cellStyle name="_3.육교구조계산서_덕성수량(신설2)_인화-논현A수량수정_안성공도(하부공)수량_영사교외5개교_23호선" xfId="7002" xr:uid="{00000000-0005-0000-0000-00000D1E0000}"/>
    <cellStyle name="_3.육교구조계산서_덕성수량(신설2)_인화-논현A수량수정_안성공도-기초수량" xfId="7003" xr:uid="{00000000-0005-0000-0000-00000E1E0000}"/>
    <cellStyle name="_3.육교구조계산서_덕성수량(신설2)_인화-논현A수량수정_안성공도-기초수량_82호선" xfId="7004" xr:uid="{00000000-0005-0000-0000-00000F1E0000}"/>
    <cellStyle name="_3.육교구조계산서_덕성수량(신설2)_인화-논현A수량수정_안성공도-기초수량_82호선(최종)" xfId="7005" xr:uid="{00000000-0005-0000-0000-0000101E0000}"/>
    <cellStyle name="_3.육교구조계산서_덕성수량(신설2)_인화-논현A수량수정_안성공도-기초수량_82호선(최종)_23호선" xfId="7006" xr:uid="{00000000-0005-0000-0000-0000111E0000}"/>
    <cellStyle name="_3.육교구조계산서_덕성수량(신설2)_인화-논현A수량수정_안성공도-기초수량_82호선_23호선" xfId="7007" xr:uid="{00000000-0005-0000-0000-0000121E0000}"/>
    <cellStyle name="_3.육교구조계산서_덕성수량(신설2)_인화-논현A수량수정_안성공도-기초수량_98호선" xfId="7008" xr:uid="{00000000-0005-0000-0000-0000131E0000}"/>
    <cellStyle name="_3.육교구조계산서_덕성수량(신설2)_인화-논현A수량수정_안성공도-기초수량_98호선_23호선" xfId="7009" xr:uid="{00000000-0005-0000-0000-0000141E0000}"/>
    <cellStyle name="_3.육교구조계산서_덕성수량(신설2)_인화-논현A수량수정_안성공도-기초수량_경림가오지구" xfId="7010" xr:uid="{00000000-0005-0000-0000-0000151E0000}"/>
    <cellStyle name="_3.육교구조계산서_덕성수량(신설2)_인화-논현A수량수정_안성공도-기초수량_경림가오지구_82호선" xfId="7011" xr:uid="{00000000-0005-0000-0000-0000161E0000}"/>
    <cellStyle name="_3.육교구조계산서_덕성수량(신설2)_인화-논현A수량수정_안성공도-기초수량_경림가오지구_82호선(최종)" xfId="7012" xr:uid="{00000000-0005-0000-0000-0000171E0000}"/>
    <cellStyle name="_3.육교구조계산서_덕성수량(신설2)_인화-논현A수량수정_안성공도-기초수량_경림가오지구_82호선(최종)_23호선" xfId="7013" xr:uid="{00000000-0005-0000-0000-0000181E0000}"/>
    <cellStyle name="_3.육교구조계산서_덕성수량(신설2)_인화-논현A수량수정_안성공도-기초수량_경림가오지구_82호선_23호선" xfId="7014" xr:uid="{00000000-0005-0000-0000-0000191E0000}"/>
    <cellStyle name="_3.육교구조계산서_덕성수량(신설2)_인화-논현A수량수정_안성공도-기초수량_경림가오지구_98호선" xfId="7015" xr:uid="{00000000-0005-0000-0000-00001A1E0000}"/>
    <cellStyle name="_3.육교구조계산서_덕성수량(신설2)_인화-논현A수량수정_안성공도-기초수량_경림가오지구_98호선_23호선" xfId="7016" xr:uid="{00000000-0005-0000-0000-00001B1E0000}"/>
    <cellStyle name="_3.육교구조계산서_덕성수량(신설2)_인화-논현A수량수정_안성공도-기초수량_경림가오지구_금광신갈(9.29)" xfId="7017" xr:uid="{00000000-0005-0000-0000-00001C1E0000}"/>
    <cellStyle name="_3.육교구조계산서_덕성수량(신설2)_인화-논현A수량수정_안성공도-기초수량_경림가오지구_금광신갈(9.29)_82호선" xfId="7018" xr:uid="{00000000-0005-0000-0000-00001D1E0000}"/>
    <cellStyle name="_3.육교구조계산서_덕성수량(신설2)_인화-논현A수량수정_안성공도-기초수량_경림가오지구_금광신갈(9.29)_82호선(최종)" xfId="7019" xr:uid="{00000000-0005-0000-0000-00001E1E0000}"/>
    <cellStyle name="_3.육교구조계산서_덕성수량(신설2)_인화-논현A수량수정_안성공도-기초수량_경림가오지구_금광신갈(9.29)_82호선(최종)_23호선" xfId="7020" xr:uid="{00000000-0005-0000-0000-00001F1E0000}"/>
    <cellStyle name="_3.육교구조계산서_덕성수량(신설2)_인화-논현A수량수정_안성공도-기초수량_경림가오지구_금광신갈(9.29)_82호선_23호선" xfId="7021" xr:uid="{00000000-0005-0000-0000-0000201E0000}"/>
    <cellStyle name="_3.육교구조계산서_덕성수량(신설2)_인화-논현A수량수정_안성공도-기초수량_경림가오지구_금광신갈(9.29)_98호선" xfId="7022" xr:uid="{00000000-0005-0000-0000-0000211E0000}"/>
    <cellStyle name="_3.육교구조계산서_덕성수량(신설2)_인화-논현A수량수정_안성공도-기초수량_경림가오지구_금광신갈(9.29)_98호선_23호선" xfId="7023" xr:uid="{00000000-0005-0000-0000-0000221E0000}"/>
    <cellStyle name="_3.육교구조계산서_덕성수량(신설2)_인화-논현A수량수정_안성공도-기초수량_경림가오지구_금광신갈(9.29)_영사교외5개교" xfId="7024" xr:uid="{00000000-0005-0000-0000-0000231E0000}"/>
    <cellStyle name="_3.육교구조계산서_덕성수량(신설2)_인화-논현A수량수정_안성공도-기초수량_경림가오지구_금광신갈(9.29)_영사교외5개교_23호선" xfId="7025" xr:uid="{00000000-0005-0000-0000-0000241E0000}"/>
    <cellStyle name="_3.육교구조계산서_덕성수량(신설2)_인화-논현A수량수정_안성공도-기초수량_경림가오지구_영사교외5개교" xfId="7026" xr:uid="{00000000-0005-0000-0000-0000251E0000}"/>
    <cellStyle name="_3.육교구조계산서_덕성수량(신설2)_인화-논현A수량수정_안성공도-기초수량_경림가오지구_영사교외5개교_23호선" xfId="7027" xr:uid="{00000000-0005-0000-0000-0000261E0000}"/>
    <cellStyle name="_3.육교구조계산서_덕성수량(신설2)_인화-논현A수량수정_안성공도-기초수량_금광신갈(9.29)" xfId="7028" xr:uid="{00000000-0005-0000-0000-0000271E0000}"/>
    <cellStyle name="_3.육교구조계산서_덕성수량(신설2)_인화-논현A수량수정_안성공도-기초수량_금광신갈(9.29)_82호선" xfId="7029" xr:uid="{00000000-0005-0000-0000-0000281E0000}"/>
    <cellStyle name="_3.육교구조계산서_덕성수량(신설2)_인화-논현A수량수정_안성공도-기초수량_금광신갈(9.29)_82호선(최종)" xfId="7030" xr:uid="{00000000-0005-0000-0000-0000291E0000}"/>
    <cellStyle name="_3.육교구조계산서_덕성수량(신설2)_인화-논현A수량수정_안성공도-기초수량_금광신갈(9.29)_82호선(최종)_23호선" xfId="7031" xr:uid="{00000000-0005-0000-0000-00002A1E0000}"/>
    <cellStyle name="_3.육교구조계산서_덕성수량(신설2)_인화-논현A수량수정_안성공도-기초수량_금광신갈(9.29)_82호선_23호선" xfId="7032" xr:uid="{00000000-0005-0000-0000-00002B1E0000}"/>
    <cellStyle name="_3.육교구조계산서_덕성수량(신설2)_인화-논현A수량수정_안성공도-기초수량_금광신갈(9.29)_98호선" xfId="7033" xr:uid="{00000000-0005-0000-0000-00002C1E0000}"/>
    <cellStyle name="_3.육교구조계산서_덕성수량(신설2)_인화-논현A수량수정_안성공도-기초수량_금광신갈(9.29)_98호선_23호선" xfId="7034" xr:uid="{00000000-0005-0000-0000-00002D1E0000}"/>
    <cellStyle name="_3.육교구조계산서_덕성수량(신설2)_인화-논현A수량수정_안성공도-기초수량_금광신갈(9.29)_영사교외5개교" xfId="7035" xr:uid="{00000000-0005-0000-0000-00002E1E0000}"/>
    <cellStyle name="_3.육교구조계산서_덕성수량(신설2)_인화-논현A수량수정_안성공도-기초수량_금광신갈(9.29)_영사교외5개교_23호선" xfId="7036" xr:uid="{00000000-0005-0000-0000-00002F1E0000}"/>
    <cellStyle name="_3.육교구조계산서_덕성수량(신설2)_인화-논현A수량수정_안성공도-기초수량_영사교외5개교" xfId="7037" xr:uid="{00000000-0005-0000-0000-0000301E0000}"/>
    <cellStyle name="_3.육교구조계산서_덕성수량(신설2)_인화-논현A수량수정_안성공도-기초수량_영사교외5개교_23호선" xfId="7038" xr:uid="{00000000-0005-0000-0000-0000311E0000}"/>
    <cellStyle name="_3.육교구조계산서_덕성수량(신설2)_인화-논현A수량수정_영사교외5개교" xfId="7039" xr:uid="{00000000-0005-0000-0000-0000321E0000}"/>
    <cellStyle name="_3.육교구조계산서_덕성수량(신설2)_인화-논현A수량수정_영사교외5개교_23호선" xfId="7040" xr:uid="{00000000-0005-0000-0000-0000331E0000}"/>
    <cellStyle name="_3.육교구조계산서_덕성수량(신설2)_인화-논현B수량수정" xfId="7041" xr:uid="{00000000-0005-0000-0000-0000341E0000}"/>
    <cellStyle name="_3.육교구조계산서_덕성수량(신설2)_인화-논현B수량수정_82호선" xfId="7042" xr:uid="{00000000-0005-0000-0000-0000351E0000}"/>
    <cellStyle name="_3.육교구조계산서_덕성수량(신설2)_인화-논현B수량수정_82호선(최종)" xfId="7043" xr:uid="{00000000-0005-0000-0000-0000361E0000}"/>
    <cellStyle name="_3.육교구조계산서_덕성수량(신설2)_인화-논현B수량수정_82호선(최종)_23호선" xfId="7044" xr:uid="{00000000-0005-0000-0000-0000371E0000}"/>
    <cellStyle name="_3.육교구조계산서_덕성수량(신설2)_인화-논현B수량수정_82호선_23호선" xfId="7045" xr:uid="{00000000-0005-0000-0000-0000381E0000}"/>
    <cellStyle name="_3.육교구조계산서_덕성수량(신설2)_인화-논현B수량수정_98호선" xfId="7046" xr:uid="{00000000-0005-0000-0000-0000391E0000}"/>
    <cellStyle name="_3.육교구조계산서_덕성수량(신설2)_인화-논현B수량수정_98호선_23호선" xfId="7047" xr:uid="{00000000-0005-0000-0000-00003A1E0000}"/>
    <cellStyle name="_3.육교구조계산서_덕성수량(신설2)_인화-논현B수량수정_금광신갈(9.29)" xfId="7048" xr:uid="{00000000-0005-0000-0000-00003B1E0000}"/>
    <cellStyle name="_3.육교구조계산서_덕성수량(신설2)_인화-논현B수량수정_금광신갈(9.29)_82호선" xfId="7049" xr:uid="{00000000-0005-0000-0000-00003C1E0000}"/>
    <cellStyle name="_3.육교구조계산서_덕성수량(신설2)_인화-논현B수량수정_금광신갈(9.29)_82호선(최종)" xfId="7050" xr:uid="{00000000-0005-0000-0000-00003D1E0000}"/>
    <cellStyle name="_3.육교구조계산서_덕성수량(신설2)_인화-논현B수량수정_금광신갈(9.29)_82호선(최종)_23호선" xfId="7051" xr:uid="{00000000-0005-0000-0000-00003E1E0000}"/>
    <cellStyle name="_3.육교구조계산서_덕성수량(신설2)_인화-논현B수량수정_금광신갈(9.29)_82호선_23호선" xfId="7052" xr:uid="{00000000-0005-0000-0000-00003F1E0000}"/>
    <cellStyle name="_3.육교구조계산서_덕성수량(신설2)_인화-논현B수량수정_금광신갈(9.29)_98호선" xfId="7053" xr:uid="{00000000-0005-0000-0000-0000401E0000}"/>
    <cellStyle name="_3.육교구조계산서_덕성수량(신설2)_인화-논현B수량수정_금광신갈(9.29)_98호선_23호선" xfId="7054" xr:uid="{00000000-0005-0000-0000-0000411E0000}"/>
    <cellStyle name="_3.육교구조계산서_덕성수량(신설2)_인화-논현B수량수정_금광신갈(9.29)_영사교외5개교" xfId="7055" xr:uid="{00000000-0005-0000-0000-0000421E0000}"/>
    <cellStyle name="_3.육교구조계산서_덕성수량(신설2)_인화-논현B수량수정_금광신갈(9.29)_영사교외5개교_23호선" xfId="7056" xr:uid="{00000000-0005-0000-0000-0000431E0000}"/>
    <cellStyle name="_3.육교구조계산서_덕성수량(신설2)_인화-논현B수량수정_여수신기보도수량(신규)" xfId="7057" xr:uid="{00000000-0005-0000-0000-0000441E0000}"/>
    <cellStyle name="_3.육교구조계산서_덕성수량(신설2)_인화-논현B수량수정_여수신기보도수량(신규)_82호선" xfId="7058" xr:uid="{00000000-0005-0000-0000-0000451E0000}"/>
    <cellStyle name="_3.육교구조계산서_덕성수량(신설2)_인화-논현B수량수정_여수신기보도수량(신규)_82호선(최종)" xfId="7059" xr:uid="{00000000-0005-0000-0000-0000461E0000}"/>
    <cellStyle name="_3.육교구조계산서_덕성수량(신설2)_인화-논현B수량수정_여수신기보도수량(신규)_82호선(최종)_23호선" xfId="7060" xr:uid="{00000000-0005-0000-0000-0000471E0000}"/>
    <cellStyle name="_3.육교구조계산서_덕성수량(신설2)_인화-논현B수량수정_여수신기보도수량(신규)_82호선_23호선" xfId="7061" xr:uid="{00000000-0005-0000-0000-0000481E0000}"/>
    <cellStyle name="_3.육교구조계산서_덕성수량(신설2)_인화-논현B수량수정_여수신기보도수량(신규)_98호선" xfId="7062" xr:uid="{00000000-0005-0000-0000-0000491E0000}"/>
    <cellStyle name="_3.육교구조계산서_덕성수량(신설2)_인화-논현B수량수정_여수신기보도수량(신규)_98호선_23호선" xfId="7063" xr:uid="{00000000-0005-0000-0000-00004A1E0000}"/>
    <cellStyle name="_3.육교구조계산서_덕성수량(신설2)_인화-논현B수량수정_여수신기보도수량(신규)_금광신갈(8.22)" xfId="7064" xr:uid="{00000000-0005-0000-0000-00004B1E0000}"/>
    <cellStyle name="_3.육교구조계산서_덕성수량(신설2)_인화-논현B수량수정_여수신기보도수량(신규)_금광신갈(8.22)_82호선" xfId="7065" xr:uid="{00000000-0005-0000-0000-00004C1E0000}"/>
    <cellStyle name="_3.육교구조계산서_덕성수량(신설2)_인화-논현B수량수정_여수신기보도수량(신규)_금광신갈(8.22)_82호선(최종)" xfId="7066" xr:uid="{00000000-0005-0000-0000-00004D1E0000}"/>
    <cellStyle name="_3.육교구조계산서_덕성수량(신설2)_인화-논현B수량수정_여수신기보도수량(신규)_금광신갈(8.22)_82호선(최종)_23호선" xfId="7067" xr:uid="{00000000-0005-0000-0000-00004E1E0000}"/>
    <cellStyle name="_3.육교구조계산서_덕성수량(신설2)_인화-논현B수량수정_여수신기보도수량(신규)_금광신갈(8.22)_82호선_23호선" xfId="7068" xr:uid="{00000000-0005-0000-0000-00004F1E0000}"/>
    <cellStyle name="_3.육교구조계산서_덕성수량(신설2)_인화-논현B수량수정_여수신기보도수량(신규)_금광신갈(8.22)_98호선" xfId="7069" xr:uid="{00000000-0005-0000-0000-0000501E0000}"/>
    <cellStyle name="_3.육교구조계산서_덕성수량(신설2)_인화-논현B수량수정_여수신기보도수량(신규)_금광신갈(8.22)_98호선_23호선" xfId="7070" xr:uid="{00000000-0005-0000-0000-0000511E0000}"/>
    <cellStyle name="_3.육교구조계산서_덕성수량(신설2)_인화-논현B수량수정_여수신기보도수량(신규)_금광신갈(8.22)_금광신갈(9.29)" xfId="7071" xr:uid="{00000000-0005-0000-0000-0000521E0000}"/>
    <cellStyle name="_3.육교구조계산서_덕성수량(신설2)_인화-논현B수량수정_여수신기보도수량(신규)_금광신갈(8.22)_금광신갈(9.29)_82호선" xfId="7072" xr:uid="{00000000-0005-0000-0000-0000531E0000}"/>
    <cellStyle name="_3.육교구조계산서_덕성수량(신설2)_인화-논현B수량수정_여수신기보도수량(신규)_금광신갈(8.22)_금광신갈(9.29)_82호선(최종)" xfId="7073" xr:uid="{00000000-0005-0000-0000-0000541E0000}"/>
    <cellStyle name="_3.육교구조계산서_덕성수량(신설2)_인화-논현B수량수정_여수신기보도수량(신규)_금광신갈(8.22)_금광신갈(9.29)_82호선(최종)_23호선" xfId="7074" xr:uid="{00000000-0005-0000-0000-0000551E0000}"/>
    <cellStyle name="_3.육교구조계산서_덕성수량(신설2)_인화-논현B수량수정_여수신기보도수량(신규)_금광신갈(8.22)_금광신갈(9.29)_82호선_23호선" xfId="7075" xr:uid="{00000000-0005-0000-0000-0000561E0000}"/>
    <cellStyle name="_3.육교구조계산서_덕성수량(신설2)_인화-논현B수량수정_여수신기보도수량(신규)_금광신갈(8.22)_금광신갈(9.29)_98호선" xfId="7076" xr:uid="{00000000-0005-0000-0000-0000571E0000}"/>
    <cellStyle name="_3.육교구조계산서_덕성수량(신설2)_인화-논현B수량수정_여수신기보도수량(신규)_금광신갈(8.22)_금광신갈(9.29)_98호선_23호선" xfId="7077" xr:uid="{00000000-0005-0000-0000-0000581E0000}"/>
    <cellStyle name="_3.육교구조계산서_덕성수량(신설2)_인화-논현B수량수정_여수신기보도수량(신규)_금광신갈(8.22)_금광신갈(9.29)_영사교외5개교" xfId="7078" xr:uid="{00000000-0005-0000-0000-0000591E0000}"/>
    <cellStyle name="_3.육교구조계산서_덕성수량(신설2)_인화-논현B수량수정_여수신기보도수량(신규)_금광신갈(8.22)_금광신갈(9.29)_영사교외5개교_23호선" xfId="7079" xr:uid="{00000000-0005-0000-0000-00005A1E0000}"/>
    <cellStyle name="_3.육교구조계산서_덕성수량(신설2)_인화-논현B수량수정_여수신기보도수량(신규)_금광신갈(8.22)_영사교외5개교" xfId="7080" xr:uid="{00000000-0005-0000-0000-00005B1E0000}"/>
    <cellStyle name="_3.육교구조계산서_덕성수량(신설2)_인화-논현B수량수정_여수신기보도수량(신규)_금광신갈(8.22)_영사교외5개교_23호선" xfId="7081" xr:uid="{00000000-0005-0000-0000-00005C1E0000}"/>
    <cellStyle name="_3.육교구조계산서_덕성수량(신설2)_인화-논현B수량수정_여수신기보도수량(신규)_금광신갈수량" xfId="7082" xr:uid="{00000000-0005-0000-0000-00005D1E0000}"/>
    <cellStyle name="_3.육교구조계산서_덕성수량(신설2)_인화-논현B수량수정_여수신기보도수량(신규)_금광신갈수량_82호선" xfId="7083" xr:uid="{00000000-0005-0000-0000-00005E1E0000}"/>
    <cellStyle name="_3.육교구조계산서_덕성수량(신설2)_인화-논현B수량수정_여수신기보도수량(신규)_금광신갈수량_82호선(최종)" xfId="7084" xr:uid="{00000000-0005-0000-0000-00005F1E0000}"/>
    <cellStyle name="_3.육교구조계산서_덕성수량(신설2)_인화-논현B수량수정_여수신기보도수량(신규)_금광신갈수량_82호선(최종)_23호선" xfId="7085" xr:uid="{00000000-0005-0000-0000-0000601E0000}"/>
    <cellStyle name="_3.육교구조계산서_덕성수량(신설2)_인화-논현B수량수정_여수신기보도수량(신규)_금광신갈수량_82호선_23호선" xfId="7086" xr:uid="{00000000-0005-0000-0000-0000611E0000}"/>
    <cellStyle name="_3.육교구조계산서_덕성수량(신설2)_인화-논현B수량수정_여수신기보도수량(신규)_금광신갈수량_98호선" xfId="7087" xr:uid="{00000000-0005-0000-0000-0000621E0000}"/>
    <cellStyle name="_3.육교구조계산서_덕성수량(신설2)_인화-논현B수량수정_여수신기보도수량(신규)_금광신갈수량_98호선_23호선" xfId="7088" xr:uid="{00000000-0005-0000-0000-0000631E0000}"/>
    <cellStyle name="_3.육교구조계산서_덕성수량(신설2)_인화-논현B수량수정_여수신기보도수량(신규)_금광신갈수량_금광신갈(9.29)" xfId="7089" xr:uid="{00000000-0005-0000-0000-0000641E0000}"/>
    <cellStyle name="_3.육교구조계산서_덕성수량(신설2)_인화-논현B수량수정_여수신기보도수량(신규)_금광신갈수량_금광신갈(9.29)_82호선" xfId="7090" xr:uid="{00000000-0005-0000-0000-0000651E0000}"/>
    <cellStyle name="_3.육교구조계산서_덕성수량(신설2)_인화-논현B수량수정_여수신기보도수량(신규)_금광신갈수량_금광신갈(9.29)_82호선(최종)" xfId="7091" xr:uid="{00000000-0005-0000-0000-0000661E0000}"/>
    <cellStyle name="_3.육교구조계산서_덕성수량(신설2)_인화-논현B수량수정_여수신기보도수량(신규)_금광신갈수량_금광신갈(9.29)_82호선(최종)_23호선" xfId="7092" xr:uid="{00000000-0005-0000-0000-0000671E0000}"/>
    <cellStyle name="_3.육교구조계산서_덕성수량(신설2)_인화-논현B수량수정_여수신기보도수량(신규)_금광신갈수량_금광신갈(9.29)_82호선_23호선" xfId="7093" xr:uid="{00000000-0005-0000-0000-0000681E0000}"/>
    <cellStyle name="_3.육교구조계산서_덕성수량(신설2)_인화-논현B수량수정_여수신기보도수량(신규)_금광신갈수량_금광신갈(9.29)_98호선" xfId="7094" xr:uid="{00000000-0005-0000-0000-0000691E0000}"/>
    <cellStyle name="_3.육교구조계산서_덕성수량(신설2)_인화-논현B수량수정_여수신기보도수량(신규)_금광신갈수량_금광신갈(9.29)_98호선_23호선" xfId="7095" xr:uid="{00000000-0005-0000-0000-00006A1E0000}"/>
    <cellStyle name="_3.육교구조계산서_덕성수량(신설2)_인화-논현B수량수정_여수신기보도수량(신규)_금광신갈수량_금광신갈(9.29)_영사교외5개교" xfId="7096" xr:uid="{00000000-0005-0000-0000-00006B1E0000}"/>
    <cellStyle name="_3.육교구조계산서_덕성수량(신설2)_인화-논현B수량수정_여수신기보도수량(신규)_금광신갈수량_금광신갈(9.29)_영사교외5개교_23호선" xfId="7097" xr:uid="{00000000-0005-0000-0000-00006C1E0000}"/>
    <cellStyle name="_3.육교구조계산서_덕성수량(신설2)_인화-논현B수량수정_여수신기보도수량(신규)_금광신갈수량_영사교외5개교" xfId="7098" xr:uid="{00000000-0005-0000-0000-00006D1E0000}"/>
    <cellStyle name="_3.육교구조계산서_덕성수량(신설2)_인화-논현B수량수정_여수신기보도수량(신규)_금광신갈수량_영사교외5개교_23호선" xfId="7099" xr:uid="{00000000-0005-0000-0000-00006E1E0000}"/>
    <cellStyle name="_3.육교구조계산서_덕성수량(신설2)_인화-논현B수량수정_여수신기보도수량(신규)_여수신기수량(후문1)" xfId="7100" xr:uid="{00000000-0005-0000-0000-00006F1E0000}"/>
    <cellStyle name="_3.육교구조계산서_덕성수량(신설2)_인화-논현B수량수정_여수신기보도수량(신규)_여수신기수량(후문1)_82호선" xfId="7101" xr:uid="{00000000-0005-0000-0000-0000701E0000}"/>
    <cellStyle name="_3.육교구조계산서_덕성수량(신설2)_인화-논현B수량수정_여수신기보도수량(신규)_여수신기수량(후문1)_82호선(최종)" xfId="7102" xr:uid="{00000000-0005-0000-0000-0000711E0000}"/>
    <cellStyle name="_3.육교구조계산서_덕성수량(신설2)_인화-논현B수량수정_여수신기보도수량(신규)_여수신기수량(후문1)_82호선(최종)_23호선" xfId="7103" xr:uid="{00000000-0005-0000-0000-0000721E0000}"/>
    <cellStyle name="_3.육교구조계산서_덕성수량(신설2)_인화-논현B수량수정_여수신기보도수량(신규)_여수신기수량(후문1)_82호선_23호선" xfId="7104" xr:uid="{00000000-0005-0000-0000-0000731E0000}"/>
    <cellStyle name="_3.육교구조계산서_덕성수량(신설2)_인화-논현B수량수정_여수신기보도수량(신규)_여수신기수량(후문1)_98호선" xfId="7105" xr:uid="{00000000-0005-0000-0000-0000741E0000}"/>
    <cellStyle name="_3.육교구조계산서_덕성수량(신설2)_인화-논현B수량수정_여수신기보도수량(신규)_여수신기수량(후문1)_98호선_23호선" xfId="7106" xr:uid="{00000000-0005-0000-0000-0000751E0000}"/>
    <cellStyle name="_3.육교구조계산서_덕성수량(신설2)_인화-논현B수량수정_여수신기보도수량(신규)_여수신기수량(후문1)_금광신갈(9.29)" xfId="7107" xr:uid="{00000000-0005-0000-0000-0000761E0000}"/>
    <cellStyle name="_3.육교구조계산서_덕성수량(신설2)_인화-논현B수량수정_여수신기보도수량(신규)_여수신기수량(후문1)_금광신갈(9.29)_82호선" xfId="7108" xr:uid="{00000000-0005-0000-0000-0000771E0000}"/>
    <cellStyle name="_3.육교구조계산서_덕성수량(신설2)_인화-논현B수량수정_여수신기보도수량(신규)_여수신기수량(후문1)_금광신갈(9.29)_82호선(최종)" xfId="7109" xr:uid="{00000000-0005-0000-0000-0000781E0000}"/>
    <cellStyle name="_3.육교구조계산서_덕성수량(신설2)_인화-논현B수량수정_여수신기보도수량(신규)_여수신기수량(후문1)_금광신갈(9.29)_82호선(최종)_23호선" xfId="7110" xr:uid="{00000000-0005-0000-0000-0000791E0000}"/>
    <cellStyle name="_3.육교구조계산서_덕성수량(신설2)_인화-논현B수량수정_여수신기보도수량(신규)_여수신기수량(후문1)_금광신갈(9.29)_82호선_23호선" xfId="7111" xr:uid="{00000000-0005-0000-0000-00007A1E0000}"/>
    <cellStyle name="_3.육교구조계산서_덕성수량(신설2)_인화-논현B수량수정_여수신기보도수량(신규)_여수신기수량(후문1)_금광신갈(9.29)_98호선" xfId="7112" xr:uid="{00000000-0005-0000-0000-00007B1E0000}"/>
    <cellStyle name="_3.육교구조계산서_덕성수량(신설2)_인화-논현B수량수정_여수신기보도수량(신규)_여수신기수량(후문1)_금광신갈(9.29)_98호선_23호선" xfId="7113" xr:uid="{00000000-0005-0000-0000-00007C1E0000}"/>
    <cellStyle name="_3.육교구조계산서_덕성수량(신설2)_인화-논현B수량수정_여수신기보도수량(신규)_여수신기수량(후문1)_금광신갈(9.29)_영사교외5개교" xfId="7114" xr:uid="{00000000-0005-0000-0000-00007D1E0000}"/>
    <cellStyle name="_3.육교구조계산서_덕성수량(신설2)_인화-논현B수량수정_여수신기보도수량(신규)_여수신기수량(후문1)_금광신갈(9.29)_영사교외5개교_23호선" xfId="7115" xr:uid="{00000000-0005-0000-0000-00007E1E0000}"/>
    <cellStyle name="_3.육교구조계산서_덕성수량(신설2)_인화-논현B수량수정_여수신기보도수량(신규)_여수신기수량(후문1)_영사교외5개교" xfId="7116" xr:uid="{00000000-0005-0000-0000-00007F1E0000}"/>
    <cellStyle name="_3.육교구조계산서_덕성수량(신설2)_인화-논현B수량수정_여수신기보도수량(신규)_여수신기수량(후문1)_영사교외5개교_23호선" xfId="7117" xr:uid="{00000000-0005-0000-0000-0000801E0000}"/>
    <cellStyle name="_3.육교구조계산서_덕성수량(신설2)_인화-논현B수량수정_여수신기보도수량(신규)_영사교외5개교" xfId="7118" xr:uid="{00000000-0005-0000-0000-0000811E0000}"/>
    <cellStyle name="_3.육교구조계산서_덕성수량(신설2)_인화-논현B수량수정_여수신기보도수량(신규)_영사교외5개교_23호선" xfId="7119" xr:uid="{00000000-0005-0000-0000-0000821E0000}"/>
    <cellStyle name="_3.육교구조계산서_덕성수량(신설2)_인화-논현B수량수정_여수신기수량" xfId="7120" xr:uid="{00000000-0005-0000-0000-0000831E0000}"/>
    <cellStyle name="_3.육교구조계산서_덕성수량(신설2)_인화-논현B수량수정_여수신기수량(후문2)" xfId="7121" xr:uid="{00000000-0005-0000-0000-0000841E0000}"/>
    <cellStyle name="_3.육교구조계산서_덕성수량(신설2)_인화-논현B수량수정_여수신기수량(후문2)_82호선" xfId="7122" xr:uid="{00000000-0005-0000-0000-0000851E0000}"/>
    <cellStyle name="_3.육교구조계산서_덕성수량(신설2)_인화-논현B수량수정_여수신기수량(후문2)_82호선(최종)" xfId="7123" xr:uid="{00000000-0005-0000-0000-0000861E0000}"/>
    <cellStyle name="_3.육교구조계산서_덕성수량(신설2)_인화-논현B수량수정_여수신기수량(후문2)_82호선(최종)_23호선" xfId="7124" xr:uid="{00000000-0005-0000-0000-0000871E0000}"/>
    <cellStyle name="_3.육교구조계산서_덕성수량(신설2)_인화-논현B수량수정_여수신기수량(후문2)_82호선_23호선" xfId="7125" xr:uid="{00000000-0005-0000-0000-0000881E0000}"/>
    <cellStyle name="_3.육교구조계산서_덕성수량(신설2)_인화-논현B수량수정_여수신기수량(후문2)_98호선" xfId="7126" xr:uid="{00000000-0005-0000-0000-0000891E0000}"/>
    <cellStyle name="_3.육교구조계산서_덕성수량(신설2)_인화-논현B수량수정_여수신기수량(후문2)_98호선_23호선" xfId="7127" xr:uid="{00000000-0005-0000-0000-00008A1E0000}"/>
    <cellStyle name="_3.육교구조계산서_덕성수량(신설2)_인화-논현B수량수정_여수신기수량(후문2)_금광신갈(8.22)" xfId="7128" xr:uid="{00000000-0005-0000-0000-00008B1E0000}"/>
    <cellStyle name="_3.육교구조계산서_덕성수량(신설2)_인화-논현B수량수정_여수신기수량(후문2)_금광신갈(8.22)_82호선" xfId="7129" xr:uid="{00000000-0005-0000-0000-00008C1E0000}"/>
    <cellStyle name="_3.육교구조계산서_덕성수량(신설2)_인화-논현B수량수정_여수신기수량(후문2)_금광신갈(8.22)_82호선(최종)" xfId="7130" xr:uid="{00000000-0005-0000-0000-00008D1E0000}"/>
    <cellStyle name="_3.육교구조계산서_덕성수량(신설2)_인화-논현B수량수정_여수신기수량(후문2)_금광신갈(8.22)_82호선(최종)_23호선" xfId="7131" xr:uid="{00000000-0005-0000-0000-00008E1E0000}"/>
    <cellStyle name="_3.육교구조계산서_덕성수량(신설2)_인화-논현B수량수정_여수신기수량(후문2)_금광신갈(8.22)_82호선_23호선" xfId="7132" xr:uid="{00000000-0005-0000-0000-00008F1E0000}"/>
    <cellStyle name="_3.육교구조계산서_덕성수량(신설2)_인화-논현B수량수정_여수신기수량(후문2)_금광신갈(8.22)_98호선" xfId="7133" xr:uid="{00000000-0005-0000-0000-0000901E0000}"/>
    <cellStyle name="_3.육교구조계산서_덕성수량(신설2)_인화-논현B수량수정_여수신기수량(후문2)_금광신갈(8.22)_98호선_23호선" xfId="7134" xr:uid="{00000000-0005-0000-0000-0000911E0000}"/>
    <cellStyle name="_3.육교구조계산서_덕성수량(신설2)_인화-논현B수량수정_여수신기수량(후문2)_금광신갈(8.22)_금광신갈(9.29)" xfId="7135" xr:uid="{00000000-0005-0000-0000-0000921E0000}"/>
    <cellStyle name="_3.육교구조계산서_덕성수량(신설2)_인화-논현B수량수정_여수신기수량(후문2)_금광신갈(8.22)_금광신갈(9.29)_82호선" xfId="7136" xr:uid="{00000000-0005-0000-0000-0000931E0000}"/>
    <cellStyle name="_3.육교구조계산서_덕성수량(신설2)_인화-논현B수량수정_여수신기수량(후문2)_금광신갈(8.22)_금광신갈(9.29)_82호선(최종)" xfId="7137" xr:uid="{00000000-0005-0000-0000-0000941E0000}"/>
    <cellStyle name="_3.육교구조계산서_덕성수량(신설2)_인화-논현B수량수정_여수신기수량(후문2)_금광신갈(8.22)_금광신갈(9.29)_82호선(최종)_23호선" xfId="7138" xr:uid="{00000000-0005-0000-0000-0000951E0000}"/>
    <cellStyle name="_3.육교구조계산서_덕성수량(신설2)_인화-논현B수량수정_여수신기수량(후문2)_금광신갈(8.22)_금광신갈(9.29)_82호선_23호선" xfId="7139" xr:uid="{00000000-0005-0000-0000-0000961E0000}"/>
    <cellStyle name="_3.육교구조계산서_덕성수량(신설2)_인화-논현B수량수정_여수신기수량(후문2)_금광신갈(8.22)_금광신갈(9.29)_98호선" xfId="7140" xr:uid="{00000000-0005-0000-0000-0000971E0000}"/>
    <cellStyle name="_3.육교구조계산서_덕성수량(신설2)_인화-논현B수량수정_여수신기수량(후문2)_금광신갈(8.22)_금광신갈(9.29)_98호선_23호선" xfId="7141" xr:uid="{00000000-0005-0000-0000-0000981E0000}"/>
    <cellStyle name="_3.육교구조계산서_덕성수량(신설2)_인화-논현B수량수정_여수신기수량(후문2)_금광신갈(8.22)_금광신갈(9.29)_영사교외5개교" xfId="7142" xr:uid="{00000000-0005-0000-0000-0000991E0000}"/>
    <cellStyle name="_3.육교구조계산서_덕성수량(신설2)_인화-논현B수량수정_여수신기수량(후문2)_금광신갈(8.22)_금광신갈(9.29)_영사교외5개교_23호선" xfId="7143" xr:uid="{00000000-0005-0000-0000-00009A1E0000}"/>
    <cellStyle name="_3.육교구조계산서_덕성수량(신설2)_인화-논현B수량수정_여수신기수량(후문2)_금광신갈(8.22)_영사교외5개교" xfId="7144" xr:uid="{00000000-0005-0000-0000-00009B1E0000}"/>
    <cellStyle name="_3.육교구조계산서_덕성수량(신설2)_인화-논현B수량수정_여수신기수량(후문2)_금광신갈(8.22)_영사교외5개교_23호선" xfId="7145" xr:uid="{00000000-0005-0000-0000-00009C1E0000}"/>
    <cellStyle name="_3.육교구조계산서_덕성수량(신설2)_인화-논현B수량수정_여수신기수량(후문2)_금광신갈수량" xfId="7146" xr:uid="{00000000-0005-0000-0000-00009D1E0000}"/>
    <cellStyle name="_3.육교구조계산서_덕성수량(신설2)_인화-논현B수량수정_여수신기수량(후문2)_금광신갈수량_82호선" xfId="7147" xr:uid="{00000000-0005-0000-0000-00009E1E0000}"/>
    <cellStyle name="_3.육교구조계산서_덕성수량(신설2)_인화-논현B수량수정_여수신기수량(후문2)_금광신갈수량_82호선(최종)" xfId="7148" xr:uid="{00000000-0005-0000-0000-00009F1E0000}"/>
    <cellStyle name="_3.육교구조계산서_덕성수량(신설2)_인화-논현B수량수정_여수신기수량(후문2)_금광신갈수량_82호선(최종)_23호선" xfId="7149" xr:uid="{00000000-0005-0000-0000-0000A01E0000}"/>
    <cellStyle name="_3.육교구조계산서_덕성수량(신설2)_인화-논현B수량수정_여수신기수량(후문2)_금광신갈수량_82호선_23호선" xfId="7150" xr:uid="{00000000-0005-0000-0000-0000A11E0000}"/>
    <cellStyle name="_3.육교구조계산서_덕성수량(신설2)_인화-논현B수량수정_여수신기수량(후문2)_금광신갈수량_98호선" xfId="7151" xr:uid="{00000000-0005-0000-0000-0000A21E0000}"/>
    <cellStyle name="_3.육교구조계산서_덕성수량(신설2)_인화-논현B수량수정_여수신기수량(후문2)_금광신갈수량_98호선_23호선" xfId="7152" xr:uid="{00000000-0005-0000-0000-0000A31E0000}"/>
    <cellStyle name="_3.육교구조계산서_덕성수량(신설2)_인화-논현B수량수정_여수신기수량(후문2)_금광신갈수량_금광신갈(9.29)" xfId="7153" xr:uid="{00000000-0005-0000-0000-0000A41E0000}"/>
    <cellStyle name="_3.육교구조계산서_덕성수량(신설2)_인화-논현B수량수정_여수신기수량(후문2)_금광신갈수량_금광신갈(9.29)_82호선" xfId="7154" xr:uid="{00000000-0005-0000-0000-0000A51E0000}"/>
    <cellStyle name="_3.육교구조계산서_덕성수량(신설2)_인화-논현B수량수정_여수신기수량(후문2)_금광신갈수량_금광신갈(9.29)_82호선(최종)" xfId="7155" xr:uid="{00000000-0005-0000-0000-0000A61E0000}"/>
    <cellStyle name="_3.육교구조계산서_덕성수량(신설2)_인화-논현B수량수정_여수신기수량(후문2)_금광신갈수량_금광신갈(9.29)_82호선(최종)_23호선" xfId="7156" xr:uid="{00000000-0005-0000-0000-0000A71E0000}"/>
    <cellStyle name="_3.육교구조계산서_덕성수량(신설2)_인화-논현B수량수정_여수신기수량(후문2)_금광신갈수량_금광신갈(9.29)_82호선_23호선" xfId="7157" xr:uid="{00000000-0005-0000-0000-0000A81E0000}"/>
    <cellStyle name="_3.육교구조계산서_덕성수량(신설2)_인화-논현B수량수정_여수신기수량(후문2)_금광신갈수량_금광신갈(9.29)_98호선" xfId="7158" xr:uid="{00000000-0005-0000-0000-0000A91E0000}"/>
    <cellStyle name="_3.육교구조계산서_덕성수량(신설2)_인화-논현B수량수정_여수신기수량(후문2)_금광신갈수량_금광신갈(9.29)_98호선_23호선" xfId="7159" xr:uid="{00000000-0005-0000-0000-0000AA1E0000}"/>
    <cellStyle name="_3.육교구조계산서_덕성수량(신설2)_인화-논현B수량수정_여수신기수량(후문2)_금광신갈수량_금광신갈(9.29)_영사교외5개교" xfId="7160" xr:uid="{00000000-0005-0000-0000-0000AB1E0000}"/>
    <cellStyle name="_3.육교구조계산서_덕성수량(신설2)_인화-논현B수량수정_여수신기수량(후문2)_금광신갈수량_금광신갈(9.29)_영사교외5개교_23호선" xfId="7161" xr:uid="{00000000-0005-0000-0000-0000AC1E0000}"/>
    <cellStyle name="_3.육교구조계산서_덕성수량(신설2)_인화-논현B수량수정_여수신기수량(후문2)_금광신갈수량_영사교외5개교" xfId="7162" xr:uid="{00000000-0005-0000-0000-0000AD1E0000}"/>
    <cellStyle name="_3.육교구조계산서_덕성수량(신설2)_인화-논현B수량수정_여수신기수량(후문2)_금광신갈수량_영사교외5개교_23호선" xfId="7163" xr:uid="{00000000-0005-0000-0000-0000AE1E0000}"/>
    <cellStyle name="_3.육교구조계산서_덕성수량(신설2)_인화-논현B수량수정_여수신기수량(후문2)_영사교외5개교" xfId="7164" xr:uid="{00000000-0005-0000-0000-0000AF1E0000}"/>
    <cellStyle name="_3.육교구조계산서_덕성수량(신설2)_인화-논현B수량수정_여수신기수량(후문2)_영사교외5개교_23호선" xfId="7165" xr:uid="{00000000-0005-0000-0000-0000B01E0000}"/>
    <cellStyle name="_3.육교구조계산서_덕성수량(신설2)_인화-논현B수량수정_여수신기수량_82호선" xfId="7166" xr:uid="{00000000-0005-0000-0000-0000B11E0000}"/>
    <cellStyle name="_3.육교구조계산서_덕성수량(신설2)_인화-논현B수량수정_여수신기수량_82호선(최종)" xfId="7167" xr:uid="{00000000-0005-0000-0000-0000B21E0000}"/>
    <cellStyle name="_3.육교구조계산서_덕성수량(신설2)_인화-논현B수량수정_여수신기수량_82호선(최종)_23호선" xfId="7168" xr:uid="{00000000-0005-0000-0000-0000B31E0000}"/>
    <cellStyle name="_3.육교구조계산서_덕성수량(신설2)_인화-논현B수량수정_여수신기수량_82호선_23호선" xfId="7169" xr:uid="{00000000-0005-0000-0000-0000B41E0000}"/>
    <cellStyle name="_3.육교구조계산서_덕성수량(신설2)_인화-논현B수량수정_여수신기수량_98호선" xfId="7170" xr:uid="{00000000-0005-0000-0000-0000B51E0000}"/>
    <cellStyle name="_3.육교구조계산서_덕성수량(신설2)_인화-논현B수량수정_여수신기수량_98호선_23호선" xfId="7171" xr:uid="{00000000-0005-0000-0000-0000B61E0000}"/>
    <cellStyle name="_3.육교구조계산서_덕성수량(신설2)_인화-논현B수량수정_여수신기수량_금광신갈(8.22)" xfId="7172" xr:uid="{00000000-0005-0000-0000-0000B71E0000}"/>
    <cellStyle name="_3.육교구조계산서_덕성수량(신설2)_인화-논현B수량수정_여수신기수량_금광신갈(8.22)_82호선" xfId="7173" xr:uid="{00000000-0005-0000-0000-0000B81E0000}"/>
    <cellStyle name="_3.육교구조계산서_덕성수량(신설2)_인화-논현B수량수정_여수신기수량_금광신갈(8.22)_82호선(최종)" xfId="7174" xr:uid="{00000000-0005-0000-0000-0000B91E0000}"/>
    <cellStyle name="_3.육교구조계산서_덕성수량(신설2)_인화-논현B수량수정_여수신기수량_금광신갈(8.22)_82호선(최종)_23호선" xfId="7175" xr:uid="{00000000-0005-0000-0000-0000BA1E0000}"/>
    <cellStyle name="_3.육교구조계산서_덕성수량(신설2)_인화-논현B수량수정_여수신기수량_금광신갈(8.22)_82호선_23호선" xfId="7176" xr:uid="{00000000-0005-0000-0000-0000BB1E0000}"/>
    <cellStyle name="_3.육교구조계산서_덕성수량(신설2)_인화-논현B수량수정_여수신기수량_금광신갈(8.22)_98호선" xfId="7177" xr:uid="{00000000-0005-0000-0000-0000BC1E0000}"/>
    <cellStyle name="_3.육교구조계산서_덕성수량(신설2)_인화-논현B수량수정_여수신기수량_금광신갈(8.22)_98호선_23호선" xfId="7178" xr:uid="{00000000-0005-0000-0000-0000BD1E0000}"/>
    <cellStyle name="_3.육교구조계산서_덕성수량(신설2)_인화-논현B수량수정_여수신기수량_금광신갈(8.22)_금광신갈(9.29)" xfId="7179" xr:uid="{00000000-0005-0000-0000-0000BE1E0000}"/>
    <cellStyle name="_3.육교구조계산서_덕성수량(신설2)_인화-논현B수량수정_여수신기수량_금광신갈(8.22)_금광신갈(9.29)_82호선" xfId="7180" xr:uid="{00000000-0005-0000-0000-0000BF1E0000}"/>
    <cellStyle name="_3.육교구조계산서_덕성수량(신설2)_인화-논현B수량수정_여수신기수량_금광신갈(8.22)_금광신갈(9.29)_82호선(최종)" xfId="7181" xr:uid="{00000000-0005-0000-0000-0000C01E0000}"/>
    <cellStyle name="_3.육교구조계산서_덕성수량(신설2)_인화-논현B수량수정_여수신기수량_금광신갈(8.22)_금광신갈(9.29)_82호선(최종)_23호선" xfId="7182" xr:uid="{00000000-0005-0000-0000-0000C11E0000}"/>
    <cellStyle name="_3.육교구조계산서_덕성수량(신설2)_인화-논현B수량수정_여수신기수량_금광신갈(8.22)_금광신갈(9.29)_82호선_23호선" xfId="7183" xr:uid="{00000000-0005-0000-0000-0000C21E0000}"/>
    <cellStyle name="_3.육교구조계산서_덕성수량(신설2)_인화-논현B수량수정_여수신기수량_금광신갈(8.22)_금광신갈(9.29)_98호선" xfId="7184" xr:uid="{00000000-0005-0000-0000-0000C31E0000}"/>
    <cellStyle name="_3.육교구조계산서_덕성수량(신설2)_인화-논현B수량수정_여수신기수량_금광신갈(8.22)_금광신갈(9.29)_98호선_23호선" xfId="7185" xr:uid="{00000000-0005-0000-0000-0000C41E0000}"/>
    <cellStyle name="_3.육교구조계산서_덕성수량(신설2)_인화-논현B수량수정_여수신기수량_금광신갈(8.22)_금광신갈(9.29)_영사교외5개교" xfId="7186" xr:uid="{00000000-0005-0000-0000-0000C51E0000}"/>
    <cellStyle name="_3.육교구조계산서_덕성수량(신설2)_인화-논현B수량수정_여수신기수량_금광신갈(8.22)_금광신갈(9.29)_영사교외5개교_23호선" xfId="7187" xr:uid="{00000000-0005-0000-0000-0000C61E0000}"/>
    <cellStyle name="_3.육교구조계산서_덕성수량(신설2)_인화-논현B수량수정_여수신기수량_금광신갈(8.22)_영사교외5개교" xfId="7188" xr:uid="{00000000-0005-0000-0000-0000C71E0000}"/>
    <cellStyle name="_3.육교구조계산서_덕성수량(신설2)_인화-논현B수량수정_여수신기수량_금광신갈(8.22)_영사교외5개교_23호선" xfId="7189" xr:uid="{00000000-0005-0000-0000-0000C81E0000}"/>
    <cellStyle name="_3.육교구조계산서_덕성수량(신설2)_인화-논현B수량수정_여수신기수량_금광신갈수량" xfId="7190" xr:uid="{00000000-0005-0000-0000-0000C91E0000}"/>
    <cellStyle name="_3.육교구조계산서_덕성수량(신설2)_인화-논현B수량수정_여수신기수량_금광신갈수량_82호선" xfId="7191" xr:uid="{00000000-0005-0000-0000-0000CA1E0000}"/>
    <cellStyle name="_3.육교구조계산서_덕성수량(신설2)_인화-논현B수량수정_여수신기수량_금광신갈수량_82호선(최종)" xfId="7192" xr:uid="{00000000-0005-0000-0000-0000CB1E0000}"/>
    <cellStyle name="_3.육교구조계산서_덕성수량(신설2)_인화-논현B수량수정_여수신기수량_금광신갈수량_82호선(최종)_23호선" xfId="7193" xr:uid="{00000000-0005-0000-0000-0000CC1E0000}"/>
    <cellStyle name="_3.육교구조계산서_덕성수량(신설2)_인화-논현B수량수정_여수신기수량_금광신갈수량_82호선_23호선" xfId="7194" xr:uid="{00000000-0005-0000-0000-0000CD1E0000}"/>
    <cellStyle name="_3.육교구조계산서_덕성수량(신설2)_인화-논현B수량수정_여수신기수량_금광신갈수량_98호선" xfId="7195" xr:uid="{00000000-0005-0000-0000-0000CE1E0000}"/>
    <cellStyle name="_3.육교구조계산서_덕성수량(신설2)_인화-논현B수량수정_여수신기수량_금광신갈수량_98호선_23호선" xfId="7196" xr:uid="{00000000-0005-0000-0000-0000CF1E0000}"/>
    <cellStyle name="_3.육교구조계산서_덕성수량(신설2)_인화-논현B수량수정_여수신기수량_금광신갈수량_금광신갈(9.29)" xfId="7197" xr:uid="{00000000-0005-0000-0000-0000D01E0000}"/>
    <cellStyle name="_3.육교구조계산서_덕성수량(신설2)_인화-논현B수량수정_여수신기수량_금광신갈수량_금광신갈(9.29)_82호선" xfId="7198" xr:uid="{00000000-0005-0000-0000-0000D11E0000}"/>
    <cellStyle name="_3.육교구조계산서_덕성수량(신설2)_인화-논현B수량수정_여수신기수량_금광신갈수량_금광신갈(9.29)_82호선(최종)" xfId="7199" xr:uid="{00000000-0005-0000-0000-0000D21E0000}"/>
    <cellStyle name="_3.육교구조계산서_덕성수량(신설2)_인화-논현B수량수정_여수신기수량_금광신갈수량_금광신갈(9.29)_82호선(최종)_23호선" xfId="7200" xr:uid="{00000000-0005-0000-0000-0000D31E0000}"/>
    <cellStyle name="_3.육교구조계산서_덕성수량(신설2)_인화-논현B수량수정_여수신기수량_금광신갈수량_금광신갈(9.29)_82호선_23호선" xfId="7201" xr:uid="{00000000-0005-0000-0000-0000D41E0000}"/>
    <cellStyle name="_3.육교구조계산서_덕성수량(신설2)_인화-논현B수량수정_여수신기수량_금광신갈수량_금광신갈(9.29)_98호선" xfId="7202" xr:uid="{00000000-0005-0000-0000-0000D51E0000}"/>
    <cellStyle name="_3.육교구조계산서_덕성수량(신설2)_인화-논현B수량수정_여수신기수량_금광신갈수량_금광신갈(9.29)_98호선_23호선" xfId="7203" xr:uid="{00000000-0005-0000-0000-0000D61E0000}"/>
    <cellStyle name="_3.육교구조계산서_덕성수량(신설2)_인화-논현B수량수정_여수신기수량_금광신갈수량_금광신갈(9.29)_영사교외5개교" xfId="7204" xr:uid="{00000000-0005-0000-0000-0000D71E0000}"/>
    <cellStyle name="_3.육교구조계산서_덕성수량(신설2)_인화-논현B수량수정_여수신기수량_금광신갈수량_금광신갈(9.29)_영사교외5개교_23호선" xfId="7205" xr:uid="{00000000-0005-0000-0000-0000D81E0000}"/>
    <cellStyle name="_3.육교구조계산서_덕성수량(신설2)_인화-논현B수량수정_여수신기수량_금광신갈수량_영사교외5개교" xfId="7206" xr:uid="{00000000-0005-0000-0000-0000D91E0000}"/>
    <cellStyle name="_3.육교구조계산서_덕성수량(신설2)_인화-논현B수량수정_여수신기수량_금광신갈수량_영사교외5개교_23호선" xfId="7207" xr:uid="{00000000-0005-0000-0000-0000DA1E0000}"/>
    <cellStyle name="_3.육교구조계산서_덕성수량(신설2)_인화-논현B수량수정_여수신기수량_여수신기수량(후문1)" xfId="7208" xr:uid="{00000000-0005-0000-0000-0000DB1E0000}"/>
    <cellStyle name="_3.육교구조계산서_덕성수량(신설2)_인화-논현B수량수정_여수신기수량_여수신기수량(후문1)_82호선" xfId="7209" xr:uid="{00000000-0005-0000-0000-0000DC1E0000}"/>
    <cellStyle name="_3.육교구조계산서_덕성수량(신설2)_인화-논현B수량수정_여수신기수량_여수신기수량(후문1)_82호선(최종)" xfId="7210" xr:uid="{00000000-0005-0000-0000-0000DD1E0000}"/>
    <cellStyle name="_3.육교구조계산서_덕성수량(신설2)_인화-논현B수량수정_여수신기수량_여수신기수량(후문1)_82호선(최종)_23호선" xfId="7211" xr:uid="{00000000-0005-0000-0000-0000DE1E0000}"/>
    <cellStyle name="_3.육교구조계산서_덕성수량(신설2)_인화-논현B수량수정_여수신기수량_여수신기수량(후문1)_82호선_23호선" xfId="7212" xr:uid="{00000000-0005-0000-0000-0000DF1E0000}"/>
    <cellStyle name="_3.육교구조계산서_덕성수량(신설2)_인화-논현B수량수정_여수신기수량_여수신기수량(후문1)_98호선" xfId="7213" xr:uid="{00000000-0005-0000-0000-0000E01E0000}"/>
    <cellStyle name="_3.육교구조계산서_덕성수량(신설2)_인화-논현B수량수정_여수신기수량_여수신기수량(후문1)_98호선_23호선" xfId="7214" xr:uid="{00000000-0005-0000-0000-0000E11E0000}"/>
    <cellStyle name="_3.육교구조계산서_덕성수량(신설2)_인화-논현B수량수정_여수신기수량_여수신기수량(후문1)_금광신갈(9.29)" xfId="7215" xr:uid="{00000000-0005-0000-0000-0000E21E0000}"/>
    <cellStyle name="_3.육교구조계산서_덕성수량(신설2)_인화-논현B수량수정_여수신기수량_여수신기수량(후문1)_금광신갈(9.29)_82호선" xfId="7216" xr:uid="{00000000-0005-0000-0000-0000E31E0000}"/>
    <cellStyle name="_3.육교구조계산서_덕성수량(신설2)_인화-논현B수량수정_여수신기수량_여수신기수량(후문1)_금광신갈(9.29)_82호선(최종)" xfId="7217" xr:uid="{00000000-0005-0000-0000-0000E41E0000}"/>
    <cellStyle name="_3.육교구조계산서_덕성수량(신설2)_인화-논현B수량수정_여수신기수량_여수신기수량(후문1)_금광신갈(9.29)_82호선(최종)_23호선" xfId="7218" xr:uid="{00000000-0005-0000-0000-0000E51E0000}"/>
    <cellStyle name="_3.육교구조계산서_덕성수량(신설2)_인화-논현B수량수정_여수신기수량_여수신기수량(후문1)_금광신갈(9.29)_82호선_23호선" xfId="7219" xr:uid="{00000000-0005-0000-0000-0000E61E0000}"/>
    <cellStyle name="_3.육교구조계산서_덕성수량(신설2)_인화-논현B수량수정_여수신기수량_여수신기수량(후문1)_금광신갈(9.29)_98호선" xfId="7220" xr:uid="{00000000-0005-0000-0000-0000E71E0000}"/>
    <cellStyle name="_3.육교구조계산서_덕성수량(신설2)_인화-논현B수량수정_여수신기수량_여수신기수량(후문1)_금광신갈(9.29)_98호선_23호선" xfId="7221" xr:uid="{00000000-0005-0000-0000-0000E81E0000}"/>
    <cellStyle name="_3.육교구조계산서_덕성수량(신설2)_인화-논현B수량수정_여수신기수량_여수신기수량(후문1)_금광신갈(9.29)_영사교외5개교" xfId="7222" xr:uid="{00000000-0005-0000-0000-0000E91E0000}"/>
    <cellStyle name="_3.육교구조계산서_덕성수량(신설2)_인화-논현B수량수정_여수신기수량_여수신기수량(후문1)_금광신갈(9.29)_영사교외5개교_23호선" xfId="7223" xr:uid="{00000000-0005-0000-0000-0000EA1E0000}"/>
    <cellStyle name="_3.육교구조계산서_덕성수량(신설2)_인화-논현B수량수정_여수신기수량_여수신기수량(후문1)_영사교외5개교" xfId="7224" xr:uid="{00000000-0005-0000-0000-0000EB1E0000}"/>
    <cellStyle name="_3.육교구조계산서_덕성수량(신설2)_인화-논현B수량수정_여수신기수량_여수신기수량(후문1)_영사교외5개교_23호선" xfId="7225" xr:uid="{00000000-0005-0000-0000-0000EC1E0000}"/>
    <cellStyle name="_3.육교구조계산서_덕성수량(신설2)_인화-논현B수량수정_여수신기수량_영사교외5개교" xfId="7226" xr:uid="{00000000-0005-0000-0000-0000ED1E0000}"/>
    <cellStyle name="_3.육교구조계산서_덕성수량(신설2)_인화-논현B수량수정_여수신기수량_영사교외5개교_23호선" xfId="7227" xr:uid="{00000000-0005-0000-0000-0000EE1E0000}"/>
    <cellStyle name="_3.육교구조계산서_덕성수량(신설2)_인화-논현B수량수정_영사교외5개교" xfId="7228" xr:uid="{00000000-0005-0000-0000-0000EF1E0000}"/>
    <cellStyle name="_3.육교구조계산서_덕성수량(신설2)_인화-논현B수량수정_영사교외5개교_23호선" xfId="7229" xr:uid="{00000000-0005-0000-0000-0000F01E0000}"/>
    <cellStyle name="_3.육교구조계산서_덕성수량(신설2)_인화-논현B수량수정_인화-논현B수량수정" xfId="7230" xr:uid="{00000000-0005-0000-0000-0000F11E0000}"/>
    <cellStyle name="_3.육교구조계산서_덕성수량(신설2)_인화-논현B수량수정_인화-논현B수량수정_82호선" xfId="7231" xr:uid="{00000000-0005-0000-0000-0000F21E0000}"/>
    <cellStyle name="_3.육교구조계산서_덕성수량(신설2)_인화-논현B수량수정_인화-논현B수량수정_82호선(최종)" xfId="7232" xr:uid="{00000000-0005-0000-0000-0000F31E0000}"/>
    <cellStyle name="_3.육교구조계산서_덕성수량(신설2)_인화-논현B수량수정_인화-논현B수량수정_82호선(최종)_23호선" xfId="7233" xr:uid="{00000000-0005-0000-0000-0000F41E0000}"/>
    <cellStyle name="_3.육교구조계산서_덕성수량(신설2)_인화-논현B수량수정_인화-논현B수량수정_82호선_23호선" xfId="7234" xr:uid="{00000000-0005-0000-0000-0000F51E0000}"/>
    <cellStyle name="_3.육교구조계산서_덕성수량(신설2)_인화-논현B수량수정_인화-논현B수량수정_98호선" xfId="7235" xr:uid="{00000000-0005-0000-0000-0000F61E0000}"/>
    <cellStyle name="_3.육교구조계산서_덕성수량(신설2)_인화-논현B수량수정_인화-논현B수량수정_98호선_23호선" xfId="7236" xr:uid="{00000000-0005-0000-0000-0000F71E0000}"/>
    <cellStyle name="_3.육교구조계산서_덕성수량(신설2)_인화-논현B수량수정_인화-논현B수량수정_금광신갈(8.22)" xfId="7237" xr:uid="{00000000-0005-0000-0000-0000F81E0000}"/>
    <cellStyle name="_3.육교구조계산서_덕성수량(신설2)_인화-논현B수량수정_인화-논현B수량수정_금광신갈(8.22)_82호선" xfId="7238" xr:uid="{00000000-0005-0000-0000-0000F91E0000}"/>
    <cellStyle name="_3.육교구조계산서_덕성수량(신설2)_인화-논현B수량수정_인화-논현B수량수정_금광신갈(8.22)_82호선(최종)" xfId="7239" xr:uid="{00000000-0005-0000-0000-0000FA1E0000}"/>
    <cellStyle name="_3.육교구조계산서_덕성수량(신설2)_인화-논현B수량수정_인화-논현B수량수정_금광신갈(8.22)_82호선(최종)_23호선" xfId="7240" xr:uid="{00000000-0005-0000-0000-0000FB1E0000}"/>
    <cellStyle name="_3.육교구조계산서_덕성수량(신설2)_인화-논현B수량수정_인화-논현B수량수정_금광신갈(8.22)_82호선_23호선" xfId="7241" xr:uid="{00000000-0005-0000-0000-0000FC1E0000}"/>
    <cellStyle name="_3.육교구조계산서_덕성수량(신설2)_인화-논현B수량수정_인화-논현B수량수정_금광신갈(8.22)_98호선" xfId="7242" xr:uid="{00000000-0005-0000-0000-0000FD1E0000}"/>
    <cellStyle name="_3.육교구조계산서_덕성수량(신설2)_인화-논현B수량수정_인화-논현B수량수정_금광신갈(8.22)_98호선_23호선" xfId="7243" xr:uid="{00000000-0005-0000-0000-0000FE1E0000}"/>
    <cellStyle name="_3.육교구조계산서_덕성수량(신설2)_인화-논현B수량수정_인화-논현B수량수정_금광신갈(8.22)_금광신갈(9.29)" xfId="7244" xr:uid="{00000000-0005-0000-0000-0000FF1E0000}"/>
    <cellStyle name="_3.육교구조계산서_덕성수량(신설2)_인화-논현B수량수정_인화-논현B수량수정_금광신갈(8.22)_금광신갈(9.29)_82호선" xfId="7245" xr:uid="{00000000-0005-0000-0000-0000001F0000}"/>
    <cellStyle name="_3.육교구조계산서_덕성수량(신설2)_인화-논현B수량수정_인화-논현B수량수정_금광신갈(8.22)_금광신갈(9.29)_82호선(최종)" xfId="7246" xr:uid="{00000000-0005-0000-0000-0000011F0000}"/>
    <cellStyle name="_3.육교구조계산서_덕성수량(신설2)_인화-논현B수량수정_인화-논현B수량수정_금광신갈(8.22)_금광신갈(9.29)_82호선(최종)_23호선" xfId="7247" xr:uid="{00000000-0005-0000-0000-0000021F0000}"/>
    <cellStyle name="_3.육교구조계산서_덕성수량(신설2)_인화-논현B수량수정_인화-논현B수량수정_금광신갈(8.22)_금광신갈(9.29)_82호선_23호선" xfId="7248" xr:uid="{00000000-0005-0000-0000-0000031F0000}"/>
    <cellStyle name="_3.육교구조계산서_덕성수량(신설2)_인화-논현B수량수정_인화-논현B수량수정_금광신갈(8.22)_금광신갈(9.29)_98호선" xfId="7249" xr:uid="{00000000-0005-0000-0000-0000041F0000}"/>
    <cellStyle name="_3.육교구조계산서_덕성수량(신설2)_인화-논현B수량수정_인화-논현B수량수정_금광신갈(8.22)_금광신갈(9.29)_98호선_23호선" xfId="7250" xr:uid="{00000000-0005-0000-0000-0000051F0000}"/>
    <cellStyle name="_3.육교구조계산서_덕성수량(신설2)_인화-논현B수량수정_인화-논현B수량수정_금광신갈(8.22)_금광신갈(9.29)_영사교외5개교" xfId="7251" xr:uid="{00000000-0005-0000-0000-0000061F0000}"/>
    <cellStyle name="_3.육교구조계산서_덕성수량(신설2)_인화-논현B수량수정_인화-논현B수량수정_금광신갈(8.22)_금광신갈(9.29)_영사교외5개교_23호선" xfId="7252" xr:uid="{00000000-0005-0000-0000-0000071F0000}"/>
    <cellStyle name="_3.육교구조계산서_덕성수량(신설2)_인화-논현B수량수정_인화-논현B수량수정_금광신갈(8.22)_영사교외5개교" xfId="7253" xr:uid="{00000000-0005-0000-0000-0000081F0000}"/>
    <cellStyle name="_3.육교구조계산서_덕성수량(신설2)_인화-논현B수량수정_인화-논현B수량수정_금광신갈(8.22)_영사교외5개교_23호선" xfId="7254" xr:uid="{00000000-0005-0000-0000-0000091F0000}"/>
    <cellStyle name="_3.육교구조계산서_덕성수량(신설2)_인화-논현B수량수정_인화-논현B수량수정_금광신갈수량" xfId="7255" xr:uid="{00000000-0005-0000-0000-00000A1F0000}"/>
    <cellStyle name="_3.육교구조계산서_덕성수량(신설2)_인화-논현B수량수정_인화-논현B수량수정_금광신갈수량_82호선" xfId="7256" xr:uid="{00000000-0005-0000-0000-00000B1F0000}"/>
    <cellStyle name="_3.육교구조계산서_덕성수량(신설2)_인화-논현B수량수정_인화-논현B수량수정_금광신갈수량_82호선(최종)" xfId="7257" xr:uid="{00000000-0005-0000-0000-00000C1F0000}"/>
    <cellStyle name="_3.육교구조계산서_덕성수량(신설2)_인화-논현B수량수정_인화-논현B수량수정_금광신갈수량_82호선(최종)_23호선" xfId="7258" xr:uid="{00000000-0005-0000-0000-00000D1F0000}"/>
    <cellStyle name="_3.육교구조계산서_덕성수량(신설2)_인화-논현B수량수정_인화-논현B수량수정_금광신갈수량_82호선_23호선" xfId="7259" xr:uid="{00000000-0005-0000-0000-00000E1F0000}"/>
    <cellStyle name="_3.육교구조계산서_덕성수량(신설2)_인화-논현B수량수정_인화-논현B수량수정_금광신갈수량_98호선" xfId="7260" xr:uid="{00000000-0005-0000-0000-00000F1F0000}"/>
    <cellStyle name="_3.육교구조계산서_덕성수량(신설2)_인화-논현B수량수정_인화-논현B수량수정_금광신갈수량_98호선_23호선" xfId="7261" xr:uid="{00000000-0005-0000-0000-0000101F0000}"/>
    <cellStyle name="_3.육교구조계산서_덕성수량(신설2)_인화-논현B수량수정_인화-논현B수량수정_금광신갈수량_금광신갈(9.29)" xfId="7262" xr:uid="{00000000-0005-0000-0000-0000111F0000}"/>
    <cellStyle name="_3.육교구조계산서_덕성수량(신설2)_인화-논현B수량수정_인화-논현B수량수정_금광신갈수량_금광신갈(9.29)_82호선" xfId="7263" xr:uid="{00000000-0005-0000-0000-0000121F0000}"/>
    <cellStyle name="_3.육교구조계산서_덕성수량(신설2)_인화-논현B수량수정_인화-논현B수량수정_금광신갈수량_금광신갈(9.29)_82호선(최종)" xfId="7264" xr:uid="{00000000-0005-0000-0000-0000131F0000}"/>
    <cellStyle name="_3.육교구조계산서_덕성수량(신설2)_인화-논현B수량수정_인화-논현B수량수정_금광신갈수량_금광신갈(9.29)_82호선(최종)_23호선" xfId="7265" xr:uid="{00000000-0005-0000-0000-0000141F0000}"/>
    <cellStyle name="_3.육교구조계산서_덕성수량(신설2)_인화-논현B수량수정_인화-논현B수량수정_금광신갈수량_금광신갈(9.29)_82호선_23호선" xfId="7266" xr:uid="{00000000-0005-0000-0000-0000151F0000}"/>
    <cellStyle name="_3.육교구조계산서_덕성수량(신설2)_인화-논현B수량수정_인화-논현B수량수정_금광신갈수량_금광신갈(9.29)_98호선" xfId="7267" xr:uid="{00000000-0005-0000-0000-0000161F0000}"/>
    <cellStyle name="_3.육교구조계산서_덕성수량(신설2)_인화-논현B수량수정_인화-논현B수량수정_금광신갈수량_금광신갈(9.29)_98호선_23호선" xfId="7268" xr:uid="{00000000-0005-0000-0000-0000171F0000}"/>
    <cellStyle name="_3.육교구조계산서_덕성수량(신설2)_인화-논현B수량수정_인화-논현B수량수정_금광신갈수량_금광신갈(9.29)_영사교외5개교" xfId="7269" xr:uid="{00000000-0005-0000-0000-0000181F0000}"/>
    <cellStyle name="_3.육교구조계산서_덕성수량(신설2)_인화-논현B수량수정_인화-논현B수량수정_금광신갈수량_금광신갈(9.29)_영사교외5개교_23호선" xfId="7270" xr:uid="{00000000-0005-0000-0000-0000191F0000}"/>
    <cellStyle name="_3.육교구조계산서_덕성수량(신설2)_인화-논현B수량수정_인화-논현B수량수정_금광신갈수량_영사교외5개교" xfId="7271" xr:uid="{00000000-0005-0000-0000-00001A1F0000}"/>
    <cellStyle name="_3.육교구조계산서_덕성수량(신설2)_인화-논현B수량수정_인화-논현B수량수정_금광신갈수량_영사교외5개교_23호선" xfId="7272" xr:uid="{00000000-0005-0000-0000-00001B1F0000}"/>
    <cellStyle name="_3.육교구조계산서_덕성수량(신설2)_인화-논현B수량수정_인화-논현B수량수정_여수신기수량(후문1)" xfId="7273" xr:uid="{00000000-0005-0000-0000-00001C1F0000}"/>
    <cellStyle name="_3.육교구조계산서_덕성수량(신설2)_인화-논현B수량수정_인화-논현B수량수정_여수신기수량(후문1)_82호선" xfId="7274" xr:uid="{00000000-0005-0000-0000-00001D1F0000}"/>
    <cellStyle name="_3.육교구조계산서_덕성수량(신설2)_인화-논현B수량수정_인화-논현B수량수정_여수신기수량(후문1)_82호선(최종)" xfId="7275" xr:uid="{00000000-0005-0000-0000-00001E1F0000}"/>
    <cellStyle name="_3.육교구조계산서_덕성수량(신설2)_인화-논현B수량수정_인화-논현B수량수정_여수신기수량(후문1)_82호선(최종)_23호선" xfId="7276" xr:uid="{00000000-0005-0000-0000-00001F1F0000}"/>
    <cellStyle name="_3.육교구조계산서_덕성수량(신설2)_인화-논현B수량수정_인화-논현B수량수정_여수신기수량(후문1)_82호선_23호선" xfId="7277" xr:uid="{00000000-0005-0000-0000-0000201F0000}"/>
    <cellStyle name="_3.육교구조계산서_덕성수량(신설2)_인화-논현B수량수정_인화-논현B수량수정_여수신기수량(후문1)_98호선" xfId="7278" xr:uid="{00000000-0005-0000-0000-0000211F0000}"/>
    <cellStyle name="_3.육교구조계산서_덕성수량(신설2)_인화-논현B수량수정_인화-논현B수량수정_여수신기수량(후문1)_98호선_23호선" xfId="7279" xr:uid="{00000000-0005-0000-0000-0000221F0000}"/>
    <cellStyle name="_3.육교구조계산서_덕성수량(신설2)_인화-논현B수량수정_인화-논현B수량수정_여수신기수량(후문1)_금광신갈(9.29)" xfId="7280" xr:uid="{00000000-0005-0000-0000-0000231F0000}"/>
    <cellStyle name="_3.육교구조계산서_덕성수량(신설2)_인화-논현B수량수정_인화-논현B수량수정_여수신기수량(후문1)_금광신갈(9.29)_82호선" xfId="7281" xr:uid="{00000000-0005-0000-0000-0000241F0000}"/>
    <cellStyle name="_3.육교구조계산서_덕성수량(신설2)_인화-논현B수량수정_인화-논현B수량수정_여수신기수량(후문1)_금광신갈(9.29)_82호선(최종)" xfId="7282" xr:uid="{00000000-0005-0000-0000-0000251F0000}"/>
    <cellStyle name="_3.육교구조계산서_덕성수량(신설2)_인화-논현B수량수정_인화-논현B수량수정_여수신기수량(후문1)_금광신갈(9.29)_82호선(최종)_23호선" xfId="7283" xr:uid="{00000000-0005-0000-0000-0000261F0000}"/>
    <cellStyle name="_3.육교구조계산서_덕성수량(신설2)_인화-논현B수량수정_인화-논현B수량수정_여수신기수량(후문1)_금광신갈(9.29)_82호선_23호선" xfId="7284" xr:uid="{00000000-0005-0000-0000-0000271F0000}"/>
    <cellStyle name="_3.육교구조계산서_덕성수량(신설2)_인화-논현B수량수정_인화-논현B수량수정_여수신기수량(후문1)_금광신갈(9.29)_98호선" xfId="7285" xr:uid="{00000000-0005-0000-0000-0000281F0000}"/>
    <cellStyle name="_3.육교구조계산서_덕성수량(신설2)_인화-논현B수량수정_인화-논현B수량수정_여수신기수량(후문1)_금광신갈(9.29)_98호선_23호선" xfId="7286" xr:uid="{00000000-0005-0000-0000-0000291F0000}"/>
    <cellStyle name="_3.육교구조계산서_덕성수량(신설2)_인화-논현B수량수정_인화-논현B수량수정_여수신기수량(후문1)_금광신갈(9.29)_영사교외5개교" xfId="7287" xr:uid="{00000000-0005-0000-0000-00002A1F0000}"/>
    <cellStyle name="_3.육교구조계산서_덕성수량(신설2)_인화-논현B수량수정_인화-논현B수량수정_여수신기수량(후문1)_금광신갈(9.29)_영사교외5개교_23호선" xfId="7288" xr:uid="{00000000-0005-0000-0000-00002B1F0000}"/>
    <cellStyle name="_3.육교구조계산서_덕성수량(신설2)_인화-논현B수량수정_인화-논현B수량수정_여수신기수량(후문1)_영사교외5개교" xfId="7289" xr:uid="{00000000-0005-0000-0000-00002C1F0000}"/>
    <cellStyle name="_3.육교구조계산서_덕성수량(신설2)_인화-논현B수량수정_인화-논현B수량수정_여수신기수량(후문1)_영사교외5개교_23호선" xfId="7290" xr:uid="{00000000-0005-0000-0000-00002D1F0000}"/>
    <cellStyle name="_3.육교구조계산서_덕성수량(신설2)_인화-논현B수량수정_인화-논현B수량수정_영사교외5개교" xfId="7291" xr:uid="{00000000-0005-0000-0000-00002E1F0000}"/>
    <cellStyle name="_3.육교구조계산서_덕성수량(신설2)_인화-논현B수량수정_인화-논현B수량수정_영사교외5개교_23호선" xfId="7292" xr:uid="{00000000-0005-0000-0000-00002F1F0000}"/>
    <cellStyle name="_3.육교구조계산서_수량(성북천2)" xfId="7293" xr:uid="{00000000-0005-0000-0000-0000301F0000}"/>
    <cellStyle name="_3.육교구조계산서_수량(성북천2)_82호선" xfId="7294" xr:uid="{00000000-0005-0000-0000-0000311F0000}"/>
    <cellStyle name="_3.육교구조계산서_수량(성북천2)_82호선(최종)" xfId="7295" xr:uid="{00000000-0005-0000-0000-0000321F0000}"/>
    <cellStyle name="_3.육교구조계산서_수량(성북천2)_82호선(최종)_23호선" xfId="7296" xr:uid="{00000000-0005-0000-0000-0000331F0000}"/>
    <cellStyle name="_3.육교구조계산서_수량(성북천2)_82호선_23호선" xfId="7297" xr:uid="{00000000-0005-0000-0000-0000341F0000}"/>
    <cellStyle name="_3.육교구조계산서_수량(성북천2)_98호선" xfId="7298" xr:uid="{00000000-0005-0000-0000-0000351F0000}"/>
    <cellStyle name="_3.육교구조계산서_수량(성북천2)_98호선_23호선" xfId="7299" xr:uid="{00000000-0005-0000-0000-0000361F0000}"/>
    <cellStyle name="_3.육교구조계산서_수량(성북천2)_경림가오지구" xfId="7300" xr:uid="{00000000-0005-0000-0000-0000371F0000}"/>
    <cellStyle name="_3.육교구조계산서_수량(성북천2)_경림가오지구_82호선" xfId="7301" xr:uid="{00000000-0005-0000-0000-0000381F0000}"/>
    <cellStyle name="_3.육교구조계산서_수량(성북천2)_경림가오지구_82호선(최종)" xfId="7302" xr:uid="{00000000-0005-0000-0000-0000391F0000}"/>
    <cellStyle name="_3.육교구조계산서_수량(성북천2)_경림가오지구_82호선(최종)_23호선" xfId="7303" xr:uid="{00000000-0005-0000-0000-00003A1F0000}"/>
    <cellStyle name="_3.육교구조계산서_수량(성북천2)_경림가오지구_82호선_23호선" xfId="7304" xr:uid="{00000000-0005-0000-0000-00003B1F0000}"/>
    <cellStyle name="_3.육교구조계산서_수량(성북천2)_경림가오지구_98호선" xfId="7305" xr:uid="{00000000-0005-0000-0000-00003C1F0000}"/>
    <cellStyle name="_3.육교구조계산서_수량(성북천2)_경림가오지구_98호선_23호선" xfId="7306" xr:uid="{00000000-0005-0000-0000-00003D1F0000}"/>
    <cellStyle name="_3.육교구조계산서_수량(성북천2)_경림가오지구_경림가오지구" xfId="7307" xr:uid="{00000000-0005-0000-0000-00003E1F0000}"/>
    <cellStyle name="_3.육교구조계산서_수량(성북천2)_경림가오지구_경림가오지구_82호선" xfId="7308" xr:uid="{00000000-0005-0000-0000-00003F1F0000}"/>
    <cellStyle name="_3.육교구조계산서_수량(성북천2)_경림가오지구_경림가오지구_82호선(최종)" xfId="7309" xr:uid="{00000000-0005-0000-0000-0000401F0000}"/>
    <cellStyle name="_3.육교구조계산서_수량(성북천2)_경림가오지구_경림가오지구_82호선(최종)_23호선" xfId="7310" xr:uid="{00000000-0005-0000-0000-0000411F0000}"/>
    <cellStyle name="_3.육교구조계산서_수량(성북천2)_경림가오지구_경림가오지구_82호선_23호선" xfId="7311" xr:uid="{00000000-0005-0000-0000-0000421F0000}"/>
    <cellStyle name="_3.육교구조계산서_수량(성북천2)_경림가오지구_경림가오지구_98호선" xfId="7312" xr:uid="{00000000-0005-0000-0000-0000431F0000}"/>
    <cellStyle name="_3.육교구조계산서_수량(성북천2)_경림가오지구_경림가오지구_98호선_23호선" xfId="7313" xr:uid="{00000000-0005-0000-0000-0000441F0000}"/>
    <cellStyle name="_3.육교구조계산서_수량(성북천2)_경림가오지구_경림가오지구_금광신갈(9.29)" xfId="7314" xr:uid="{00000000-0005-0000-0000-0000451F0000}"/>
    <cellStyle name="_3.육교구조계산서_수량(성북천2)_경림가오지구_경림가오지구_금광신갈(9.29)_82호선" xfId="7315" xr:uid="{00000000-0005-0000-0000-0000461F0000}"/>
    <cellStyle name="_3.육교구조계산서_수량(성북천2)_경림가오지구_경림가오지구_금광신갈(9.29)_82호선(최종)" xfId="7316" xr:uid="{00000000-0005-0000-0000-0000471F0000}"/>
    <cellStyle name="_3.육교구조계산서_수량(성북천2)_경림가오지구_경림가오지구_금광신갈(9.29)_82호선(최종)_23호선" xfId="7317" xr:uid="{00000000-0005-0000-0000-0000481F0000}"/>
    <cellStyle name="_3.육교구조계산서_수량(성북천2)_경림가오지구_경림가오지구_금광신갈(9.29)_82호선_23호선" xfId="7318" xr:uid="{00000000-0005-0000-0000-0000491F0000}"/>
    <cellStyle name="_3.육교구조계산서_수량(성북천2)_경림가오지구_경림가오지구_금광신갈(9.29)_98호선" xfId="7319" xr:uid="{00000000-0005-0000-0000-00004A1F0000}"/>
    <cellStyle name="_3.육교구조계산서_수량(성북천2)_경림가오지구_경림가오지구_금광신갈(9.29)_98호선_23호선" xfId="7320" xr:uid="{00000000-0005-0000-0000-00004B1F0000}"/>
    <cellStyle name="_3.육교구조계산서_수량(성북천2)_경림가오지구_경림가오지구_금광신갈(9.29)_영사교외5개교" xfId="7321" xr:uid="{00000000-0005-0000-0000-00004C1F0000}"/>
    <cellStyle name="_3.육교구조계산서_수량(성북천2)_경림가오지구_경림가오지구_금광신갈(9.29)_영사교외5개교_23호선" xfId="7322" xr:uid="{00000000-0005-0000-0000-00004D1F0000}"/>
    <cellStyle name="_3.육교구조계산서_수량(성북천2)_경림가오지구_경림가오지구_영사교외5개교" xfId="7323" xr:uid="{00000000-0005-0000-0000-00004E1F0000}"/>
    <cellStyle name="_3.육교구조계산서_수량(성북천2)_경림가오지구_경림가오지구_영사교외5개교_23호선" xfId="7324" xr:uid="{00000000-0005-0000-0000-00004F1F0000}"/>
    <cellStyle name="_3.육교구조계산서_수량(성북천2)_경림가오지구_금광신갈(9.29)" xfId="7325" xr:uid="{00000000-0005-0000-0000-0000501F0000}"/>
    <cellStyle name="_3.육교구조계산서_수량(성북천2)_경림가오지구_금광신갈(9.29)_82호선" xfId="7326" xr:uid="{00000000-0005-0000-0000-0000511F0000}"/>
    <cellStyle name="_3.육교구조계산서_수량(성북천2)_경림가오지구_금광신갈(9.29)_82호선(최종)" xfId="7327" xr:uid="{00000000-0005-0000-0000-0000521F0000}"/>
    <cellStyle name="_3.육교구조계산서_수량(성북천2)_경림가오지구_금광신갈(9.29)_82호선(최종)_23호선" xfId="7328" xr:uid="{00000000-0005-0000-0000-0000531F0000}"/>
    <cellStyle name="_3.육교구조계산서_수량(성북천2)_경림가오지구_금광신갈(9.29)_82호선_23호선" xfId="7329" xr:uid="{00000000-0005-0000-0000-0000541F0000}"/>
    <cellStyle name="_3.육교구조계산서_수량(성북천2)_경림가오지구_금광신갈(9.29)_98호선" xfId="7330" xr:uid="{00000000-0005-0000-0000-0000551F0000}"/>
    <cellStyle name="_3.육교구조계산서_수량(성북천2)_경림가오지구_금광신갈(9.29)_98호선_23호선" xfId="7331" xr:uid="{00000000-0005-0000-0000-0000561F0000}"/>
    <cellStyle name="_3.육교구조계산서_수량(성북천2)_경림가오지구_금광신갈(9.29)_영사교외5개교" xfId="7332" xr:uid="{00000000-0005-0000-0000-0000571F0000}"/>
    <cellStyle name="_3.육교구조계산서_수량(성북천2)_경림가오지구_금광신갈(9.29)_영사교외5개교_23호선" xfId="7333" xr:uid="{00000000-0005-0000-0000-0000581F0000}"/>
    <cellStyle name="_3.육교구조계산서_수량(성북천2)_경림가오지구_영사교외5개교" xfId="7334" xr:uid="{00000000-0005-0000-0000-0000591F0000}"/>
    <cellStyle name="_3.육교구조계산서_수량(성북천2)_경림가오지구_영사교외5개교_23호선" xfId="7335" xr:uid="{00000000-0005-0000-0000-00005A1F0000}"/>
    <cellStyle name="_3.육교구조계산서_수량(성북천2)_금광신갈(9.29)" xfId="7336" xr:uid="{00000000-0005-0000-0000-00005B1F0000}"/>
    <cellStyle name="_3.육교구조계산서_수량(성북천2)_금광신갈(9.29)_82호선" xfId="7337" xr:uid="{00000000-0005-0000-0000-00005C1F0000}"/>
    <cellStyle name="_3.육교구조계산서_수량(성북천2)_금광신갈(9.29)_82호선(최종)" xfId="7338" xr:uid="{00000000-0005-0000-0000-00005D1F0000}"/>
    <cellStyle name="_3.육교구조계산서_수량(성북천2)_금광신갈(9.29)_82호선(최종)_23호선" xfId="7339" xr:uid="{00000000-0005-0000-0000-00005E1F0000}"/>
    <cellStyle name="_3.육교구조계산서_수량(성북천2)_금광신갈(9.29)_82호선_23호선" xfId="7340" xr:uid="{00000000-0005-0000-0000-00005F1F0000}"/>
    <cellStyle name="_3.육교구조계산서_수량(성북천2)_금광신갈(9.29)_98호선" xfId="7341" xr:uid="{00000000-0005-0000-0000-0000601F0000}"/>
    <cellStyle name="_3.육교구조계산서_수량(성북천2)_금광신갈(9.29)_98호선_23호선" xfId="7342" xr:uid="{00000000-0005-0000-0000-0000611F0000}"/>
    <cellStyle name="_3.육교구조계산서_수량(성북천2)_금광신갈(9.29)_영사교외5개교" xfId="7343" xr:uid="{00000000-0005-0000-0000-0000621F0000}"/>
    <cellStyle name="_3.육교구조계산서_수량(성북천2)_금광신갈(9.29)_영사교외5개교_23호선" xfId="7344" xr:uid="{00000000-0005-0000-0000-0000631F0000}"/>
    <cellStyle name="_3.육교구조계산서_수량(성북천2)_영사교외5개교" xfId="7345" xr:uid="{00000000-0005-0000-0000-0000641F0000}"/>
    <cellStyle name="_3.육교구조계산서_수량(성북천2)_영사교외5개교_23호선" xfId="7346" xr:uid="{00000000-0005-0000-0000-0000651F0000}"/>
    <cellStyle name="_3.육교구조계산서_안성기초수량(0214완료)" xfId="7347" xr:uid="{00000000-0005-0000-0000-0000661F0000}"/>
    <cellStyle name="_3.육교구조계산서_안성기초수량(0214완료)_82호선" xfId="7348" xr:uid="{00000000-0005-0000-0000-0000671F0000}"/>
    <cellStyle name="_3.육교구조계산서_안성기초수량(0214완료)_82호선(최종)" xfId="7349" xr:uid="{00000000-0005-0000-0000-0000681F0000}"/>
    <cellStyle name="_3.육교구조계산서_안성기초수량(0214완료)_82호선(최종)_23호선" xfId="7350" xr:uid="{00000000-0005-0000-0000-0000691F0000}"/>
    <cellStyle name="_3.육교구조계산서_안성기초수량(0214완료)_82호선_23호선" xfId="7351" xr:uid="{00000000-0005-0000-0000-00006A1F0000}"/>
    <cellStyle name="_3.육교구조계산서_안성기초수량(0214완료)_98호선" xfId="7352" xr:uid="{00000000-0005-0000-0000-00006B1F0000}"/>
    <cellStyle name="_3.육교구조계산서_안성기초수량(0214완료)_98호선_23호선" xfId="7353" xr:uid="{00000000-0005-0000-0000-00006C1F0000}"/>
    <cellStyle name="_3.육교구조계산서_안성기초수량(0214완료)_경림가오지구" xfId="7354" xr:uid="{00000000-0005-0000-0000-00006D1F0000}"/>
    <cellStyle name="_3.육교구조계산서_안성기초수량(0214완료)_경림가오지구_82호선" xfId="7355" xr:uid="{00000000-0005-0000-0000-00006E1F0000}"/>
    <cellStyle name="_3.육교구조계산서_안성기초수량(0214완료)_경림가오지구_82호선(최종)" xfId="7356" xr:uid="{00000000-0005-0000-0000-00006F1F0000}"/>
    <cellStyle name="_3.육교구조계산서_안성기초수량(0214완료)_경림가오지구_82호선(최종)_23호선" xfId="7357" xr:uid="{00000000-0005-0000-0000-0000701F0000}"/>
    <cellStyle name="_3.육교구조계산서_안성기초수량(0214완료)_경림가오지구_82호선_23호선" xfId="7358" xr:uid="{00000000-0005-0000-0000-0000711F0000}"/>
    <cellStyle name="_3.육교구조계산서_안성기초수량(0214완료)_경림가오지구_98호선" xfId="7359" xr:uid="{00000000-0005-0000-0000-0000721F0000}"/>
    <cellStyle name="_3.육교구조계산서_안성기초수량(0214완료)_경림가오지구_98호선_23호선" xfId="7360" xr:uid="{00000000-0005-0000-0000-0000731F0000}"/>
    <cellStyle name="_3.육교구조계산서_안성기초수량(0214완료)_경림가오지구_경림가오지구" xfId="7361" xr:uid="{00000000-0005-0000-0000-0000741F0000}"/>
    <cellStyle name="_3.육교구조계산서_안성기초수량(0214완료)_경림가오지구_경림가오지구_82호선" xfId="7362" xr:uid="{00000000-0005-0000-0000-0000751F0000}"/>
    <cellStyle name="_3.육교구조계산서_안성기초수량(0214완료)_경림가오지구_경림가오지구_82호선(최종)" xfId="7363" xr:uid="{00000000-0005-0000-0000-0000761F0000}"/>
    <cellStyle name="_3.육교구조계산서_안성기초수량(0214완료)_경림가오지구_경림가오지구_82호선(최종)_23호선" xfId="7364" xr:uid="{00000000-0005-0000-0000-0000771F0000}"/>
    <cellStyle name="_3.육교구조계산서_안성기초수량(0214완료)_경림가오지구_경림가오지구_82호선_23호선" xfId="7365" xr:uid="{00000000-0005-0000-0000-0000781F0000}"/>
    <cellStyle name="_3.육교구조계산서_안성기초수량(0214완료)_경림가오지구_경림가오지구_98호선" xfId="7366" xr:uid="{00000000-0005-0000-0000-0000791F0000}"/>
    <cellStyle name="_3.육교구조계산서_안성기초수량(0214완료)_경림가오지구_경림가오지구_98호선_23호선" xfId="7367" xr:uid="{00000000-0005-0000-0000-00007A1F0000}"/>
    <cellStyle name="_3.육교구조계산서_안성기초수량(0214완료)_경림가오지구_경림가오지구_금광신갈(9.29)" xfId="7368" xr:uid="{00000000-0005-0000-0000-00007B1F0000}"/>
    <cellStyle name="_3.육교구조계산서_안성기초수량(0214완료)_경림가오지구_경림가오지구_금광신갈(9.29)_82호선" xfId="7369" xr:uid="{00000000-0005-0000-0000-00007C1F0000}"/>
    <cellStyle name="_3.육교구조계산서_안성기초수량(0214완료)_경림가오지구_경림가오지구_금광신갈(9.29)_82호선(최종)" xfId="7370" xr:uid="{00000000-0005-0000-0000-00007D1F0000}"/>
    <cellStyle name="_3.육교구조계산서_안성기초수량(0214완료)_경림가오지구_경림가오지구_금광신갈(9.29)_82호선(최종)_23호선" xfId="7371" xr:uid="{00000000-0005-0000-0000-00007E1F0000}"/>
    <cellStyle name="_3.육교구조계산서_안성기초수량(0214완료)_경림가오지구_경림가오지구_금광신갈(9.29)_82호선_23호선" xfId="7372" xr:uid="{00000000-0005-0000-0000-00007F1F0000}"/>
    <cellStyle name="_3.육교구조계산서_안성기초수량(0214완료)_경림가오지구_경림가오지구_금광신갈(9.29)_98호선" xfId="7373" xr:uid="{00000000-0005-0000-0000-0000801F0000}"/>
    <cellStyle name="_3.육교구조계산서_안성기초수량(0214완료)_경림가오지구_경림가오지구_금광신갈(9.29)_98호선_23호선" xfId="7374" xr:uid="{00000000-0005-0000-0000-0000811F0000}"/>
    <cellStyle name="_3.육교구조계산서_안성기초수량(0214완료)_경림가오지구_경림가오지구_금광신갈(9.29)_영사교외5개교" xfId="7375" xr:uid="{00000000-0005-0000-0000-0000821F0000}"/>
    <cellStyle name="_3.육교구조계산서_안성기초수량(0214완료)_경림가오지구_경림가오지구_금광신갈(9.29)_영사교외5개교_23호선" xfId="7376" xr:uid="{00000000-0005-0000-0000-0000831F0000}"/>
    <cellStyle name="_3.육교구조계산서_안성기초수량(0214완료)_경림가오지구_경림가오지구_영사교외5개교" xfId="7377" xr:uid="{00000000-0005-0000-0000-0000841F0000}"/>
    <cellStyle name="_3.육교구조계산서_안성기초수량(0214완료)_경림가오지구_경림가오지구_영사교외5개교_23호선" xfId="7378" xr:uid="{00000000-0005-0000-0000-0000851F0000}"/>
    <cellStyle name="_3.육교구조계산서_안성기초수량(0214완료)_경림가오지구_금광신갈(9.29)" xfId="7379" xr:uid="{00000000-0005-0000-0000-0000861F0000}"/>
    <cellStyle name="_3.육교구조계산서_안성기초수량(0214완료)_경림가오지구_금광신갈(9.29)_82호선" xfId="7380" xr:uid="{00000000-0005-0000-0000-0000871F0000}"/>
    <cellStyle name="_3.육교구조계산서_안성기초수량(0214완료)_경림가오지구_금광신갈(9.29)_82호선(최종)" xfId="7381" xr:uid="{00000000-0005-0000-0000-0000881F0000}"/>
    <cellStyle name="_3.육교구조계산서_안성기초수량(0214완료)_경림가오지구_금광신갈(9.29)_82호선(최종)_23호선" xfId="7382" xr:uid="{00000000-0005-0000-0000-0000891F0000}"/>
    <cellStyle name="_3.육교구조계산서_안성기초수량(0214완료)_경림가오지구_금광신갈(9.29)_82호선_23호선" xfId="7383" xr:uid="{00000000-0005-0000-0000-00008A1F0000}"/>
    <cellStyle name="_3.육교구조계산서_안성기초수량(0214완료)_경림가오지구_금광신갈(9.29)_98호선" xfId="7384" xr:uid="{00000000-0005-0000-0000-00008B1F0000}"/>
    <cellStyle name="_3.육교구조계산서_안성기초수량(0214완료)_경림가오지구_금광신갈(9.29)_98호선_23호선" xfId="7385" xr:uid="{00000000-0005-0000-0000-00008C1F0000}"/>
    <cellStyle name="_3.육교구조계산서_안성기초수량(0214완료)_경림가오지구_금광신갈(9.29)_영사교외5개교" xfId="7386" xr:uid="{00000000-0005-0000-0000-00008D1F0000}"/>
    <cellStyle name="_3.육교구조계산서_안성기초수량(0214완료)_경림가오지구_금광신갈(9.29)_영사교외5개교_23호선" xfId="7387" xr:uid="{00000000-0005-0000-0000-00008E1F0000}"/>
    <cellStyle name="_3.육교구조계산서_안성기초수량(0214완료)_경림가오지구_영사교외5개교" xfId="7388" xr:uid="{00000000-0005-0000-0000-00008F1F0000}"/>
    <cellStyle name="_3.육교구조계산서_안성기초수량(0214완료)_경림가오지구_영사교외5개교_23호선" xfId="7389" xr:uid="{00000000-0005-0000-0000-0000901F0000}"/>
    <cellStyle name="_3.육교구조계산서_안성기초수량(0214완료)_금광신갈(9.29)" xfId="7390" xr:uid="{00000000-0005-0000-0000-0000911F0000}"/>
    <cellStyle name="_3.육교구조계산서_안성기초수량(0214완료)_금광신갈(9.29)_82호선" xfId="7391" xr:uid="{00000000-0005-0000-0000-0000921F0000}"/>
    <cellStyle name="_3.육교구조계산서_안성기초수량(0214완료)_금광신갈(9.29)_82호선(최종)" xfId="7392" xr:uid="{00000000-0005-0000-0000-0000931F0000}"/>
    <cellStyle name="_3.육교구조계산서_안성기초수량(0214완료)_금광신갈(9.29)_82호선(최종)_23호선" xfId="7393" xr:uid="{00000000-0005-0000-0000-0000941F0000}"/>
    <cellStyle name="_3.육교구조계산서_안성기초수량(0214완료)_금광신갈(9.29)_82호선_23호선" xfId="7394" xr:uid="{00000000-0005-0000-0000-0000951F0000}"/>
    <cellStyle name="_3.육교구조계산서_안성기초수량(0214완료)_금광신갈(9.29)_98호선" xfId="7395" xr:uid="{00000000-0005-0000-0000-0000961F0000}"/>
    <cellStyle name="_3.육교구조계산서_안성기초수량(0214완료)_금광신갈(9.29)_98호선_23호선" xfId="7396" xr:uid="{00000000-0005-0000-0000-0000971F0000}"/>
    <cellStyle name="_3.육교구조계산서_안성기초수량(0214완료)_금광신갈(9.29)_영사교외5개교" xfId="7397" xr:uid="{00000000-0005-0000-0000-0000981F0000}"/>
    <cellStyle name="_3.육교구조계산서_안성기초수량(0214완료)_금광신갈(9.29)_영사교외5개교_23호선" xfId="7398" xr:uid="{00000000-0005-0000-0000-0000991F0000}"/>
    <cellStyle name="_3.육교구조계산서_안성기초수량(0214완료)_영사교외5개교" xfId="7399" xr:uid="{00000000-0005-0000-0000-00009A1F0000}"/>
    <cellStyle name="_3.육교구조계산서_안성기초수량(0214완료)_영사교외5개교_23호선" xfId="7400" xr:uid="{00000000-0005-0000-0000-00009B1F0000}"/>
    <cellStyle name="_3.육교구조계산서_여수신기수량(후문1)" xfId="7401" xr:uid="{00000000-0005-0000-0000-00009C1F0000}"/>
    <cellStyle name="_3.육교구조계산서_여수신기수량(후문1)_82호선" xfId="7402" xr:uid="{00000000-0005-0000-0000-00009D1F0000}"/>
    <cellStyle name="_3.육교구조계산서_여수신기수량(후문1)_82호선(최종)" xfId="7403" xr:uid="{00000000-0005-0000-0000-00009E1F0000}"/>
    <cellStyle name="_3.육교구조계산서_여수신기수량(후문1)_82호선(최종)_23호선" xfId="7404" xr:uid="{00000000-0005-0000-0000-00009F1F0000}"/>
    <cellStyle name="_3.육교구조계산서_여수신기수량(후문1)_82호선_23호선" xfId="7405" xr:uid="{00000000-0005-0000-0000-0000A01F0000}"/>
    <cellStyle name="_3.육교구조계산서_여수신기수량(후문1)_98호선" xfId="7406" xr:uid="{00000000-0005-0000-0000-0000A11F0000}"/>
    <cellStyle name="_3.육교구조계산서_여수신기수량(후문1)_98호선_23호선" xfId="7407" xr:uid="{00000000-0005-0000-0000-0000A21F0000}"/>
    <cellStyle name="_3.육교구조계산서_여수신기수량(후문1)_금광신갈(9.29)" xfId="7408" xr:uid="{00000000-0005-0000-0000-0000A31F0000}"/>
    <cellStyle name="_3.육교구조계산서_여수신기수량(후문1)_금광신갈(9.29)_82호선" xfId="7409" xr:uid="{00000000-0005-0000-0000-0000A41F0000}"/>
    <cellStyle name="_3.육교구조계산서_여수신기수량(후문1)_금광신갈(9.29)_82호선(최종)" xfId="7410" xr:uid="{00000000-0005-0000-0000-0000A51F0000}"/>
    <cellStyle name="_3.육교구조계산서_여수신기수량(후문1)_금광신갈(9.29)_82호선(최종)_23호선" xfId="7411" xr:uid="{00000000-0005-0000-0000-0000A61F0000}"/>
    <cellStyle name="_3.육교구조계산서_여수신기수량(후문1)_금광신갈(9.29)_82호선_23호선" xfId="7412" xr:uid="{00000000-0005-0000-0000-0000A71F0000}"/>
    <cellStyle name="_3.육교구조계산서_여수신기수량(후문1)_금광신갈(9.29)_98호선" xfId="7413" xr:uid="{00000000-0005-0000-0000-0000A81F0000}"/>
    <cellStyle name="_3.육교구조계산서_여수신기수량(후문1)_금광신갈(9.29)_98호선_23호선" xfId="7414" xr:uid="{00000000-0005-0000-0000-0000A91F0000}"/>
    <cellStyle name="_3.육교구조계산서_여수신기수량(후문1)_금광신갈(9.29)_영사교외5개교" xfId="7415" xr:uid="{00000000-0005-0000-0000-0000AA1F0000}"/>
    <cellStyle name="_3.육교구조계산서_여수신기수량(후문1)_금광신갈(9.29)_영사교외5개교_23호선" xfId="7416" xr:uid="{00000000-0005-0000-0000-0000AB1F0000}"/>
    <cellStyle name="_3.육교구조계산서_여수신기수량(후문1)_영사교외5개교" xfId="7417" xr:uid="{00000000-0005-0000-0000-0000AC1F0000}"/>
    <cellStyle name="_3.육교구조계산서_여수신기수량(후문1)_영사교외5개교_23호선" xfId="7418" xr:uid="{00000000-0005-0000-0000-0000AD1F0000}"/>
    <cellStyle name="_3.육교구조계산서_영사교외5개교" xfId="7419" xr:uid="{00000000-0005-0000-0000-0000AE1F0000}"/>
    <cellStyle name="_3.육교구조계산서_영사교외5개교_23호선" xfId="7420" xr:uid="{00000000-0005-0000-0000-0000AF1F0000}"/>
    <cellStyle name="_3.육교구조계산서_인화-논현A수량수정" xfId="7421" xr:uid="{00000000-0005-0000-0000-0000B01F0000}"/>
    <cellStyle name="_3.육교구조계산서_인화-논현A수량수정_82호선" xfId="7422" xr:uid="{00000000-0005-0000-0000-0000B11F0000}"/>
    <cellStyle name="_3.육교구조계산서_인화-논현A수량수정_82호선(최종)" xfId="7423" xr:uid="{00000000-0005-0000-0000-0000B21F0000}"/>
    <cellStyle name="_3.육교구조계산서_인화-논현A수량수정_82호선(최종)_23호선" xfId="7424" xr:uid="{00000000-0005-0000-0000-0000B31F0000}"/>
    <cellStyle name="_3.육교구조계산서_인화-논현A수량수정_82호선_23호선" xfId="7425" xr:uid="{00000000-0005-0000-0000-0000B41F0000}"/>
    <cellStyle name="_3.육교구조계산서_인화-논현A수량수정_98호선" xfId="7426" xr:uid="{00000000-0005-0000-0000-0000B51F0000}"/>
    <cellStyle name="_3.육교구조계산서_인화-논현A수량수정_98호선_23호선" xfId="7427" xr:uid="{00000000-0005-0000-0000-0000B61F0000}"/>
    <cellStyle name="_3.육교구조계산서_인화-논현A수량수정_경림가오지구" xfId="7428" xr:uid="{00000000-0005-0000-0000-0000B71F0000}"/>
    <cellStyle name="_3.육교구조계산서_인화-논현A수량수정_경림가오지구_82호선" xfId="7429" xr:uid="{00000000-0005-0000-0000-0000B81F0000}"/>
    <cellStyle name="_3.육교구조계산서_인화-논현A수량수정_경림가오지구_82호선(최종)" xfId="7430" xr:uid="{00000000-0005-0000-0000-0000B91F0000}"/>
    <cellStyle name="_3.육교구조계산서_인화-논현A수량수정_경림가오지구_82호선(최종)_23호선" xfId="7431" xr:uid="{00000000-0005-0000-0000-0000BA1F0000}"/>
    <cellStyle name="_3.육교구조계산서_인화-논현A수량수정_경림가오지구_82호선_23호선" xfId="7432" xr:uid="{00000000-0005-0000-0000-0000BB1F0000}"/>
    <cellStyle name="_3.육교구조계산서_인화-논현A수량수정_경림가오지구_98호선" xfId="7433" xr:uid="{00000000-0005-0000-0000-0000BC1F0000}"/>
    <cellStyle name="_3.육교구조계산서_인화-논현A수량수정_경림가오지구_98호선_23호선" xfId="7434" xr:uid="{00000000-0005-0000-0000-0000BD1F0000}"/>
    <cellStyle name="_3.육교구조계산서_인화-논현A수량수정_경림가오지구_경림가오지구" xfId="7435" xr:uid="{00000000-0005-0000-0000-0000BE1F0000}"/>
    <cellStyle name="_3.육교구조계산서_인화-논현A수량수정_경림가오지구_경림가오지구_82호선" xfId="7436" xr:uid="{00000000-0005-0000-0000-0000BF1F0000}"/>
    <cellStyle name="_3.육교구조계산서_인화-논현A수량수정_경림가오지구_경림가오지구_82호선(최종)" xfId="7437" xr:uid="{00000000-0005-0000-0000-0000C01F0000}"/>
    <cellStyle name="_3.육교구조계산서_인화-논현A수량수정_경림가오지구_경림가오지구_82호선(최종)_23호선" xfId="7438" xr:uid="{00000000-0005-0000-0000-0000C11F0000}"/>
    <cellStyle name="_3.육교구조계산서_인화-논현A수량수정_경림가오지구_경림가오지구_82호선_23호선" xfId="7439" xr:uid="{00000000-0005-0000-0000-0000C21F0000}"/>
    <cellStyle name="_3.육교구조계산서_인화-논현A수량수정_경림가오지구_경림가오지구_98호선" xfId="7440" xr:uid="{00000000-0005-0000-0000-0000C31F0000}"/>
    <cellStyle name="_3.육교구조계산서_인화-논현A수량수정_경림가오지구_경림가오지구_98호선_23호선" xfId="7441" xr:uid="{00000000-0005-0000-0000-0000C41F0000}"/>
    <cellStyle name="_3.육교구조계산서_인화-논현A수량수정_경림가오지구_경림가오지구_금광신갈(9.29)" xfId="7442" xr:uid="{00000000-0005-0000-0000-0000C51F0000}"/>
    <cellStyle name="_3.육교구조계산서_인화-논현A수량수정_경림가오지구_경림가오지구_금광신갈(9.29)_82호선" xfId="7443" xr:uid="{00000000-0005-0000-0000-0000C61F0000}"/>
    <cellStyle name="_3.육교구조계산서_인화-논현A수량수정_경림가오지구_경림가오지구_금광신갈(9.29)_82호선(최종)" xfId="7444" xr:uid="{00000000-0005-0000-0000-0000C71F0000}"/>
    <cellStyle name="_3.육교구조계산서_인화-논현A수량수정_경림가오지구_경림가오지구_금광신갈(9.29)_82호선(최종)_23호선" xfId="7445" xr:uid="{00000000-0005-0000-0000-0000C81F0000}"/>
    <cellStyle name="_3.육교구조계산서_인화-논현A수량수정_경림가오지구_경림가오지구_금광신갈(9.29)_82호선_23호선" xfId="7446" xr:uid="{00000000-0005-0000-0000-0000C91F0000}"/>
    <cellStyle name="_3.육교구조계산서_인화-논현A수량수정_경림가오지구_경림가오지구_금광신갈(9.29)_98호선" xfId="7447" xr:uid="{00000000-0005-0000-0000-0000CA1F0000}"/>
    <cellStyle name="_3.육교구조계산서_인화-논현A수량수정_경림가오지구_경림가오지구_금광신갈(9.29)_98호선_23호선" xfId="7448" xr:uid="{00000000-0005-0000-0000-0000CB1F0000}"/>
    <cellStyle name="_3.육교구조계산서_인화-논현A수량수정_경림가오지구_경림가오지구_금광신갈(9.29)_영사교외5개교" xfId="7449" xr:uid="{00000000-0005-0000-0000-0000CC1F0000}"/>
    <cellStyle name="_3.육교구조계산서_인화-논현A수량수정_경림가오지구_경림가오지구_금광신갈(9.29)_영사교외5개교_23호선" xfId="7450" xr:uid="{00000000-0005-0000-0000-0000CD1F0000}"/>
    <cellStyle name="_3.육교구조계산서_인화-논현A수량수정_경림가오지구_경림가오지구_영사교외5개교" xfId="7451" xr:uid="{00000000-0005-0000-0000-0000CE1F0000}"/>
    <cellStyle name="_3.육교구조계산서_인화-논현A수량수정_경림가오지구_경림가오지구_영사교외5개교_23호선" xfId="7452" xr:uid="{00000000-0005-0000-0000-0000CF1F0000}"/>
    <cellStyle name="_3.육교구조계산서_인화-논현A수량수정_경림가오지구_금광신갈(9.29)" xfId="7453" xr:uid="{00000000-0005-0000-0000-0000D01F0000}"/>
    <cellStyle name="_3.육교구조계산서_인화-논현A수량수정_경림가오지구_금광신갈(9.29)_82호선" xfId="7454" xr:uid="{00000000-0005-0000-0000-0000D11F0000}"/>
    <cellStyle name="_3.육교구조계산서_인화-논현A수량수정_경림가오지구_금광신갈(9.29)_82호선(최종)" xfId="7455" xr:uid="{00000000-0005-0000-0000-0000D21F0000}"/>
    <cellStyle name="_3.육교구조계산서_인화-논현A수량수정_경림가오지구_금광신갈(9.29)_82호선(최종)_23호선" xfId="7456" xr:uid="{00000000-0005-0000-0000-0000D31F0000}"/>
    <cellStyle name="_3.육교구조계산서_인화-논현A수량수정_경림가오지구_금광신갈(9.29)_82호선_23호선" xfId="7457" xr:uid="{00000000-0005-0000-0000-0000D41F0000}"/>
    <cellStyle name="_3.육교구조계산서_인화-논현A수량수정_경림가오지구_금광신갈(9.29)_98호선" xfId="7458" xr:uid="{00000000-0005-0000-0000-0000D51F0000}"/>
    <cellStyle name="_3.육교구조계산서_인화-논현A수량수정_경림가오지구_금광신갈(9.29)_98호선_23호선" xfId="7459" xr:uid="{00000000-0005-0000-0000-0000D61F0000}"/>
    <cellStyle name="_3.육교구조계산서_인화-논현A수량수정_경림가오지구_금광신갈(9.29)_영사교외5개교" xfId="7460" xr:uid="{00000000-0005-0000-0000-0000D71F0000}"/>
    <cellStyle name="_3.육교구조계산서_인화-논현A수량수정_경림가오지구_금광신갈(9.29)_영사교외5개교_23호선" xfId="7461" xr:uid="{00000000-0005-0000-0000-0000D81F0000}"/>
    <cellStyle name="_3.육교구조계산서_인화-논현A수량수정_경림가오지구_영사교외5개교" xfId="7462" xr:uid="{00000000-0005-0000-0000-0000D91F0000}"/>
    <cellStyle name="_3.육교구조계산서_인화-논현A수량수정_경림가오지구_영사교외5개교_23호선" xfId="7463" xr:uid="{00000000-0005-0000-0000-0000DA1F0000}"/>
    <cellStyle name="_3.육교구조계산서_인화-논현A수량수정_금광신갈(9.29)" xfId="7464" xr:uid="{00000000-0005-0000-0000-0000DB1F0000}"/>
    <cellStyle name="_3.육교구조계산서_인화-논현A수량수정_금광신갈(9.29)_82호선" xfId="7465" xr:uid="{00000000-0005-0000-0000-0000DC1F0000}"/>
    <cellStyle name="_3.육교구조계산서_인화-논현A수량수정_금광신갈(9.29)_82호선(최종)" xfId="7466" xr:uid="{00000000-0005-0000-0000-0000DD1F0000}"/>
    <cellStyle name="_3.육교구조계산서_인화-논현A수량수정_금광신갈(9.29)_82호선(최종)_23호선" xfId="7467" xr:uid="{00000000-0005-0000-0000-0000DE1F0000}"/>
    <cellStyle name="_3.육교구조계산서_인화-논현A수량수정_금광신갈(9.29)_82호선_23호선" xfId="7468" xr:uid="{00000000-0005-0000-0000-0000DF1F0000}"/>
    <cellStyle name="_3.육교구조계산서_인화-논현A수량수정_금광신갈(9.29)_98호선" xfId="7469" xr:uid="{00000000-0005-0000-0000-0000E01F0000}"/>
    <cellStyle name="_3.육교구조계산서_인화-논현A수량수정_금광신갈(9.29)_98호선_23호선" xfId="7470" xr:uid="{00000000-0005-0000-0000-0000E11F0000}"/>
    <cellStyle name="_3.육교구조계산서_인화-논현A수량수정_금광신갈(9.29)_영사교외5개교" xfId="7471" xr:uid="{00000000-0005-0000-0000-0000E21F0000}"/>
    <cellStyle name="_3.육교구조계산서_인화-논현A수량수정_금광신갈(9.29)_영사교외5개교_23호선" xfId="7472" xr:uid="{00000000-0005-0000-0000-0000E31F0000}"/>
    <cellStyle name="_3.육교구조계산서_인화-논현A수량수정_성북구보도교" xfId="7473" xr:uid="{00000000-0005-0000-0000-0000E41F0000}"/>
    <cellStyle name="_3.육교구조계산서_인화-논현A수량수정_성북구보도교_82호선" xfId="7474" xr:uid="{00000000-0005-0000-0000-0000E51F0000}"/>
    <cellStyle name="_3.육교구조계산서_인화-논현A수량수정_성북구보도교_82호선(최종)" xfId="7475" xr:uid="{00000000-0005-0000-0000-0000E61F0000}"/>
    <cellStyle name="_3.육교구조계산서_인화-논현A수량수정_성북구보도교_82호선(최종)_23호선" xfId="7476" xr:uid="{00000000-0005-0000-0000-0000E71F0000}"/>
    <cellStyle name="_3.육교구조계산서_인화-논현A수량수정_성북구보도교_82호선_23호선" xfId="7477" xr:uid="{00000000-0005-0000-0000-0000E81F0000}"/>
    <cellStyle name="_3.육교구조계산서_인화-논현A수량수정_성북구보도교_98호선" xfId="7478" xr:uid="{00000000-0005-0000-0000-0000E91F0000}"/>
    <cellStyle name="_3.육교구조계산서_인화-논현A수량수정_성북구보도교_98호선_23호선" xfId="7479" xr:uid="{00000000-0005-0000-0000-0000EA1F0000}"/>
    <cellStyle name="_3.육교구조계산서_인화-논현A수량수정_성북구보도교_경림가오지구" xfId="7480" xr:uid="{00000000-0005-0000-0000-0000EB1F0000}"/>
    <cellStyle name="_3.육교구조계산서_인화-논현A수량수정_성북구보도교_경림가오지구_82호선" xfId="7481" xr:uid="{00000000-0005-0000-0000-0000EC1F0000}"/>
    <cellStyle name="_3.육교구조계산서_인화-논현A수량수정_성북구보도교_경림가오지구_82호선(최종)" xfId="7482" xr:uid="{00000000-0005-0000-0000-0000ED1F0000}"/>
    <cellStyle name="_3.육교구조계산서_인화-논현A수량수정_성북구보도교_경림가오지구_82호선(최종)_23호선" xfId="7483" xr:uid="{00000000-0005-0000-0000-0000EE1F0000}"/>
    <cellStyle name="_3.육교구조계산서_인화-논현A수량수정_성북구보도교_경림가오지구_82호선_23호선" xfId="7484" xr:uid="{00000000-0005-0000-0000-0000EF1F0000}"/>
    <cellStyle name="_3.육교구조계산서_인화-논현A수량수정_성북구보도교_경림가오지구_98호선" xfId="7485" xr:uid="{00000000-0005-0000-0000-0000F01F0000}"/>
    <cellStyle name="_3.육교구조계산서_인화-논현A수량수정_성북구보도교_경림가오지구_98호선_23호선" xfId="7486" xr:uid="{00000000-0005-0000-0000-0000F11F0000}"/>
    <cellStyle name="_3.육교구조계산서_인화-논현A수량수정_성북구보도교_경림가오지구_금광신갈(9.29)" xfId="7487" xr:uid="{00000000-0005-0000-0000-0000F21F0000}"/>
    <cellStyle name="_3.육교구조계산서_인화-논현A수량수정_성북구보도교_경림가오지구_금광신갈(9.29)_82호선" xfId="7488" xr:uid="{00000000-0005-0000-0000-0000F31F0000}"/>
    <cellStyle name="_3.육교구조계산서_인화-논현A수량수정_성북구보도교_경림가오지구_금광신갈(9.29)_82호선(최종)" xfId="7489" xr:uid="{00000000-0005-0000-0000-0000F41F0000}"/>
    <cellStyle name="_3.육교구조계산서_인화-논현A수량수정_성북구보도교_경림가오지구_금광신갈(9.29)_82호선(최종)_23호선" xfId="7490" xr:uid="{00000000-0005-0000-0000-0000F51F0000}"/>
    <cellStyle name="_3.육교구조계산서_인화-논현A수량수정_성북구보도교_경림가오지구_금광신갈(9.29)_82호선_23호선" xfId="7491" xr:uid="{00000000-0005-0000-0000-0000F61F0000}"/>
    <cellStyle name="_3.육교구조계산서_인화-논현A수량수정_성북구보도교_경림가오지구_금광신갈(9.29)_98호선" xfId="7492" xr:uid="{00000000-0005-0000-0000-0000F71F0000}"/>
    <cellStyle name="_3.육교구조계산서_인화-논현A수량수정_성북구보도교_경림가오지구_금광신갈(9.29)_98호선_23호선" xfId="7493" xr:uid="{00000000-0005-0000-0000-0000F81F0000}"/>
    <cellStyle name="_3.육교구조계산서_인화-논현A수량수정_성북구보도교_경림가오지구_금광신갈(9.29)_영사교외5개교" xfId="7494" xr:uid="{00000000-0005-0000-0000-0000F91F0000}"/>
    <cellStyle name="_3.육교구조계산서_인화-논현A수량수정_성북구보도교_경림가오지구_금광신갈(9.29)_영사교외5개교_23호선" xfId="7495" xr:uid="{00000000-0005-0000-0000-0000FA1F0000}"/>
    <cellStyle name="_3.육교구조계산서_인화-논현A수량수정_성북구보도교_경림가오지구_영사교외5개교" xfId="7496" xr:uid="{00000000-0005-0000-0000-0000FB1F0000}"/>
    <cellStyle name="_3.육교구조계산서_인화-논현A수량수정_성북구보도교_경림가오지구_영사교외5개교_23호선" xfId="7497" xr:uid="{00000000-0005-0000-0000-0000FC1F0000}"/>
    <cellStyle name="_3.육교구조계산서_인화-논현A수량수정_성북구보도교_금광신갈(9.29)" xfId="7498" xr:uid="{00000000-0005-0000-0000-0000FD1F0000}"/>
    <cellStyle name="_3.육교구조계산서_인화-논현A수량수정_성북구보도교_금광신갈(9.29)_82호선" xfId="7499" xr:uid="{00000000-0005-0000-0000-0000FE1F0000}"/>
    <cellStyle name="_3.육교구조계산서_인화-논현A수량수정_성북구보도교_금광신갈(9.29)_82호선(최종)" xfId="7500" xr:uid="{00000000-0005-0000-0000-0000FF1F0000}"/>
    <cellStyle name="_3.육교구조계산서_인화-논현A수량수정_성북구보도교_금광신갈(9.29)_82호선(최종)_23호선" xfId="7501" xr:uid="{00000000-0005-0000-0000-000000200000}"/>
    <cellStyle name="_3.육교구조계산서_인화-논현A수량수정_성북구보도교_금광신갈(9.29)_82호선_23호선" xfId="7502" xr:uid="{00000000-0005-0000-0000-000001200000}"/>
    <cellStyle name="_3.육교구조계산서_인화-논현A수량수정_성북구보도교_금광신갈(9.29)_98호선" xfId="7503" xr:uid="{00000000-0005-0000-0000-000002200000}"/>
    <cellStyle name="_3.육교구조계산서_인화-논현A수량수정_성북구보도교_금광신갈(9.29)_98호선_23호선" xfId="7504" xr:uid="{00000000-0005-0000-0000-000003200000}"/>
    <cellStyle name="_3.육교구조계산서_인화-논현A수량수정_성북구보도교_금광신갈(9.29)_영사교외5개교" xfId="7505" xr:uid="{00000000-0005-0000-0000-000004200000}"/>
    <cellStyle name="_3.육교구조계산서_인화-논현A수량수정_성북구보도교_금광신갈(9.29)_영사교외5개교_23호선" xfId="7506" xr:uid="{00000000-0005-0000-0000-000005200000}"/>
    <cellStyle name="_3.육교구조계산서_인화-논현A수량수정_성북구보도교_수량(성북천2)" xfId="7507" xr:uid="{00000000-0005-0000-0000-000006200000}"/>
    <cellStyle name="_3.육교구조계산서_인화-논현A수량수정_성북구보도교_수량(성북천2)_82호선" xfId="7508" xr:uid="{00000000-0005-0000-0000-000007200000}"/>
    <cellStyle name="_3.육교구조계산서_인화-논현A수량수정_성북구보도교_수량(성북천2)_82호선(최종)" xfId="7509" xr:uid="{00000000-0005-0000-0000-000008200000}"/>
    <cellStyle name="_3.육교구조계산서_인화-논현A수량수정_성북구보도교_수량(성북천2)_82호선(최종)_23호선" xfId="7510" xr:uid="{00000000-0005-0000-0000-000009200000}"/>
    <cellStyle name="_3.육교구조계산서_인화-논현A수량수정_성북구보도교_수량(성북천2)_82호선_23호선" xfId="7511" xr:uid="{00000000-0005-0000-0000-00000A200000}"/>
    <cellStyle name="_3.육교구조계산서_인화-논현A수량수정_성북구보도교_수량(성북천2)_98호선" xfId="7512" xr:uid="{00000000-0005-0000-0000-00000B200000}"/>
    <cellStyle name="_3.육교구조계산서_인화-논현A수량수정_성북구보도교_수량(성북천2)_98호선_23호선" xfId="7513" xr:uid="{00000000-0005-0000-0000-00000C200000}"/>
    <cellStyle name="_3.육교구조계산서_인화-논현A수량수정_성북구보도교_수량(성북천2)_경림가오지구" xfId="7514" xr:uid="{00000000-0005-0000-0000-00000D200000}"/>
    <cellStyle name="_3.육교구조계산서_인화-논현A수량수정_성북구보도교_수량(성북천2)_경림가오지구_82호선" xfId="7515" xr:uid="{00000000-0005-0000-0000-00000E200000}"/>
    <cellStyle name="_3.육교구조계산서_인화-논현A수량수정_성북구보도교_수량(성북천2)_경림가오지구_82호선(최종)" xfId="7516" xr:uid="{00000000-0005-0000-0000-00000F200000}"/>
    <cellStyle name="_3.육교구조계산서_인화-논현A수량수정_성북구보도교_수량(성북천2)_경림가오지구_82호선(최종)_23호선" xfId="7517" xr:uid="{00000000-0005-0000-0000-000010200000}"/>
    <cellStyle name="_3.육교구조계산서_인화-논현A수량수정_성북구보도교_수량(성북천2)_경림가오지구_82호선_23호선" xfId="7518" xr:uid="{00000000-0005-0000-0000-000011200000}"/>
    <cellStyle name="_3.육교구조계산서_인화-논현A수량수정_성북구보도교_수량(성북천2)_경림가오지구_98호선" xfId="7519" xr:uid="{00000000-0005-0000-0000-000012200000}"/>
    <cellStyle name="_3.육교구조계산서_인화-논현A수량수정_성북구보도교_수량(성북천2)_경림가오지구_98호선_23호선" xfId="7520" xr:uid="{00000000-0005-0000-0000-000013200000}"/>
    <cellStyle name="_3.육교구조계산서_인화-논현A수량수정_성북구보도교_수량(성북천2)_경림가오지구_경림가오지구" xfId="7521" xr:uid="{00000000-0005-0000-0000-000014200000}"/>
    <cellStyle name="_3.육교구조계산서_인화-논현A수량수정_성북구보도교_수량(성북천2)_경림가오지구_경림가오지구_82호선" xfId="7522" xr:uid="{00000000-0005-0000-0000-000015200000}"/>
    <cellStyle name="_3.육교구조계산서_인화-논현A수량수정_성북구보도교_수량(성북천2)_경림가오지구_경림가오지구_82호선(최종)" xfId="7523" xr:uid="{00000000-0005-0000-0000-000016200000}"/>
    <cellStyle name="_3.육교구조계산서_인화-논현A수량수정_성북구보도교_수량(성북천2)_경림가오지구_경림가오지구_82호선(최종)_23호선" xfId="7524" xr:uid="{00000000-0005-0000-0000-000017200000}"/>
    <cellStyle name="_3.육교구조계산서_인화-논현A수량수정_성북구보도교_수량(성북천2)_경림가오지구_경림가오지구_82호선_23호선" xfId="7525" xr:uid="{00000000-0005-0000-0000-000018200000}"/>
    <cellStyle name="_3.육교구조계산서_인화-논현A수량수정_성북구보도교_수량(성북천2)_경림가오지구_경림가오지구_98호선" xfId="7526" xr:uid="{00000000-0005-0000-0000-000019200000}"/>
    <cellStyle name="_3.육교구조계산서_인화-논현A수량수정_성북구보도교_수량(성북천2)_경림가오지구_경림가오지구_98호선_23호선" xfId="7527" xr:uid="{00000000-0005-0000-0000-00001A200000}"/>
    <cellStyle name="_3.육교구조계산서_인화-논현A수량수정_성북구보도교_수량(성북천2)_경림가오지구_경림가오지구_금광신갈(9.29)" xfId="7528" xr:uid="{00000000-0005-0000-0000-00001B200000}"/>
    <cellStyle name="_3.육교구조계산서_인화-논현A수량수정_성북구보도교_수량(성북천2)_경림가오지구_경림가오지구_금광신갈(9.29)_82호선" xfId="7529" xr:uid="{00000000-0005-0000-0000-00001C200000}"/>
    <cellStyle name="_3.육교구조계산서_인화-논현A수량수정_성북구보도교_수량(성북천2)_경림가오지구_경림가오지구_금광신갈(9.29)_82호선(최종)" xfId="7530" xr:uid="{00000000-0005-0000-0000-00001D200000}"/>
    <cellStyle name="_3.육교구조계산서_인화-논현A수량수정_성북구보도교_수량(성북천2)_경림가오지구_경림가오지구_금광신갈(9.29)_82호선(최종)_23호선" xfId="7531" xr:uid="{00000000-0005-0000-0000-00001E200000}"/>
    <cellStyle name="_3.육교구조계산서_인화-논현A수량수정_성북구보도교_수량(성북천2)_경림가오지구_경림가오지구_금광신갈(9.29)_82호선_23호선" xfId="7532" xr:uid="{00000000-0005-0000-0000-00001F200000}"/>
    <cellStyle name="_3.육교구조계산서_인화-논현A수량수정_성북구보도교_수량(성북천2)_경림가오지구_경림가오지구_금광신갈(9.29)_98호선" xfId="7533" xr:uid="{00000000-0005-0000-0000-000020200000}"/>
    <cellStyle name="_3.육교구조계산서_인화-논현A수량수정_성북구보도교_수량(성북천2)_경림가오지구_경림가오지구_금광신갈(9.29)_98호선_23호선" xfId="7534" xr:uid="{00000000-0005-0000-0000-000021200000}"/>
    <cellStyle name="_3.육교구조계산서_인화-논현A수량수정_성북구보도교_수량(성북천2)_경림가오지구_경림가오지구_금광신갈(9.29)_영사교외5개교" xfId="7535" xr:uid="{00000000-0005-0000-0000-000022200000}"/>
    <cellStyle name="_3.육교구조계산서_인화-논현A수량수정_성북구보도교_수량(성북천2)_경림가오지구_경림가오지구_금광신갈(9.29)_영사교외5개교_23호선" xfId="7536" xr:uid="{00000000-0005-0000-0000-000023200000}"/>
    <cellStyle name="_3.육교구조계산서_인화-논현A수량수정_성북구보도교_수량(성북천2)_경림가오지구_경림가오지구_영사교외5개교" xfId="7537" xr:uid="{00000000-0005-0000-0000-000024200000}"/>
    <cellStyle name="_3.육교구조계산서_인화-논현A수량수정_성북구보도교_수량(성북천2)_경림가오지구_경림가오지구_영사교외5개교_23호선" xfId="7538" xr:uid="{00000000-0005-0000-0000-000025200000}"/>
    <cellStyle name="_3.육교구조계산서_인화-논현A수량수정_성북구보도교_수량(성북천2)_경림가오지구_금광신갈(9.29)" xfId="7539" xr:uid="{00000000-0005-0000-0000-000026200000}"/>
    <cellStyle name="_3.육교구조계산서_인화-논현A수량수정_성북구보도교_수량(성북천2)_경림가오지구_금광신갈(9.29)_82호선" xfId="7540" xr:uid="{00000000-0005-0000-0000-000027200000}"/>
    <cellStyle name="_3.육교구조계산서_인화-논현A수량수정_성북구보도교_수량(성북천2)_경림가오지구_금광신갈(9.29)_82호선(최종)" xfId="7541" xr:uid="{00000000-0005-0000-0000-000028200000}"/>
    <cellStyle name="_3.육교구조계산서_인화-논현A수량수정_성북구보도교_수량(성북천2)_경림가오지구_금광신갈(9.29)_82호선(최종)_23호선" xfId="7542" xr:uid="{00000000-0005-0000-0000-000029200000}"/>
    <cellStyle name="_3.육교구조계산서_인화-논현A수량수정_성북구보도교_수량(성북천2)_경림가오지구_금광신갈(9.29)_82호선_23호선" xfId="7543" xr:uid="{00000000-0005-0000-0000-00002A200000}"/>
    <cellStyle name="_3.육교구조계산서_인화-논현A수량수정_성북구보도교_수량(성북천2)_경림가오지구_금광신갈(9.29)_98호선" xfId="7544" xr:uid="{00000000-0005-0000-0000-00002B200000}"/>
    <cellStyle name="_3.육교구조계산서_인화-논현A수량수정_성북구보도교_수량(성북천2)_경림가오지구_금광신갈(9.29)_98호선_23호선" xfId="7545" xr:uid="{00000000-0005-0000-0000-00002C200000}"/>
    <cellStyle name="_3.육교구조계산서_인화-논현A수량수정_성북구보도교_수량(성북천2)_경림가오지구_금광신갈(9.29)_영사교외5개교" xfId="7546" xr:uid="{00000000-0005-0000-0000-00002D200000}"/>
    <cellStyle name="_3.육교구조계산서_인화-논현A수량수정_성북구보도교_수량(성북천2)_경림가오지구_금광신갈(9.29)_영사교외5개교_23호선" xfId="7547" xr:uid="{00000000-0005-0000-0000-00002E200000}"/>
    <cellStyle name="_3.육교구조계산서_인화-논현A수량수정_성북구보도교_수량(성북천2)_경림가오지구_영사교외5개교" xfId="7548" xr:uid="{00000000-0005-0000-0000-00002F200000}"/>
    <cellStyle name="_3.육교구조계산서_인화-논현A수량수정_성북구보도교_수량(성북천2)_경림가오지구_영사교외5개교_23호선" xfId="7549" xr:uid="{00000000-0005-0000-0000-000030200000}"/>
    <cellStyle name="_3.육교구조계산서_인화-논현A수량수정_성북구보도교_수량(성북천2)_금광신갈(9.29)" xfId="7550" xr:uid="{00000000-0005-0000-0000-000031200000}"/>
    <cellStyle name="_3.육교구조계산서_인화-논현A수량수정_성북구보도교_수량(성북천2)_금광신갈(9.29)_82호선" xfId="7551" xr:uid="{00000000-0005-0000-0000-000032200000}"/>
    <cellStyle name="_3.육교구조계산서_인화-논현A수량수정_성북구보도교_수량(성북천2)_금광신갈(9.29)_82호선(최종)" xfId="7552" xr:uid="{00000000-0005-0000-0000-000033200000}"/>
    <cellStyle name="_3.육교구조계산서_인화-논현A수량수정_성북구보도교_수량(성북천2)_금광신갈(9.29)_82호선(최종)_23호선" xfId="7553" xr:uid="{00000000-0005-0000-0000-000034200000}"/>
    <cellStyle name="_3.육교구조계산서_인화-논현A수량수정_성북구보도교_수량(성북천2)_금광신갈(9.29)_82호선_23호선" xfId="7554" xr:uid="{00000000-0005-0000-0000-000035200000}"/>
    <cellStyle name="_3.육교구조계산서_인화-논현A수량수정_성북구보도교_수량(성북천2)_금광신갈(9.29)_98호선" xfId="7555" xr:uid="{00000000-0005-0000-0000-000036200000}"/>
    <cellStyle name="_3.육교구조계산서_인화-논현A수량수정_성북구보도교_수량(성북천2)_금광신갈(9.29)_98호선_23호선" xfId="7556" xr:uid="{00000000-0005-0000-0000-000037200000}"/>
    <cellStyle name="_3.육교구조계산서_인화-논현A수량수정_성북구보도교_수량(성북천2)_금광신갈(9.29)_영사교외5개교" xfId="7557" xr:uid="{00000000-0005-0000-0000-000038200000}"/>
    <cellStyle name="_3.육교구조계산서_인화-논현A수량수정_성북구보도교_수량(성북천2)_금광신갈(9.29)_영사교외5개교_23호선" xfId="7558" xr:uid="{00000000-0005-0000-0000-000039200000}"/>
    <cellStyle name="_3.육교구조계산서_인화-논현A수량수정_성북구보도교_수량(성북천2)_영사교외5개교" xfId="7559" xr:uid="{00000000-0005-0000-0000-00003A200000}"/>
    <cellStyle name="_3.육교구조계산서_인화-논현A수량수정_성북구보도교_수량(성북천2)_영사교외5개교_23호선" xfId="7560" xr:uid="{00000000-0005-0000-0000-00003B200000}"/>
    <cellStyle name="_3.육교구조계산서_인화-논현A수량수정_성북구보도교_안성기초수량(0214완료)" xfId="7561" xr:uid="{00000000-0005-0000-0000-00003C200000}"/>
    <cellStyle name="_3.육교구조계산서_인화-논현A수량수정_성북구보도교_안성기초수량(0214완료)_82호선" xfId="7562" xr:uid="{00000000-0005-0000-0000-00003D200000}"/>
    <cellStyle name="_3.육교구조계산서_인화-논현A수량수정_성북구보도교_안성기초수량(0214완료)_82호선(최종)" xfId="7563" xr:uid="{00000000-0005-0000-0000-00003E200000}"/>
    <cellStyle name="_3.육교구조계산서_인화-논현A수량수정_성북구보도교_안성기초수량(0214완료)_82호선(최종)_23호선" xfId="7564" xr:uid="{00000000-0005-0000-0000-00003F200000}"/>
    <cellStyle name="_3.육교구조계산서_인화-논현A수량수정_성북구보도교_안성기초수량(0214완료)_82호선_23호선" xfId="7565" xr:uid="{00000000-0005-0000-0000-000040200000}"/>
    <cellStyle name="_3.육교구조계산서_인화-논현A수량수정_성북구보도교_안성기초수량(0214완료)_98호선" xfId="7566" xr:uid="{00000000-0005-0000-0000-000041200000}"/>
    <cellStyle name="_3.육교구조계산서_인화-논현A수량수정_성북구보도교_안성기초수량(0214완료)_98호선_23호선" xfId="7567" xr:uid="{00000000-0005-0000-0000-000042200000}"/>
    <cellStyle name="_3.육교구조계산서_인화-논현A수량수정_성북구보도교_안성기초수량(0214완료)_경림가오지구" xfId="7568" xr:uid="{00000000-0005-0000-0000-000043200000}"/>
    <cellStyle name="_3.육교구조계산서_인화-논현A수량수정_성북구보도교_안성기초수량(0214완료)_경림가오지구_82호선" xfId="7569" xr:uid="{00000000-0005-0000-0000-000044200000}"/>
    <cellStyle name="_3.육교구조계산서_인화-논현A수량수정_성북구보도교_안성기초수량(0214완료)_경림가오지구_82호선(최종)" xfId="7570" xr:uid="{00000000-0005-0000-0000-000045200000}"/>
    <cellStyle name="_3.육교구조계산서_인화-논현A수량수정_성북구보도교_안성기초수량(0214완료)_경림가오지구_82호선(최종)_23호선" xfId="7571" xr:uid="{00000000-0005-0000-0000-000046200000}"/>
    <cellStyle name="_3.육교구조계산서_인화-논현A수량수정_성북구보도교_안성기초수량(0214완료)_경림가오지구_82호선_23호선" xfId="7572" xr:uid="{00000000-0005-0000-0000-000047200000}"/>
    <cellStyle name="_3.육교구조계산서_인화-논현A수량수정_성북구보도교_안성기초수량(0214완료)_경림가오지구_98호선" xfId="7573" xr:uid="{00000000-0005-0000-0000-000048200000}"/>
    <cellStyle name="_3.육교구조계산서_인화-논현A수량수정_성북구보도교_안성기초수량(0214완료)_경림가오지구_98호선_23호선" xfId="7574" xr:uid="{00000000-0005-0000-0000-000049200000}"/>
    <cellStyle name="_3.육교구조계산서_인화-논현A수량수정_성북구보도교_안성기초수량(0214완료)_경림가오지구_경림가오지구" xfId="7575" xr:uid="{00000000-0005-0000-0000-00004A200000}"/>
    <cellStyle name="_3.육교구조계산서_인화-논현A수량수정_성북구보도교_안성기초수량(0214완료)_경림가오지구_경림가오지구_82호선" xfId="7576" xr:uid="{00000000-0005-0000-0000-00004B200000}"/>
    <cellStyle name="_3.육교구조계산서_인화-논현A수량수정_성북구보도교_안성기초수량(0214완료)_경림가오지구_경림가오지구_82호선(최종)" xfId="7577" xr:uid="{00000000-0005-0000-0000-00004C200000}"/>
    <cellStyle name="_3.육교구조계산서_인화-논현A수량수정_성북구보도교_안성기초수량(0214완료)_경림가오지구_경림가오지구_82호선(최종)_23호선" xfId="7578" xr:uid="{00000000-0005-0000-0000-00004D200000}"/>
    <cellStyle name="_3.육교구조계산서_인화-논현A수량수정_성북구보도교_안성기초수량(0214완료)_경림가오지구_경림가오지구_82호선_23호선" xfId="7579" xr:uid="{00000000-0005-0000-0000-00004E200000}"/>
    <cellStyle name="_3.육교구조계산서_인화-논현A수량수정_성북구보도교_안성기초수량(0214완료)_경림가오지구_경림가오지구_98호선" xfId="7580" xr:uid="{00000000-0005-0000-0000-00004F200000}"/>
    <cellStyle name="_3.육교구조계산서_인화-논현A수량수정_성북구보도교_안성기초수량(0214완료)_경림가오지구_경림가오지구_98호선_23호선" xfId="7581" xr:uid="{00000000-0005-0000-0000-000050200000}"/>
    <cellStyle name="_3.육교구조계산서_인화-논현A수량수정_성북구보도교_안성기초수량(0214완료)_경림가오지구_경림가오지구_금광신갈(9.29)" xfId="7582" xr:uid="{00000000-0005-0000-0000-000051200000}"/>
    <cellStyle name="_3.육교구조계산서_인화-논현A수량수정_성북구보도교_안성기초수량(0214완료)_경림가오지구_경림가오지구_금광신갈(9.29)_82호선" xfId="7583" xr:uid="{00000000-0005-0000-0000-000052200000}"/>
    <cellStyle name="_3.육교구조계산서_인화-논현A수량수정_성북구보도교_안성기초수량(0214완료)_경림가오지구_경림가오지구_금광신갈(9.29)_82호선(최종)" xfId="7584" xr:uid="{00000000-0005-0000-0000-000053200000}"/>
    <cellStyle name="_3.육교구조계산서_인화-논현A수량수정_성북구보도교_안성기초수량(0214완료)_경림가오지구_경림가오지구_금광신갈(9.29)_82호선(최종)_23호선" xfId="7585" xr:uid="{00000000-0005-0000-0000-000054200000}"/>
    <cellStyle name="_3.육교구조계산서_인화-논현A수량수정_성북구보도교_안성기초수량(0214완료)_경림가오지구_경림가오지구_금광신갈(9.29)_82호선_23호선" xfId="7586" xr:uid="{00000000-0005-0000-0000-000055200000}"/>
    <cellStyle name="_3.육교구조계산서_인화-논현A수량수정_성북구보도교_안성기초수량(0214완료)_경림가오지구_경림가오지구_금광신갈(9.29)_98호선" xfId="7587" xr:uid="{00000000-0005-0000-0000-000056200000}"/>
    <cellStyle name="_3.육교구조계산서_인화-논현A수량수정_성북구보도교_안성기초수량(0214완료)_경림가오지구_경림가오지구_금광신갈(9.29)_98호선_23호선" xfId="7588" xr:uid="{00000000-0005-0000-0000-000057200000}"/>
    <cellStyle name="_3.육교구조계산서_인화-논현A수량수정_성북구보도교_안성기초수량(0214완료)_경림가오지구_경림가오지구_금광신갈(9.29)_영사교외5개교" xfId="7589" xr:uid="{00000000-0005-0000-0000-000058200000}"/>
    <cellStyle name="_3.육교구조계산서_인화-논현A수량수정_성북구보도교_안성기초수량(0214완료)_경림가오지구_경림가오지구_금광신갈(9.29)_영사교외5개교_23호선" xfId="7590" xr:uid="{00000000-0005-0000-0000-000059200000}"/>
    <cellStyle name="_3.육교구조계산서_인화-논현A수량수정_성북구보도교_안성기초수량(0214완료)_경림가오지구_경림가오지구_영사교외5개교" xfId="7591" xr:uid="{00000000-0005-0000-0000-00005A200000}"/>
    <cellStyle name="_3.육교구조계산서_인화-논현A수량수정_성북구보도교_안성기초수량(0214완료)_경림가오지구_경림가오지구_영사교외5개교_23호선" xfId="7592" xr:uid="{00000000-0005-0000-0000-00005B200000}"/>
    <cellStyle name="_3.육교구조계산서_인화-논현A수량수정_성북구보도교_안성기초수량(0214완료)_경림가오지구_금광신갈(9.29)" xfId="7593" xr:uid="{00000000-0005-0000-0000-00005C200000}"/>
    <cellStyle name="_3.육교구조계산서_인화-논현A수량수정_성북구보도교_안성기초수량(0214완료)_경림가오지구_금광신갈(9.29)_82호선" xfId="7594" xr:uid="{00000000-0005-0000-0000-00005D200000}"/>
    <cellStyle name="_3.육교구조계산서_인화-논현A수량수정_성북구보도교_안성기초수량(0214완료)_경림가오지구_금광신갈(9.29)_82호선(최종)" xfId="7595" xr:uid="{00000000-0005-0000-0000-00005E200000}"/>
    <cellStyle name="_3.육교구조계산서_인화-논현A수량수정_성북구보도교_안성기초수량(0214완료)_경림가오지구_금광신갈(9.29)_82호선(최종)_23호선" xfId="7596" xr:uid="{00000000-0005-0000-0000-00005F200000}"/>
    <cellStyle name="_3.육교구조계산서_인화-논현A수량수정_성북구보도교_안성기초수량(0214완료)_경림가오지구_금광신갈(9.29)_82호선_23호선" xfId="7597" xr:uid="{00000000-0005-0000-0000-000060200000}"/>
    <cellStyle name="_3.육교구조계산서_인화-논현A수량수정_성북구보도교_안성기초수량(0214완료)_경림가오지구_금광신갈(9.29)_98호선" xfId="7598" xr:uid="{00000000-0005-0000-0000-000061200000}"/>
    <cellStyle name="_3.육교구조계산서_인화-논현A수량수정_성북구보도교_안성기초수량(0214완료)_경림가오지구_금광신갈(9.29)_98호선_23호선" xfId="7599" xr:uid="{00000000-0005-0000-0000-000062200000}"/>
    <cellStyle name="_3.육교구조계산서_인화-논현A수량수정_성북구보도교_안성기초수량(0214완료)_경림가오지구_금광신갈(9.29)_영사교외5개교" xfId="7600" xr:uid="{00000000-0005-0000-0000-000063200000}"/>
    <cellStyle name="_3.육교구조계산서_인화-논현A수량수정_성북구보도교_안성기초수량(0214완료)_경림가오지구_금광신갈(9.29)_영사교외5개교_23호선" xfId="7601" xr:uid="{00000000-0005-0000-0000-000064200000}"/>
    <cellStyle name="_3.육교구조계산서_인화-논현A수량수정_성북구보도교_안성기초수량(0214완료)_경림가오지구_영사교외5개교" xfId="7602" xr:uid="{00000000-0005-0000-0000-000065200000}"/>
    <cellStyle name="_3.육교구조계산서_인화-논현A수량수정_성북구보도교_안성기초수량(0214완료)_경림가오지구_영사교외5개교_23호선" xfId="7603" xr:uid="{00000000-0005-0000-0000-000066200000}"/>
    <cellStyle name="_3.육교구조계산서_인화-논현A수량수정_성북구보도교_안성기초수량(0214완료)_금광신갈(9.29)" xfId="7604" xr:uid="{00000000-0005-0000-0000-000067200000}"/>
    <cellStyle name="_3.육교구조계산서_인화-논현A수량수정_성북구보도교_안성기초수량(0214완료)_금광신갈(9.29)_82호선" xfId="7605" xr:uid="{00000000-0005-0000-0000-000068200000}"/>
    <cellStyle name="_3.육교구조계산서_인화-논현A수량수정_성북구보도교_안성기초수량(0214완료)_금광신갈(9.29)_82호선(최종)" xfId="7606" xr:uid="{00000000-0005-0000-0000-000069200000}"/>
    <cellStyle name="_3.육교구조계산서_인화-논현A수량수정_성북구보도교_안성기초수량(0214완료)_금광신갈(9.29)_82호선(최종)_23호선" xfId="7607" xr:uid="{00000000-0005-0000-0000-00006A200000}"/>
    <cellStyle name="_3.육교구조계산서_인화-논현A수량수정_성북구보도교_안성기초수량(0214완료)_금광신갈(9.29)_82호선_23호선" xfId="7608" xr:uid="{00000000-0005-0000-0000-00006B200000}"/>
    <cellStyle name="_3.육교구조계산서_인화-논현A수량수정_성북구보도교_안성기초수량(0214완료)_금광신갈(9.29)_98호선" xfId="7609" xr:uid="{00000000-0005-0000-0000-00006C200000}"/>
    <cellStyle name="_3.육교구조계산서_인화-논현A수량수정_성북구보도교_안성기초수량(0214완료)_금광신갈(9.29)_98호선_23호선" xfId="7610" xr:uid="{00000000-0005-0000-0000-00006D200000}"/>
    <cellStyle name="_3.육교구조계산서_인화-논현A수량수정_성북구보도교_안성기초수량(0214완료)_금광신갈(9.29)_영사교외5개교" xfId="7611" xr:uid="{00000000-0005-0000-0000-00006E200000}"/>
    <cellStyle name="_3.육교구조계산서_인화-논현A수량수정_성북구보도교_안성기초수량(0214완료)_금광신갈(9.29)_영사교외5개교_23호선" xfId="7612" xr:uid="{00000000-0005-0000-0000-00006F200000}"/>
    <cellStyle name="_3.육교구조계산서_인화-논현A수량수정_성북구보도교_안성기초수량(0214완료)_영사교외5개교" xfId="7613" xr:uid="{00000000-0005-0000-0000-000070200000}"/>
    <cellStyle name="_3.육교구조계산서_인화-논현A수량수정_성북구보도교_안성기초수량(0214완료)_영사교외5개교_23호선" xfId="7614" xr:uid="{00000000-0005-0000-0000-000071200000}"/>
    <cellStyle name="_3.육교구조계산서_인화-논현A수량수정_성북구보도교_영사교외5개교" xfId="7615" xr:uid="{00000000-0005-0000-0000-000072200000}"/>
    <cellStyle name="_3.육교구조계산서_인화-논현A수량수정_성북구보도교_영사교외5개교_23호선" xfId="7616" xr:uid="{00000000-0005-0000-0000-000073200000}"/>
    <cellStyle name="_3.육교구조계산서_인화-논현A수량수정_성북구보도교1" xfId="7617" xr:uid="{00000000-0005-0000-0000-000074200000}"/>
    <cellStyle name="_3.육교구조계산서_인화-논현A수량수정_성북구보도교1_82호선" xfId="7618" xr:uid="{00000000-0005-0000-0000-000075200000}"/>
    <cellStyle name="_3.육교구조계산서_인화-논현A수량수정_성북구보도교1_82호선(최종)" xfId="7619" xr:uid="{00000000-0005-0000-0000-000076200000}"/>
    <cellStyle name="_3.육교구조계산서_인화-논현A수량수정_성북구보도교1_82호선(최종)_23호선" xfId="7620" xr:uid="{00000000-0005-0000-0000-000077200000}"/>
    <cellStyle name="_3.육교구조계산서_인화-논현A수량수정_성북구보도교1_82호선_23호선" xfId="7621" xr:uid="{00000000-0005-0000-0000-000078200000}"/>
    <cellStyle name="_3.육교구조계산서_인화-논현A수량수정_성북구보도교1_98호선" xfId="7622" xr:uid="{00000000-0005-0000-0000-000079200000}"/>
    <cellStyle name="_3.육교구조계산서_인화-논현A수량수정_성북구보도교1_98호선_23호선" xfId="7623" xr:uid="{00000000-0005-0000-0000-00007A200000}"/>
    <cellStyle name="_3.육교구조계산서_인화-논현A수량수정_성북구보도교1_경림가오지구" xfId="7624" xr:uid="{00000000-0005-0000-0000-00007B200000}"/>
    <cellStyle name="_3.육교구조계산서_인화-논현A수량수정_성북구보도교1_경림가오지구_82호선" xfId="7625" xr:uid="{00000000-0005-0000-0000-00007C200000}"/>
    <cellStyle name="_3.육교구조계산서_인화-논현A수량수정_성북구보도교1_경림가오지구_82호선(최종)" xfId="7626" xr:uid="{00000000-0005-0000-0000-00007D200000}"/>
    <cellStyle name="_3.육교구조계산서_인화-논현A수량수정_성북구보도교1_경림가오지구_82호선(최종)_23호선" xfId="7627" xr:uid="{00000000-0005-0000-0000-00007E200000}"/>
    <cellStyle name="_3.육교구조계산서_인화-논현A수량수정_성북구보도교1_경림가오지구_82호선_23호선" xfId="7628" xr:uid="{00000000-0005-0000-0000-00007F200000}"/>
    <cellStyle name="_3.육교구조계산서_인화-논현A수량수정_성북구보도교1_경림가오지구_98호선" xfId="7629" xr:uid="{00000000-0005-0000-0000-000080200000}"/>
    <cellStyle name="_3.육교구조계산서_인화-논현A수량수정_성북구보도교1_경림가오지구_98호선_23호선" xfId="7630" xr:uid="{00000000-0005-0000-0000-000081200000}"/>
    <cellStyle name="_3.육교구조계산서_인화-논현A수량수정_성북구보도교1_경림가오지구_금광신갈(9.29)" xfId="7631" xr:uid="{00000000-0005-0000-0000-000082200000}"/>
    <cellStyle name="_3.육교구조계산서_인화-논현A수량수정_성북구보도교1_경림가오지구_금광신갈(9.29)_82호선" xfId="7632" xr:uid="{00000000-0005-0000-0000-000083200000}"/>
    <cellStyle name="_3.육교구조계산서_인화-논현A수량수정_성북구보도교1_경림가오지구_금광신갈(9.29)_82호선(최종)" xfId="7633" xr:uid="{00000000-0005-0000-0000-000084200000}"/>
    <cellStyle name="_3.육교구조계산서_인화-논현A수량수정_성북구보도교1_경림가오지구_금광신갈(9.29)_82호선(최종)_23호선" xfId="7634" xr:uid="{00000000-0005-0000-0000-000085200000}"/>
    <cellStyle name="_3.육교구조계산서_인화-논현A수량수정_성북구보도교1_경림가오지구_금광신갈(9.29)_82호선_23호선" xfId="7635" xr:uid="{00000000-0005-0000-0000-000086200000}"/>
    <cellStyle name="_3.육교구조계산서_인화-논현A수량수정_성북구보도교1_경림가오지구_금광신갈(9.29)_98호선" xfId="7636" xr:uid="{00000000-0005-0000-0000-000087200000}"/>
    <cellStyle name="_3.육교구조계산서_인화-논현A수량수정_성북구보도교1_경림가오지구_금광신갈(9.29)_98호선_23호선" xfId="7637" xr:uid="{00000000-0005-0000-0000-000088200000}"/>
    <cellStyle name="_3.육교구조계산서_인화-논현A수량수정_성북구보도교1_경림가오지구_금광신갈(9.29)_영사교외5개교" xfId="7638" xr:uid="{00000000-0005-0000-0000-000089200000}"/>
    <cellStyle name="_3.육교구조계산서_인화-논현A수량수정_성북구보도교1_경림가오지구_금광신갈(9.29)_영사교외5개교_23호선" xfId="7639" xr:uid="{00000000-0005-0000-0000-00008A200000}"/>
    <cellStyle name="_3.육교구조계산서_인화-논현A수량수정_성북구보도교1_경림가오지구_영사교외5개교" xfId="7640" xr:uid="{00000000-0005-0000-0000-00008B200000}"/>
    <cellStyle name="_3.육교구조계산서_인화-논현A수량수정_성북구보도교1_경림가오지구_영사교외5개교_23호선" xfId="7641" xr:uid="{00000000-0005-0000-0000-00008C200000}"/>
    <cellStyle name="_3.육교구조계산서_인화-논현A수량수정_성북구보도교1_금광신갈(9.29)" xfId="7642" xr:uid="{00000000-0005-0000-0000-00008D200000}"/>
    <cellStyle name="_3.육교구조계산서_인화-논현A수량수정_성북구보도교1_금광신갈(9.29)_82호선" xfId="7643" xr:uid="{00000000-0005-0000-0000-00008E200000}"/>
    <cellStyle name="_3.육교구조계산서_인화-논현A수량수정_성북구보도교1_금광신갈(9.29)_82호선(최종)" xfId="7644" xr:uid="{00000000-0005-0000-0000-00008F200000}"/>
    <cellStyle name="_3.육교구조계산서_인화-논현A수량수정_성북구보도교1_금광신갈(9.29)_82호선(최종)_23호선" xfId="7645" xr:uid="{00000000-0005-0000-0000-000090200000}"/>
    <cellStyle name="_3.육교구조계산서_인화-논현A수량수정_성북구보도교1_금광신갈(9.29)_82호선_23호선" xfId="7646" xr:uid="{00000000-0005-0000-0000-000091200000}"/>
    <cellStyle name="_3.육교구조계산서_인화-논현A수량수정_성북구보도교1_금광신갈(9.29)_98호선" xfId="7647" xr:uid="{00000000-0005-0000-0000-000092200000}"/>
    <cellStyle name="_3.육교구조계산서_인화-논현A수량수정_성북구보도교1_금광신갈(9.29)_98호선_23호선" xfId="7648" xr:uid="{00000000-0005-0000-0000-000093200000}"/>
    <cellStyle name="_3.육교구조계산서_인화-논현A수량수정_성북구보도교1_금광신갈(9.29)_영사교외5개교" xfId="7649" xr:uid="{00000000-0005-0000-0000-000094200000}"/>
    <cellStyle name="_3.육교구조계산서_인화-논현A수량수정_성북구보도교1_금광신갈(9.29)_영사교외5개교_23호선" xfId="7650" xr:uid="{00000000-0005-0000-0000-000095200000}"/>
    <cellStyle name="_3.육교구조계산서_인화-논현A수량수정_성북구보도교1_수량(성북천2)" xfId="7651" xr:uid="{00000000-0005-0000-0000-000096200000}"/>
    <cellStyle name="_3.육교구조계산서_인화-논현A수량수정_성북구보도교1_수량(성북천2)_82호선" xfId="7652" xr:uid="{00000000-0005-0000-0000-000097200000}"/>
    <cellStyle name="_3.육교구조계산서_인화-논현A수량수정_성북구보도교1_수량(성북천2)_82호선(최종)" xfId="7653" xr:uid="{00000000-0005-0000-0000-000098200000}"/>
    <cellStyle name="_3.육교구조계산서_인화-논현A수량수정_성북구보도교1_수량(성북천2)_82호선(최종)_23호선" xfId="7654" xr:uid="{00000000-0005-0000-0000-000099200000}"/>
    <cellStyle name="_3.육교구조계산서_인화-논현A수량수정_성북구보도교1_수량(성북천2)_82호선_23호선" xfId="7655" xr:uid="{00000000-0005-0000-0000-00009A200000}"/>
    <cellStyle name="_3.육교구조계산서_인화-논현A수량수정_성북구보도교1_수량(성북천2)_98호선" xfId="7656" xr:uid="{00000000-0005-0000-0000-00009B200000}"/>
    <cellStyle name="_3.육교구조계산서_인화-논현A수량수정_성북구보도교1_수량(성북천2)_98호선_23호선" xfId="7657" xr:uid="{00000000-0005-0000-0000-00009C200000}"/>
    <cellStyle name="_3.육교구조계산서_인화-논현A수량수정_성북구보도교1_수량(성북천2)_경림가오지구" xfId="7658" xr:uid="{00000000-0005-0000-0000-00009D200000}"/>
    <cellStyle name="_3.육교구조계산서_인화-논현A수량수정_성북구보도교1_수량(성북천2)_경림가오지구_82호선" xfId="7659" xr:uid="{00000000-0005-0000-0000-00009E200000}"/>
    <cellStyle name="_3.육교구조계산서_인화-논현A수량수정_성북구보도교1_수량(성북천2)_경림가오지구_82호선(최종)" xfId="7660" xr:uid="{00000000-0005-0000-0000-00009F200000}"/>
    <cellStyle name="_3.육교구조계산서_인화-논현A수량수정_성북구보도교1_수량(성북천2)_경림가오지구_82호선(최종)_23호선" xfId="7661" xr:uid="{00000000-0005-0000-0000-0000A0200000}"/>
    <cellStyle name="_3.육교구조계산서_인화-논현A수량수정_성북구보도교1_수량(성북천2)_경림가오지구_82호선_23호선" xfId="7662" xr:uid="{00000000-0005-0000-0000-0000A1200000}"/>
    <cellStyle name="_3.육교구조계산서_인화-논현A수량수정_성북구보도교1_수량(성북천2)_경림가오지구_98호선" xfId="7663" xr:uid="{00000000-0005-0000-0000-0000A2200000}"/>
    <cellStyle name="_3.육교구조계산서_인화-논현A수량수정_성북구보도교1_수량(성북천2)_경림가오지구_98호선_23호선" xfId="7664" xr:uid="{00000000-0005-0000-0000-0000A3200000}"/>
    <cellStyle name="_3.육교구조계산서_인화-논현A수량수정_성북구보도교1_수량(성북천2)_경림가오지구_경림가오지구" xfId="7665" xr:uid="{00000000-0005-0000-0000-0000A4200000}"/>
    <cellStyle name="_3.육교구조계산서_인화-논현A수량수정_성북구보도교1_수량(성북천2)_경림가오지구_경림가오지구_82호선" xfId="7666" xr:uid="{00000000-0005-0000-0000-0000A5200000}"/>
    <cellStyle name="_3.육교구조계산서_인화-논현A수량수정_성북구보도교1_수량(성북천2)_경림가오지구_경림가오지구_82호선(최종)" xfId="7667" xr:uid="{00000000-0005-0000-0000-0000A6200000}"/>
    <cellStyle name="_3.육교구조계산서_인화-논현A수량수정_성북구보도교1_수량(성북천2)_경림가오지구_경림가오지구_82호선(최종)_23호선" xfId="7668" xr:uid="{00000000-0005-0000-0000-0000A7200000}"/>
    <cellStyle name="_3.육교구조계산서_인화-논현A수량수정_성북구보도교1_수량(성북천2)_경림가오지구_경림가오지구_82호선_23호선" xfId="7669" xr:uid="{00000000-0005-0000-0000-0000A8200000}"/>
    <cellStyle name="_3.육교구조계산서_인화-논현A수량수정_성북구보도교1_수량(성북천2)_경림가오지구_경림가오지구_98호선" xfId="7670" xr:uid="{00000000-0005-0000-0000-0000A9200000}"/>
    <cellStyle name="_3.육교구조계산서_인화-논현A수량수정_성북구보도교1_수량(성북천2)_경림가오지구_경림가오지구_98호선_23호선" xfId="7671" xr:uid="{00000000-0005-0000-0000-0000AA200000}"/>
    <cellStyle name="_3.육교구조계산서_인화-논현A수량수정_성북구보도교1_수량(성북천2)_경림가오지구_경림가오지구_금광신갈(9.29)" xfId="7672" xr:uid="{00000000-0005-0000-0000-0000AB200000}"/>
    <cellStyle name="_3.육교구조계산서_인화-논현A수량수정_성북구보도교1_수량(성북천2)_경림가오지구_경림가오지구_금광신갈(9.29)_82호선" xfId="7673" xr:uid="{00000000-0005-0000-0000-0000AC200000}"/>
    <cellStyle name="_3.육교구조계산서_인화-논현A수량수정_성북구보도교1_수량(성북천2)_경림가오지구_경림가오지구_금광신갈(9.29)_82호선(최종)" xfId="7674" xr:uid="{00000000-0005-0000-0000-0000AD200000}"/>
    <cellStyle name="_3.육교구조계산서_인화-논현A수량수정_성북구보도교1_수량(성북천2)_경림가오지구_경림가오지구_금광신갈(9.29)_82호선(최종)_23호선" xfId="7675" xr:uid="{00000000-0005-0000-0000-0000AE200000}"/>
    <cellStyle name="_3.육교구조계산서_인화-논현A수량수정_성북구보도교1_수량(성북천2)_경림가오지구_경림가오지구_금광신갈(9.29)_82호선_23호선" xfId="7676" xr:uid="{00000000-0005-0000-0000-0000AF200000}"/>
    <cellStyle name="_3.육교구조계산서_인화-논현A수량수정_성북구보도교1_수량(성북천2)_경림가오지구_경림가오지구_금광신갈(9.29)_98호선" xfId="7677" xr:uid="{00000000-0005-0000-0000-0000B0200000}"/>
    <cellStyle name="_3.육교구조계산서_인화-논현A수량수정_성북구보도교1_수량(성북천2)_경림가오지구_경림가오지구_금광신갈(9.29)_98호선_23호선" xfId="7678" xr:uid="{00000000-0005-0000-0000-0000B1200000}"/>
    <cellStyle name="_3.육교구조계산서_인화-논현A수량수정_성북구보도교1_수량(성북천2)_경림가오지구_경림가오지구_금광신갈(9.29)_영사교외5개교" xfId="7679" xr:uid="{00000000-0005-0000-0000-0000B2200000}"/>
    <cellStyle name="_3.육교구조계산서_인화-논현A수량수정_성북구보도교1_수량(성북천2)_경림가오지구_경림가오지구_금광신갈(9.29)_영사교외5개교_23호선" xfId="7680" xr:uid="{00000000-0005-0000-0000-0000B3200000}"/>
    <cellStyle name="_3.육교구조계산서_인화-논현A수량수정_성북구보도교1_수량(성북천2)_경림가오지구_경림가오지구_영사교외5개교" xfId="7681" xr:uid="{00000000-0005-0000-0000-0000B4200000}"/>
    <cellStyle name="_3.육교구조계산서_인화-논현A수량수정_성북구보도교1_수량(성북천2)_경림가오지구_경림가오지구_영사교외5개교_23호선" xfId="7682" xr:uid="{00000000-0005-0000-0000-0000B5200000}"/>
    <cellStyle name="_3.육교구조계산서_인화-논현A수량수정_성북구보도교1_수량(성북천2)_경림가오지구_금광신갈(9.29)" xfId="7683" xr:uid="{00000000-0005-0000-0000-0000B6200000}"/>
    <cellStyle name="_3.육교구조계산서_인화-논현A수량수정_성북구보도교1_수량(성북천2)_경림가오지구_금광신갈(9.29)_82호선" xfId="7684" xr:uid="{00000000-0005-0000-0000-0000B7200000}"/>
    <cellStyle name="_3.육교구조계산서_인화-논현A수량수정_성북구보도교1_수량(성북천2)_경림가오지구_금광신갈(9.29)_82호선(최종)" xfId="7685" xr:uid="{00000000-0005-0000-0000-0000B8200000}"/>
    <cellStyle name="_3.육교구조계산서_인화-논현A수량수정_성북구보도교1_수량(성북천2)_경림가오지구_금광신갈(9.29)_82호선(최종)_23호선" xfId="7686" xr:uid="{00000000-0005-0000-0000-0000B9200000}"/>
    <cellStyle name="_3.육교구조계산서_인화-논현A수량수정_성북구보도교1_수량(성북천2)_경림가오지구_금광신갈(9.29)_82호선_23호선" xfId="7687" xr:uid="{00000000-0005-0000-0000-0000BA200000}"/>
    <cellStyle name="_3.육교구조계산서_인화-논현A수량수정_성북구보도교1_수량(성북천2)_경림가오지구_금광신갈(9.29)_98호선" xfId="7688" xr:uid="{00000000-0005-0000-0000-0000BB200000}"/>
    <cellStyle name="_3.육교구조계산서_인화-논현A수량수정_성북구보도교1_수량(성북천2)_경림가오지구_금광신갈(9.29)_98호선_23호선" xfId="7689" xr:uid="{00000000-0005-0000-0000-0000BC200000}"/>
    <cellStyle name="_3.육교구조계산서_인화-논현A수량수정_성북구보도교1_수량(성북천2)_경림가오지구_금광신갈(9.29)_영사교외5개교" xfId="7690" xr:uid="{00000000-0005-0000-0000-0000BD200000}"/>
    <cellStyle name="_3.육교구조계산서_인화-논현A수량수정_성북구보도교1_수량(성북천2)_경림가오지구_금광신갈(9.29)_영사교외5개교_23호선" xfId="7691" xr:uid="{00000000-0005-0000-0000-0000BE200000}"/>
    <cellStyle name="_3.육교구조계산서_인화-논현A수량수정_성북구보도교1_수량(성북천2)_경림가오지구_영사교외5개교" xfId="7692" xr:uid="{00000000-0005-0000-0000-0000BF200000}"/>
    <cellStyle name="_3.육교구조계산서_인화-논현A수량수정_성북구보도교1_수량(성북천2)_경림가오지구_영사교외5개교_23호선" xfId="7693" xr:uid="{00000000-0005-0000-0000-0000C0200000}"/>
    <cellStyle name="_3.육교구조계산서_인화-논현A수량수정_성북구보도교1_수량(성북천2)_금광신갈(9.29)" xfId="7694" xr:uid="{00000000-0005-0000-0000-0000C1200000}"/>
    <cellStyle name="_3.육교구조계산서_인화-논현A수량수정_성북구보도교1_수량(성북천2)_금광신갈(9.29)_82호선" xfId="7695" xr:uid="{00000000-0005-0000-0000-0000C2200000}"/>
    <cellStyle name="_3.육교구조계산서_인화-논현A수량수정_성북구보도교1_수량(성북천2)_금광신갈(9.29)_82호선(최종)" xfId="7696" xr:uid="{00000000-0005-0000-0000-0000C3200000}"/>
    <cellStyle name="_3.육교구조계산서_인화-논현A수량수정_성북구보도교1_수량(성북천2)_금광신갈(9.29)_82호선(최종)_23호선" xfId="7697" xr:uid="{00000000-0005-0000-0000-0000C4200000}"/>
    <cellStyle name="_3.육교구조계산서_인화-논현A수량수정_성북구보도교1_수량(성북천2)_금광신갈(9.29)_82호선_23호선" xfId="7698" xr:uid="{00000000-0005-0000-0000-0000C5200000}"/>
    <cellStyle name="_3.육교구조계산서_인화-논현A수량수정_성북구보도교1_수량(성북천2)_금광신갈(9.29)_98호선" xfId="7699" xr:uid="{00000000-0005-0000-0000-0000C6200000}"/>
    <cellStyle name="_3.육교구조계산서_인화-논현A수량수정_성북구보도교1_수량(성북천2)_금광신갈(9.29)_98호선_23호선" xfId="7700" xr:uid="{00000000-0005-0000-0000-0000C7200000}"/>
    <cellStyle name="_3.육교구조계산서_인화-논현A수량수정_성북구보도교1_수량(성북천2)_금광신갈(9.29)_영사교외5개교" xfId="7701" xr:uid="{00000000-0005-0000-0000-0000C8200000}"/>
    <cellStyle name="_3.육교구조계산서_인화-논현A수량수정_성북구보도교1_수량(성북천2)_금광신갈(9.29)_영사교외5개교_23호선" xfId="7702" xr:uid="{00000000-0005-0000-0000-0000C9200000}"/>
    <cellStyle name="_3.육교구조계산서_인화-논현A수량수정_성북구보도교1_수량(성북천2)_영사교외5개교" xfId="7703" xr:uid="{00000000-0005-0000-0000-0000CA200000}"/>
    <cellStyle name="_3.육교구조계산서_인화-논현A수량수정_성북구보도교1_수량(성북천2)_영사교외5개교_23호선" xfId="7704" xr:uid="{00000000-0005-0000-0000-0000CB200000}"/>
    <cellStyle name="_3.육교구조계산서_인화-논현A수량수정_성북구보도교1_안성기초수량(0214완료)" xfId="7705" xr:uid="{00000000-0005-0000-0000-0000CC200000}"/>
    <cellStyle name="_3.육교구조계산서_인화-논현A수량수정_성북구보도교1_안성기초수량(0214완료)_82호선" xfId="7706" xr:uid="{00000000-0005-0000-0000-0000CD200000}"/>
    <cellStyle name="_3.육교구조계산서_인화-논현A수량수정_성북구보도교1_안성기초수량(0214완료)_82호선(최종)" xfId="7707" xr:uid="{00000000-0005-0000-0000-0000CE200000}"/>
    <cellStyle name="_3.육교구조계산서_인화-논현A수량수정_성북구보도교1_안성기초수량(0214완료)_82호선(최종)_23호선" xfId="7708" xr:uid="{00000000-0005-0000-0000-0000CF200000}"/>
    <cellStyle name="_3.육교구조계산서_인화-논현A수량수정_성북구보도교1_안성기초수량(0214완료)_82호선_23호선" xfId="7709" xr:uid="{00000000-0005-0000-0000-0000D0200000}"/>
    <cellStyle name="_3.육교구조계산서_인화-논현A수량수정_성북구보도교1_안성기초수량(0214완료)_98호선" xfId="7710" xr:uid="{00000000-0005-0000-0000-0000D1200000}"/>
    <cellStyle name="_3.육교구조계산서_인화-논현A수량수정_성북구보도교1_안성기초수량(0214완료)_98호선_23호선" xfId="7711" xr:uid="{00000000-0005-0000-0000-0000D2200000}"/>
    <cellStyle name="_3.육교구조계산서_인화-논현A수량수정_성북구보도교1_안성기초수량(0214완료)_경림가오지구" xfId="7712" xr:uid="{00000000-0005-0000-0000-0000D3200000}"/>
    <cellStyle name="_3.육교구조계산서_인화-논현A수량수정_성북구보도교1_안성기초수량(0214완료)_경림가오지구_82호선" xfId="7713" xr:uid="{00000000-0005-0000-0000-0000D4200000}"/>
    <cellStyle name="_3.육교구조계산서_인화-논현A수량수정_성북구보도교1_안성기초수량(0214완료)_경림가오지구_82호선(최종)" xfId="7714" xr:uid="{00000000-0005-0000-0000-0000D5200000}"/>
    <cellStyle name="_3.육교구조계산서_인화-논현A수량수정_성북구보도교1_안성기초수량(0214완료)_경림가오지구_82호선(최종)_23호선" xfId="7715" xr:uid="{00000000-0005-0000-0000-0000D6200000}"/>
    <cellStyle name="_3.육교구조계산서_인화-논현A수량수정_성북구보도교1_안성기초수량(0214완료)_경림가오지구_82호선_23호선" xfId="7716" xr:uid="{00000000-0005-0000-0000-0000D7200000}"/>
    <cellStyle name="_3.육교구조계산서_인화-논현A수량수정_성북구보도교1_안성기초수량(0214완료)_경림가오지구_98호선" xfId="7717" xr:uid="{00000000-0005-0000-0000-0000D8200000}"/>
    <cellStyle name="_3.육교구조계산서_인화-논현A수량수정_성북구보도교1_안성기초수량(0214완료)_경림가오지구_98호선_23호선" xfId="7718" xr:uid="{00000000-0005-0000-0000-0000D9200000}"/>
    <cellStyle name="_3.육교구조계산서_인화-논현A수량수정_성북구보도교1_안성기초수량(0214완료)_경림가오지구_경림가오지구" xfId="7719" xr:uid="{00000000-0005-0000-0000-0000DA200000}"/>
    <cellStyle name="_3.육교구조계산서_인화-논현A수량수정_성북구보도교1_안성기초수량(0214완료)_경림가오지구_경림가오지구_82호선" xfId="7720" xr:uid="{00000000-0005-0000-0000-0000DB200000}"/>
    <cellStyle name="_3.육교구조계산서_인화-논현A수량수정_성북구보도교1_안성기초수량(0214완료)_경림가오지구_경림가오지구_82호선(최종)" xfId="7721" xr:uid="{00000000-0005-0000-0000-0000DC200000}"/>
    <cellStyle name="_3.육교구조계산서_인화-논현A수량수정_성북구보도교1_안성기초수량(0214완료)_경림가오지구_경림가오지구_82호선(최종)_23호선" xfId="7722" xr:uid="{00000000-0005-0000-0000-0000DD200000}"/>
    <cellStyle name="_3.육교구조계산서_인화-논현A수량수정_성북구보도교1_안성기초수량(0214완료)_경림가오지구_경림가오지구_82호선_23호선" xfId="7723" xr:uid="{00000000-0005-0000-0000-0000DE200000}"/>
    <cellStyle name="_3.육교구조계산서_인화-논현A수량수정_성북구보도교1_안성기초수량(0214완료)_경림가오지구_경림가오지구_98호선" xfId="7724" xr:uid="{00000000-0005-0000-0000-0000DF200000}"/>
    <cellStyle name="_3.육교구조계산서_인화-논현A수량수정_성북구보도교1_안성기초수량(0214완료)_경림가오지구_경림가오지구_98호선_23호선" xfId="7725" xr:uid="{00000000-0005-0000-0000-0000E0200000}"/>
    <cellStyle name="_3.육교구조계산서_인화-논현A수량수정_성북구보도교1_안성기초수량(0214완료)_경림가오지구_경림가오지구_금광신갈(9.29)" xfId="7726" xr:uid="{00000000-0005-0000-0000-0000E1200000}"/>
    <cellStyle name="_3.육교구조계산서_인화-논현A수량수정_성북구보도교1_안성기초수량(0214완료)_경림가오지구_경림가오지구_금광신갈(9.29)_82호선" xfId="7727" xr:uid="{00000000-0005-0000-0000-0000E2200000}"/>
    <cellStyle name="_3.육교구조계산서_인화-논현A수량수정_성북구보도교1_안성기초수량(0214완료)_경림가오지구_경림가오지구_금광신갈(9.29)_82호선(최종)" xfId="7728" xr:uid="{00000000-0005-0000-0000-0000E3200000}"/>
    <cellStyle name="_3.육교구조계산서_인화-논현A수량수정_성북구보도교1_안성기초수량(0214완료)_경림가오지구_경림가오지구_금광신갈(9.29)_82호선(최종)_23호선" xfId="7729" xr:uid="{00000000-0005-0000-0000-0000E4200000}"/>
    <cellStyle name="_3.육교구조계산서_인화-논현A수량수정_성북구보도교1_안성기초수량(0214완료)_경림가오지구_경림가오지구_금광신갈(9.29)_82호선_23호선" xfId="7730" xr:uid="{00000000-0005-0000-0000-0000E5200000}"/>
    <cellStyle name="_3.육교구조계산서_인화-논현A수량수정_성북구보도교1_안성기초수량(0214완료)_경림가오지구_경림가오지구_금광신갈(9.29)_98호선" xfId="7731" xr:uid="{00000000-0005-0000-0000-0000E6200000}"/>
    <cellStyle name="_3.육교구조계산서_인화-논현A수량수정_성북구보도교1_안성기초수량(0214완료)_경림가오지구_경림가오지구_금광신갈(9.29)_98호선_23호선" xfId="7732" xr:uid="{00000000-0005-0000-0000-0000E7200000}"/>
    <cellStyle name="_3.육교구조계산서_인화-논현A수량수정_성북구보도교1_안성기초수량(0214완료)_경림가오지구_경림가오지구_금광신갈(9.29)_영사교외5개교" xfId="7733" xr:uid="{00000000-0005-0000-0000-0000E8200000}"/>
    <cellStyle name="_3.육교구조계산서_인화-논현A수량수정_성북구보도교1_안성기초수량(0214완료)_경림가오지구_경림가오지구_금광신갈(9.29)_영사교외5개교_23호선" xfId="7734" xr:uid="{00000000-0005-0000-0000-0000E9200000}"/>
    <cellStyle name="_3.육교구조계산서_인화-논현A수량수정_성북구보도교1_안성기초수량(0214완료)_경림가오지구_경림가오지구_영사교외5개교" xfId="7735" xr:uid="{00000000-0005-0000-0000-0000EA200000}"/>
    <cellStyle name="_3.육교구조계산서_인화-논현A수량수정_성북구보도교1_안성기초수량(0214완료)_경림가오지구_경림가오지구_영사교외5개교_23호선" xfId="7736" xr:uid="{00000000-0005-0000-0000-0000EB200000}"/>
    <cellStyle name="_3.육교구조계산서_인화-논현A수량수정_성북구보도교1_안성기초수량(0214완료)_경림가오지구_금광신갈(9.29)" xfId="7737" xr:uid="{00000000-0005-0000-0000-0000EC200000}"/>
    <cellStyle name="_3.육교구조계산서_인화-논현A수량수정_성북구보도교1_안성기초수량(0214완료)_경림가오지구_금광신갈(9.29)_82호선" xfId="7738" xr:uid="{00000000-0005-0000-0000-0000ED200000}"/>
    <cellStyle name="_3.육교구조계산서_인화-논현A수량수정_성북구보도교1_안성기초수량(0214완료)_경림가오지구_금광신갈(9.29)_82호선(최종)" xfId="7739" xr:uid="{00000000-0005-0000-0000-0000EE200000}"/>
    <cellStyle name="_3.육교구조계산서_인화-논현A수량수정_성북구보도교1_안성기초수량(0214완료)_경림가오지구_금광신갈(9.29)_82호선(최종)_23호선" xfId="7740" xr:uid="{00000000-0005-0000-0000-0000EF200000}"/>
    <cellStyle name="_3.육교구조계산서_인화-논현A수량수정_성북구보도교1_안성기초수량(0214완료)_경림가오지구_금광신갈(9.29)_82호선_23호선" xfId="7741" xr:uid="{00000000-0005-0000-0000-0000F0200000}"/>
    <cellStyle name="_3.육교구조계산서_인화-논현A수량수정_성북구보도교1_안성기초수량(0214완료)_경림가오지구_금광신갈(9.29)_98호선" xfId="7742" xr:uid="{00000000-0005-0000-0000-0000F1200000}"/>
    <cellStyle name="_3.육교구조계산서_인화-논현A수량수정_성북구보도교1_안성기초수량(0214완료)_경림가오지구_금광신갈(9.29)_98호선_23호선" xfId="7743" xr:uid="{00000000-0005-0000-0000-0000F2200000}"/>
    <cellStyle name="_3.육교구조계산서_인화-논현A수량수정_성북구보도교1_안성기초수량(0214완료)_경림가오지구_금광신갈(9.29)_영사교외5개교" xfId="7744" xr:uid="{00000000-0005-0000-0000-0000F3200000}"/>
    <cellStyle name="_3.육교구조계산서_인화-논현A수량수정_성북구보도교1_안성기초수량(0214완료)_경림가오지구_금광신갈(9.29)_영사교외5개교_23호선" xfId="7745" xr:uid="{00000000-0005-0000-0000-0000F4200000}"/>
    <cellStyle name="_3.육교구조계산서_인화-논현A수량수정_성북구보도교1_안성기초수량(0214완료)_경림가오지구_영사교외5개교" xfId="7746" xr:uid="{00000000-0005-0000-0000-0000F5200000}"/>
    <cellStyle name="_3.육교구조계산서_인화-논현A수량수정_성북구보도교1_안성기초수량(0214완료)_경림가오지구_영사교외5개교_23호선" xfId="7747" xr:uid="{00000000-0005-0000-0000-0000F6200000}"/>
    <cellStyle name="_3.육교구조계산서_인화-논현A수량수정_성북구보도교1_안성기초수량(0214완료)_금광신갈(9.29)" xfId="7748" xr:uid="{00000000-0005-0000-0000-0000F7200000}"/>
    <cellStyle name="_3.육교구조계산서_인화-논현A수량수정_성북구보도교1_안성기초수량(0214완료)_금광신갈(9.29)_82호선" xfId="7749" xr:uid="{00000000-0005-0000-0000-0000F8200000}"/>
    <cellStyle name="_3.육교구조계산서_인화-논현A수량수정_성북구보도교1_안성기초수량(0214완료)_금광신갈(9.29)_82호선(최종)" xfId="7750" xr:uid="{00000000-0005-0000-0000-0000F9200000}"/>
    <cellStyle name="_3.육교구조계산서_인화-논현A수량수정_성북구보도교1_안성기초수량(0214완료)_금광신갈(9.29)_82호선(최종)_23호선" xfId="7751" xr:uid="{00000000-0005-0000-0000-0000FA200000}"/>
    <cellStyle name="_3.육교구조계산서_인화-논현A수량수정_성북구보도교1_안성기초수량(0214완료)_금광신갈(9.29)_82호선_23호선" xfId="7752" xr:uid="{00000000-0005-0000-0000-0000FB200000}"/>
    <cellStyle name="_3.육교구조계산서_인화-논현A수량수정_성북구보도교1_안성기초수량(0214완료)_금광신갈(9.29)_98호선" xfId="7753" xr:uid="{00000000-0005-0000-0000-0000FC200000}"/>
    <cellStyle name="_3.육교구조계산서_인화-논현A수량수정_성북구보도교1_안성기초수량(0214완료)_금광신갈(9.29)_98호선_23호선" xfId="7754" xr:uid="{00000000-0005-0000-0000-0000FD200000}"/>
    <cellStyle name="_3.육교구조계산서_인화-논현A수량수정_성북구보도교1_안성기초수량(0214완료)_금광신갈(9.29)_영사교외5개교" xfId="7755" xr:uid="{00000000-0005-0000-0000-0000FE200000}"/>
    <cellStyle name="_3.육교구조계산서_인화-논현A수량수정_성북구보도교1_안성기초수량(0214완료)_금광신갈(9.29)_영사교외5개교_23호선" xfId="7756" xr:uid="{00000000-0005-0000-0000-0000FF200000}"/>
    <cellStyle name="_3.육교구조계산서_인화-논현A수량수정_성북구보도교1_안성기초수량(0214완료)_영사교외5개교" xfId="7757" xr:uid="{00000000-0005-0000-0000-000000210000}"/>
    <cellStyle name="_3.육교구조계산서_인화-논현A수량수정_성북구보도교1_안성기초수량(0214완료)_영사교외5개교_23호선" xfId="7758" xr:uid="{00000000-0005-0000-0000-000001210000}"/>
    <cellStyle name="_3.육교구조계산서_인화-논현A수량수정_성북구보도교1_영사교외5개교" xfId="7759" xr:uid="{00000000-0005-0000-0000-000002210000}"/>
    <cellStyle name="_3.육교구조계산서_인화-논현A수량수정_성북구보도교1_영사교외5개교_23호선" xfId="7760" xr:uid="{00000000-0005-0000-0000-000003210000}"/>
    <cellStyle name="_3.육교구조계산서_인화-논현A수량수정_안성공도(하부공)수량" xfId="7761" xr:uid="{00000000-0005-0000-0000-000004210000}"/>
    <cellStyle name="_3.육교구조계산서_인화-논현A수량수정_안성공도(하부공)수량_82호선" xfId="7762" xr:uid="{00000000-0005-0000-0000-000005210000}"/>
    <cellStyle name="_3.육교구조계산서_인화-논현A수량수정_안성공도(하부공)수량_82호선(최종)" xfId="7763" xr:uid="{00000000-0005-0000-0000-000006210000}"/>
    <cellStyle name="_3.육교구조계산서_인화-논현A수량수정_안성공도(하부공)수량_82호선(최종)_23호선" xfId="7764" xr:uid="{00000000-0005-0000-0000-000007210000}"/>
    <cellStyle name="_3.육교구조계산서_인화-논현A수량수정_안성공도(하부공)수량_82호선_23호선" xfId="7765" xr:uid="{00000000-0005-0000-0000-000008210000}"/>
    <cellStyle name="_3.육교구조계산서_인화-논현A수량수정_안성공도(하부공)수량_98호선" xfId="7766" xr:uid="{00000000-0005-0000-0000-000009210000}"/>
    <cellStyle name="_3.육교구조계산서_인화-논현A수량수정_안성공도(하부공)수량_98호선_23호선" xfId="7767" xr:uid="{00000000-0005-0000-0000-00000A210000}"/>
    <cellStyle name="_3.육교구조계산서_인화-논현A수량수정_안성공도(하부공)수량_경림가오지구" xfId="7768" xr:uid="{00000000-0005-0000-0000-00000B210000}"/>
    <cellStyle name="_3.육교구조계산서_인화-논현A수량수정_안성공도(하부공)수량_경림가오지구_82호선" xfId="7769" xr:uid="{00000000-0005-0000-0000-00000C210000}"/>
    <cellStyle name="_3.육교구조계산서_인화-논현A수량수정_안성공도(하부공)수량_경림가오지구_82호선(최종)" xfId="7770" xr:uid="{00000000-0005-0000-0000-00000D210000}"/>
    <cellStyle name="_3.육교구조계산서_인화-논현A수량수정_안성공도(하부공)수량_경림가오지구_82호선(최종)_23호선" xfId="7771" xr:uid="{00000000-0005-0000-0000-00000E210000}"/>
    <cellStyle name="_3.육교구조계산서_인화-논현A수량수정_안성공도(하부공)수량_경림가오지구_82호선_23호선" xfId="7772" xr:uid="{00000000-0005-0000-0000-00000F210000}"/>
    <cellStyle name="_3.육교구조계산서_인화-논현A수량수정_안성공도(하부공)수량_경림가오지구_98호선" xfId="7773" xr:uid="{00000000-0005-0000-0000-000010210000}"/>
    <cellStyle name="_3.육교구조계산서_인화-논현A수량수정_안성공도(하부공)수량_경림가오지구_98호선_23호선" xfId="7774" xr:uid="{00000000-0005-0000-0000-000011210000}"/>
    <cellStyle name="_3.육교구조계산서_인화-논현A수량수정_안성공도(하부공)수량_경림가오지구_금광신갈(9.29)" xfId="7775" xr:uid="{00000000-0005-0000-0000-000012210000}"/>
    <cellStyle name="_3.육교구조계산서_인화-논현A수량수정_안성공도(하부공)수량_경림가오지구_금광신갈(9.29)_82호선" xfId="7776" xr:uid="{00000000-0005-0000-0000-000013210000}"/>
    <cellStyle name="_3.육교구조계산서_인화-논현A수량수정_안성공도(하부공)수량_경림가오지구_금광신갈(9.29)_82호선(최종)" xfId="7777" xr:uid="{00000000-0005-0000-0000-000014210000}"/>
    <cellStyle name="_3.육교구조계산서_인화-논현A수량수정_안성공도(하부공)수량_경림가오지구_금광신갈(9.29)_82호선(최종)_23호선" xfId="7778" xr:uid="{00000000-0005-0000-0000-000015210000}"/>
    <cellStyle name="_3.육교구조계산서_인화-논현A수량수정_안성공도(하부공)수량_경림가오지구_금광신갈(9.29)_82호선_23호선" xfId="7779" xr:uid="{00000000-0005-0000-0000-000016210000}"/>
    <cellStyle name="_3.육교구조계산서_인화-논현A수량수정_안성공도(하부공)수량_경림가오지구_금광신갈(9.29)_98호선" xfId="7780" xr:uid="{00000000-0005-0000-0000-000017210000}"/>
    <cellStyle name="_3.육교구조계산서_인화-논현A수량수정_안성공도(하부공)수량_경림가오지구_금광신갈(9.29)_98호선_23호선" xfId="7781" xr:uid="{00000000-0005-0000-0000-000018210000}"/>
    <cellStyle name="_3.육교구조계산서_인화-논현A수량수정_안성공도(하부공)수량_경림가오지구_금광신갈(9.29)_영사교외5개교" xfId="7782" xr:uid="{00000000-0005-0000-0000-000019210000}"/>
    <cellStyle name="_3.육교구조계산서_인화-논현A수량수정_안성공도(하부공)수량_경림가오지구_금광신갈(9.29)_영사교외5개교_23호선" xfId="7783" xr:uid="{00000000-0005-0000-0000-00001A210000}"/>
    <cellStyle name="_3.육교구조계산서_인화-논현A수량수정_안성공도(하부공)수량_경림가오지구_영사교외5개교" xfId="7784" xr:uid="{00000000-0005-0000-0000-00001B210000}"/>
    <cellStyle name="_3.육교구조계산서_인화-논현A수량수정_안성공도(하부공)수량_경림가오지구_영사교외5개교_23호선" xfId="7785" xr:uid="{00000000-0005-0000-0000-00001C210000}"/>
    <cellStyle name="_3.육교구조계산서_인화-논현A수량수정_안성공도(하부공)수량_금광신갈(9.29)" xfId="7786" xr:uid="{00000000-0005-0000-0000-00001D210000}"/>
    <cellStyle name="_3.육교구조계산서_인화-논현A수량수정_안성공도(하부공)수량_금광신갈(9.29)_82호선" xfId="7787" xr:uid="{00000000-0005-0000-0000-00001E210000}"/>
    <cellStyle name="_3.육교구조계산서_인화-논현A수량수정_안성공도(하부공)수량_금광신갈(9.29)_82호선(최종)" xfId="7788" xr:uid="{00000000-0005-0000-0000-00001F210000}"/>
    <cellStyle name="_3.육교구조계산서_인화-논현A수량수정_안성공도(하부공)수량_금광신갈(9.29)_82호선(최종)_23호선" xfId="7789" xr:uid="{00000000-0005-0000-0000-000020210000}"/>
    <cellStyle name="_3.육교구조계산서_인화-논현A수량수정_안성공도(하부공)수량_금광신갈(9.29)_82호선_23호선" xfId="7790" xr:uid="{00000000-0005-0000-0000-000021210000}"/>
    <cellStyle name="_3.육교구조계산서_인화-논현A수량수정_안성공도(하부공)수량_금광신갈(9.29)_98호선" xfId="7791" xr:uid="{00000000-0005-0000-0000-000022210000}"/>
    <cellStyle name="_3.육교구조계산서_인화-논현A수량수정_안성공도(하부공)수량_금광신갈(9.29)_98호선_23호선" xfId="7792" xr:uid="{00000000-0005-0000-0000-000023210000}"/>
    <cellStyle name="_3.육교구조계산서_인화-논현A수량수정_안성공도(하부공)수량_금광신갈(9.29)_영사교외5개교" xfId="7793" xr:uid="{00000000-0005-0000-0000-000024210000}"/>
    <cellStyle name="_3.육교구조계산서_인화-논현A수량수정_안성공도(하부공)수량_금광신갈(9.29)_영사교외5개교_23호선" xfId="7794" xr:uid="{00000000-0005-0000-0000-000025210000}"/>
    <cellStyle name="_3.육교구조계산서_인화-논현A수량수정_안성공도(하부공)수량_안성기초수량(0214완료)" xfId="7795" xr:uid="{00000000-0005-0000-0000-000026210000}"/>
    <cellStyle name="_3.육교구조계산서_인화-논현A수량수정_안성공도(하부공)수량_안성기초수량(0214완료)_82호선" xfId="7796" xr:uid="{00000000-0005-0000-0000-000027210000}"/>
    <cellStyle name="_3.육교구조계산서_인화-논현A수량수정_안성공도(하부공)수량_안성기초수량(0214완료)_82호선(최종)" xfId="7797" xr:uid="{00000000-0005-0000-0000-000028210000}"/>
    <cellStyle name="_3.육교구조계산서_인화-논현A수량수정_안성공도(하부공)수량_안성기초수량(0214완료)_82호선(최종)_23호선" xfId="7798" xr:uid="{00000000-0005-0000-0000-000029210000}"/>
    <cellStyle name="_3.육교구조계산서_인화-논현A수량수정_안성공도(하부공)수량_안성기초수량(0214완료)_82호선_23호선" xfId="7799" xr:uid="{00000000-0005-0000-0000-00002A210000}"/>
    <cellStyle name="_3.육교구조계산서_인화-논현A수량수정_안성공도(하부공)수량_안성기초수량(0214완료)_98호선" xfId="7800" xr:uid="{00000000-0005-0000-0000-00002B210000}"/>
    <cellStyle name="_3.육교구조계산서_인화-논현A수량수정_안성공도(하부공)수량_안성기초수량(0214완료)_98호선_23호선" xfId="7801" xr:uid="{00000000-0005-0000-0000-00002C210000}"/>
    <cellStyle name="_3.육교구조계산서_인화-논현A수량수정_안성공도(하부공)수량_안성기초수량(0214완료)_경림가오지구" xfId="7802" xr:uid="{00000000-0005-0000-0000-00002D210000}"/>
    <cellStyle name="_3.육교구조계산서_인화-논현A수량수정_안성공도(하부공)수량_안성기초수량(0214완료)_경림가오지구_82호선" xfId="7803" xr:uid="{00000000-0005-0000-0000-00002E210000}"/>
    <cellStyle name="_3.육교구조계산서_인화-논현A수량수정_안성공도(하부공)수량_안성기초수량(0214완료)_경림가오지구_82호선(최종)" xfId="7804" xr:uid="{00000000-0005-0000-0000-00002F210000}"/>
    <cellStyle name="_3.육교구조계산서_인화-논현A수량수정_안성공도(하부공)수량_안성기초수량(0214완료)_경림가오지구_82호선(최종)_23호선" xfId="7805" xr:uid="{00000000-0005-0000-0000-000030210000}"/>
    <cellStyle name="_3.육교구조계산서_인화-논현A수량수정_안성공도(하부공)수량_안성기초수량(0214완료)_경림가오지구_82호선_23호선" xfId="7806" xr:uid="{00000000-0005-0000-0000-000031210000}"/>
    <cellStyle name="_3.육교구조계산서_인화-논현A수량수정_안성공도(하부공)수량_안성기초수량(0214완료)_경림가오지구_98호선" xfId="7807" xr:uid="{00000000-0005-0000-0000-000032210000}"/>
    <cellStyle name="_3.육교구조계산서_인화-논현A수량수정_안성공도(하부공)수량_안성기초수량(0214완료)_경림가오지구_98호선_23호선" xfId="7808" xr:uid="{00000000-0005-0000-0000-000033210000}"/>
    <cellStyle name="_3.육교구조계산서_인화-논현A수량수정_안성공도(하부공)수량_안성기초수량(0214완료)_경림가오지구_경림가오지구" xfId="7809" xr:uid="{00000000-0005-0000-0000-000034210000}"/>
    <cellStyle name="_3.육교구조계산서_인화-논현A수량수정_안성공도(하부공)수량_안성기초수량(0214완료)_경림가오지구_경림가오지구_82호선" xfId="7810" xr:uid="{00000000-0005-0000-0000-000035210000}"/>
    <cellStyle name="_3.육교구조계산서_인화-논현A수량수정_안성공도(하부공)수량_안성기초수량(0214완료)_경림가오지구_경림가오지구_82호선(최종)" xfId="7811" xr:uid="{00000000-0005-0000-0000-000036210000}"/>
    <cellStyle name="_3.육교구조계산서_인화-논현A수량수정_안성공도(하부공)수량_안성기초수량(0214완료)_경림가오지구_경림가오지구_82호선(최종)_23호선" xfId="7812" xr:uid="{00000000-0005-0000-0000-000037210000}"/>
    <cellStyle name="_3.육교구조계산서_인화-논현A수량수정_안성공도(하부공)수량_안성기초수량(0214완료)_경림가오지구_경림가오지구_82호선_23호선" xfId="7813" xr:uid="{00000000-0005-0000-0000-000038210000}"/>
    <cellStyle name="_3.육교구조계산서_인화-논현A수량수정_안성공도(하부공)수량_안성기초수량(0214완료)_경림가오지구_경림가오지구_98호선" xfId="7814" xr:uid="{00000000-0005-0000-0000-000039210000}"/>
    <cellStyle name="_3.육교구조계산서_인화-논현A수량수정_안성공도(하부공)수량_안성기초수량(0214완료)_경림가오지구_경림가오지구_98호선_23호선" xfId="7815" xr:uid="{00000000-0005-0000-0000-00003A210000}"/>
    <cellStyle name="_3.육교구조계산서_인화-논현A수량수정_안성공도(하부공)수량_안성기초수량(0214완료)_경림가오지구_경림가오지구_금광신갈(9.29)" xfId="7816" xr:uid="{00000000-0005-0000-0000-00003B210000}"/>
    <cellStyle name="_3.육교구조계산서_인화-논현A수량수정_안성공도(하부공)수량_안성기초수량(0214완료)_경림가오지구_경림가오지구_금광신갈(9.29)_82호선" xfId="7817" xr:uid="{00000000-0005-0000-0000-00003C210000}"/>
    <cellStyle name="_3.육교구조계산서_인화-논현A수량수정_안성공도(하부공)수량_안성기초수량(0214완료)_경림가오지구_경림가오지구_금광신갈(9.29)_82호선(최종)" xfId="7818" xr:uid="{00000000-0005-0000-0000-00003D210000}"/>
    <cellStyle name="_3.육교구조계산서_인화-논현A수량수정_안성공도(하부공)수량_안성기초수량(0214완료)_경림가오지구_경림가오지구_금광신갈(9.29)_82호선(최종)_23호선" xfId="7819" xr:uid="{00000000-0005-0000-0000-00003E210000}"/>
    <cellStyle name="_3.육교구조계산서_인화-논현A수량수정_안성공도(하부공)수량_안성기초수량(0214완료)_경림가오지구_경림가오지구_금광신갈(9.29)_82호선_23호선" xfId="7820" xr:uid="{00000000-0005-0000-0000-00003F210000}"/>
    <cellStyle name="_3.육교구조계산서_인화-논현A수량수정_안성공도(하부공)수량_안성기초수량(0214완료)_경림가오지구_경림가오지구_금광신갈(9.29)_98호선" xfId="7821" xr:uid="{00000000-0005-0000-0000-000040210000}"/>
    <cellStyle name="_3.육교구조계산서_인화-논현A수량수정_안성공도(하부공)수량_안성기초수량(0214완료)_경림가오지구_경림가오지구_금광신갈(9.29)_98호선_23호선" xfId="7822" xr:uid="{00000000-0005-0000-0000-000041210000}"/>
    <cellStyle name="_3.육교구조계산서_인화-논현A수량수정_안성공도(하부공)수량_안성기초수량(0214완료)_경림가오지구_경림가오지구_금광신갈(9.29)_영사교외5개교" xfId="7823" xr:uid="{00000000-0005-0000-0000-000042210000}"/>
    <cellStyle name="_3.육교구조계산서_인화-논현A수량수정_안성공도(하부공)수량_안성기초수량(0214완료)_경림가오지구_경림가오지구_금광신갈(9.29)_영사교외5개교_23호선" xfId="7824" xr:uid="{00000000-0005-0000-0000-000043210000}"/>
    <cellStyle name="_3.육교구조계산서_인화-논현A수량수정_안성공도(하부공)수량_안성기초수량(0214완료)_경림가오지구_경림가오지구_영사교외5개교" xfId="7825" xr:uid="{00000000-0005-0000-0000-000044210000}"/>
    <cellStyle name="_3.육교구조계산서_인화-논현A수량수정_안성공도(하부공)수량_안성기초수량(0214완료)_경림가오지구_경림가오지구_영사교외5개교_23호선" xfId="7826" xr:uid="{00000000-0005-0000-0000-000045210000}"/>
    <cellStyle name="_3.육교구조계산서_인화-논현A수량수정_안성공도(하부공)수량_안성기초수량(0214완료)_경림가오지구_금광신갈(9.29)" xfId="7827" xr:uid="{00000000-0005-0000-0000-000046210000}"/>
    <cellStyle name="_3.육교구조계산서_인화-논현A수량수정_안성공도(하부공)수량_안성기초수량(0214완료)_경림가오지구_금광신갈(9.29)_82호선" xfId="7828" xr:uid="{00000000-0005-0000-0000-000047210000}"/>
    <cellStyle name="_3.육교구조계산서_인화-논현A수량수정_안성공도(하부공)수량_안성기초수량(0214완료)_경림가오지구_금광신갈(9.29)_82호선(최종)" xfId="7829" xr:uid="{00000000-0005-0000-0000-000048210000}"/>
    <cellStyle name="_3.육교구조계산서_인화-논현A수량수정_안성공도(하부공)수량_안성기초수량(0214완료)_경림가오지구_금광신갈(9.29)_82호선(최종)_23호선" xfId="7830" xr:uid="{00000000-0005-0000-0000-000049210000}"/>
    <cellStyle name="_3.육교구조계산서_인화-논현A수량수정_안성공도(하부공)수량_안성기초수량(0214완료)_경림가오지구_금광신갈(9.29)_82호선_23호선" xfId="7831" xr:uid="{00000000-0005-0000-0000-00004A210000}"/>
    <cellStyle name="_3.육교구조계산서_인화-논현A수량수정_안성공도(하부공)수량_안성기초수량(0214완료)_경림가오지구_금광신갈(9.29)_98호선" xfId="7832" xr:uid="{00000000-0005-0000-0000-00004B210000}"/>
    <cellStyle name="_3.육교구조계산서_인화-논현A수량수정_안성공도(하부공)수량_안성기초수량(0214완료)_경림가오지구_금광신갈(9.29)_98호선_23호선" xfId="7833" xr:uid="{00000000-0005-0000-0000-00004C210000}"/>
    <cellStyle name="_3.육교구조계산서_인화-논현A수량수정_안성공도(하부공)수량_안성기초수량(0214완료)_경림가오지구_금광신갈(9.29)_영사교외5개교" xfId="7834" xr:uid="{00000000-0005-0000-0000-00004D210000}"/>
    <cellStyle name="_3.육교구조계산서_인화-논현A수량수정_안성공도(하부공)수량_안성기초수량(0214완료)_경림가오지구_금광신갈(9.29)_영사교외5개교_23호선" xfId="7835" xr:uid="{00000000-0005-0000-0000-00004E210000}"/>
    <cellStyle name="_3.육교구조계산서_인화-논현A수량수정_안성공도(하부공)수량_안성기초수량(0214완료)_경림가오지구_영사교외5개교" xfId="7836" xr:uid="{00000000-0005-0000-0000-00004F210000}"/>
    <cellStyle name="_3.육교구조계산서_인화-논현A수량수정_안성공도(하부공)수량_안성기초수량(0214완료)_경림가오지구_영사교외5개교_23호선" xfId="7837" xr:uid="{00000000-0005-0000-0000-000050210000}"/>
    <cellStyle name="_3.육교구조계산서_인화-논현A수량수정_안성공도(하부공)수량_안성기초수량(0214완료)_금광신갈(9.29)" xfId="7838" xr:uid="{00000000-0005-0000-0000-000051210000}"/>
    <cellStyle name="_3.육교구조계산서_인화-논현A수량수정_안성공도(하부공)수량_안성기초수량(0214완료)_금광신갈(9.29)_82호선" xfId="7839" xr:uid="{00000000-0005-0000-0000-000052210000}"/>
    <cellStyle name="_3.육교구조계산서_인화-논현A수량수정_안성공도(하부공)수량_안성기초수량(0214완료)_금광신갈(9.29)_82호선(최종)" xfId="7840" xr:uid="{00000000-0005-0000-0000-000053210000}"/>
    <cellStyle name="_3.육교구조계산서_인화-논현A수량수정_안성공도(하부공)수량_안성기초수량(0214완료)_금광신갈(9.29)_82호선(최종)_23호선" xfId="7841" xr:uid="{00000000-0005-0000-0000-000054210000}"/>
    <cellStyle name="_3.육교구조계산서_인화-논현A수량수정_안성공도(하부공)수량_안성기초수량(0214완료)_금광신갈(9.29)_82호선_23호선" xfId="7842" xr:uid="{00000000-0005-0000-0000-000055210000}"/>
    <cellStyle name="_3.육교구조계산서_인화-논현A수량수정_안성공도(하부공)수량_안성기초수량(0214완료)_금광신갈(9.29)_98호선" xfId="7843" xr:uid="{00000000-0005-0000-0000-000056210000}"/>
    <cellStyle name="_3.육교구조계산서_인화-논현A수량수정_안성공도(하부공)수량_안성기초수량(0214완료)_금광신갈(9.29)_98호선_23호선" xfId="7844" xr:uid="{00000000-0005-0000-0000-000057210000}"/>
    <cellStyle name="_3.육교구조계산서_인화-논현A수량수정_안성공도(하부공)수량_안성기초수량(0214완료)_금광신갈(9.29)_영사교외5개교" xfId="7845" xr:uid="{00000000-0005-0000-0000-000058210000}"/>
    <cellStyle name="_3.육교구조계산서_인화-논현A수량수정_안성공도(하부공)수량_안성기초수량(0214완료)_금광신갈(9.29)_영사교외5개교_23호선" xfId="7846" xr:uid="{00000000-0005-0000-0000-000059210000}"/>
    <cellStyle name="_3.육교구조계산서_인화-논현A수량수정_안성공도(하부공)수량_안성기초수량(0214완료)_영사교외5개교" xfId="7847" xr:uid="{00000000-0005-0000-0000-00005A210000}"/>
    <cellStyle name="_3.육교구조계산서_인화-논현A수량수정_안성공도(하부공)수량_안성기초수량(0214완료)_영사교외5개교_23호선" xfId="7848" xr:uid="{00000000-0005-0000-0000-00005B210000}"/>
    <cellStyle name="_3.육교구조계산서_인화-논현A수량수정_안성공도(하부공)수량_영사교외5개교" xfId="7849" xr:uid="{00000000-0005-0000-0000-00005C210000}"/>
    <cellStyle name="_3.육교구조계산서_인화-논현A수량수정_안성공도(하부공)수량_영사교외5개교_23호선" xfId="7850" xr:uid="{00000000-0005-0000-0000-00005D210000}"/>
    <cellStyle name="_3.육교구조계산서_인화-논현A수량수정_안성공도-기초수량" xfId="7851" xr:uid="{00000000-0005-0000-0000-00005E210000}"/>
    <cellStyle name="_3.육교구조계산서_인화-논현A수량수정_안성공도-기초수량_82호선" xfId="7852" xr:uid="{00000000-0005-0000-0000-00005F210000}"/>
    <cellStyle name="_3.육교구조계산서_인화-논현A수량수정_안성공도-기초수량_82호선(최종)" xfId="7853" xr:uid="{00000000-0005-0000-0000-000060210000}"/>
    <cellStyle name="_3.육교구조계산서_인화-논현A수량수정_안성공도-기초수량_82호선(최종)_23호선" xfId="7854" xr:uid="{00000000-0005-0000-0000-000061210000}"/>
    <cellStyle name="_3.육교구조계산서_인화-논현A수량수정_안성공도-기초수량_82호선_23호선" xfId="7855" xr:uid="{00000000-0005-0000-0000-000062210000}"/>
    <cellStyle name="_3.육교구조계산서_인화-논현A수량수정_안성공도-기초수량_98호선" xfId="7856" xr:uid="{00000000-0005-0000-0000-000063210000}"/>
    <cellStyle name="_3.육교구조계산서_인화-논현A수량수정_안성공도-기초수량_98호선_23호선" xfId="7857" xr:uid="{00000000-0005-0000-0000-000064210000}"/>
    <cellStyle name="_3.육교구조계산서_인화-논현A수량수정_안성공도-기초수량_경림가오지구" xfId="7858" xr:uid="{00000000-0005-0000-0000-000065210000}"/>
    <cellStyle name="_3.육교구조계산서_인화-논현A수량수정_안성공도-기초수량_경림가오지구_82호선" xfId="7859" xr:uid="{00000000-0005-0000-0000-000066210000}"/>
    <cellStyle name="_3.육교구조계산서_인화-논현A수량수정_안성공도-기초수량_경림가오지구_82호선(최종)" xfId="7860" xr:uid="{00000000-0005-0000-0000-000067210000}"/>
    <cellStyle name="_3.육교구조계산서_인화-논현A수량수정_안성공도-기초수량_경림가오지구_82호선(최종)_23호선" xfId="7861" xr:uid="{00000000-0005-0000-0000-000068210000}"/>
    <cellStyle name="_3.육교구조계산서_인화-논현A수량수정_안성공도-기초수량_경림가오지구_82호선_23호선" xfId="7862" xr:uid="{00000000-0005-0000-0000-000069210000}"/>
    <cellStyle name="_3.육교구조계산서_인화-논현A수량수정_안성공도-기초수량_경림가오지구_98호선" xfId="7863" xr:uid="{00000000-0005-0000-0000-00006A210000}"/>
    <cellStyle name="_3.육교구조계산서_인화-논현A수량수정_안성공도-기초수량_경림가오지구_98호선_23호선" xfId="7864" xr:uid="{00000000-0005-0000-0000-00006B210000}"/>
    <cellStyle name="_3.육교구조계산서_인화-논현A수량수정_안성공도-기초수량_경림가오지구_금광신갈(9.29)" xfId="7865" xr:uid="{00000000-0005-0000-0000-00006C210000}"/>
    <cellStyle name="_3.육교구조계산서_인화-논현A수량수정_안성공도-기초수량_경림가오지구_금광신갈(9.29)_82호선" xfId="7866" xr:uid="{00000000-0005-0000-0000-00006D210000}"/>
    <cellStyle name="_3.육교구조계산서_인화-논현A수량수정_안성공도-기초수량_경림가오지구_금광신갈(9.29)_82호선(최종)" xfId="7867" xr:uid="{00000000-0005-0000-0000-00006E210000}"/>
    <cellStyle name="_3.육교구조계산서_인화-논현A수량수정_안성공도-기초수량_경림가오지구_금광신갈(9.29)_82호선(최종)_23호선" xfId="7868" xr:uid="{00000000-0005-0000-0000-00006F210000}"/>
    <cellStyle name="_3.육교구조계산서_인화-논현A수량수정_안성공도-기초수량_경림가오지구_금광신갈(9.29)_82호선_23호선" xfId="7869" xr:uid="{00000000-0005-0000-0000-000070210000}"/>
    <cellStyle name="_3.육교구조계산서_인화-논현A수량수정_안성공도-기초수량_경림가오지구_금광신갈(9.29)_98호선" xfId="7870" xr:uid="{00000000-0005-0000-0000-000071210000}"/>
    <cellStyle name="_3.육교구조계산서_인화-논현A수량수정_안성공도-기초수량_경림가오지구_금광신갈(9.29)_98호선_23호선" xfId="7871" xr:uid="{00000000-0005-0000-0000-000072210000}"/>
    <cellStyle name="_3.육교구조계산서_인화-논현A수량수정_안성공도-기초수량_경림가오지구_금광신갈(9.29)_영사교외5개교" xfId="7872" xr:uid="{00000000-0005-0000-0000-000073210000}"/>
    <cellStyle name="_3.육교구조계산서_인화-논현A수량수정_안성공도-기초수량_경림가오지구_금광신갈(9.29)_영사교외5개교_23호선" xfId="7873" xr:uid="{00000000-0005-0000-0000-000074210000}"/>
    <cellStyle name="_3.육교구조계산서_인화-논현A수량수정_안성공도-기초수량_경림가오지구_영사교외5개교" xfId="7874" xr:uid="{00000000-0005-0000-0000-000075210000}"/>
    <cellStyle name="_3.육교구조계산서_인화-논현A수량수정_안성공도-기초수량_경림가오지구_영사교외5개교_23호선" xfId="7875" xr:uid="{00000000-0005-0000-0000-000076210000}"/>
    <cellStyle name="_3.육교구조계산서_인화-논현A수량수정_안성공도-기초수량_금광신갈(9.29)" xfId="7876" xr:uid="{00000000-0005-0000-0000-000077210000}"/>
    <cellStyle name="_3.육교구조계산서_인화-논현A수량수정_안성공도-기초수량_금광신갈(9.29)_82호선" xfId="7877" xr:uid="{00000000-0005-0000-0000-000078210000}"/>
    <cellStyle name="_3.육교구조계산서_인화-논현A수량수정_안성공도-기초수량_금광신갈(9.29)_82호선(최종)" xfId="7878" xr:uid="{00000000-0005-0000-0000-000079210000}"/>
    <cellStyle name="_3.육교구조계산서_인화-논현A수량수정_안성공도-기초수량_금광신갈(9.29)_82호선(최종)_23호선" xfId="7879" xr:uid="{00000000-0005-0000-0000-00007A210000}"/>
    <cellStyle name="_3.육교구조계산서_인화-논현A수량수정_안성공도-기초수량_금광신갈(9.29)_82호선_23호선" xfId="7880" xr:uid="{00000000-0005-0000-0000-00007B210000}"/>
    <cellStyle name="_3.육교구조계산서_인화-논현A수량수정_안성공도-기초수량_금광신갈(9.29)_98호선" xfId="7881" xr:uid="{00000000-0005-0000-0000-00007C210000}"/>
    <cellStyle name="_3.육교구조계산서_인화-논현A수량수정_안성공도-기초수량_금광신갈(9.29)_98호선_23호선" xfId="7882" xr:uid="{00000000-0005-0000-0000-00007D210000}"/>
    <cellStyle name="_3.육교구조계산서_인화-논현A수량수정_안성공도-기초수량_금광신갈(9.29)_영사교외5개교" xfId="7883" xr:uid="{00000000-0005-0000-0000-00007E210000}"/>
    <cellStyle name="_3.육교구조계산서_인화-논현A수량수정_안성공도-기초수량_금광신갈(9.29)_영사교외5개교_23호선" xfId="7884" xr:uid="{00000000-0005-0000-0000-00007F210000}"/>
    <cellStyle name="_3.육교구조계산서_인화-논현A수량수정_안성공도-기초수량_영사교외5개교" xfId="7885" xr:uid="{00000000-0005-0000-0000-000080210000}"/>
    <cellStyle name="_3.육교구조계산서_인화-논현A수량수정_안성공도-기초수량_영사교외5개교_23호선" xfId="7886" xr:uid="{00000000-0005-0000-0000-000081210000}"/>
    <cellStyle name="_3.육교구조계산서_인화-논현A수량수정_영사교외5개교" xfId="7887" xr:uid="{00000000-0005-0000-0000-000082210000}"/>
    <cellStyle name="_3.육교구조계산서_인화-논현A수량수정_영사교외5개교_23호선" xfId="7888" xr:uid="{00000000-0005-0000-0000-000083210000}"/>
    <cellStyle name="_3.육교구조계산서_인화-논현B수량수정" xfId="7889" xr:uid="{00000000-0005-0000-0000-000084210000}"/>
    <cellStyle name="_3.육교구조계산서_인화-논현B수량수정_82호선" xfId="7890" xr:uid="{00000000-0005-0000-0000-000085210000}"/>
    <cellStyle name="_3.육교구조계산서_인화-논현B수량수정_82호선(최종)" xfId="7891" xr:uid="{00000000-0005-0000-0000-000086210000}"/>
    <cellStyle name="_3.육교구조계산서_인화-논현B수량수정_82호선(최종)_23호선" xfId="7892" xr:uid="{00000000-0005-0000-0000-000087210000}"/>
    <cellStyle name="_3.육교구조계산서_인화-논현B수량수정_82호선_23호선" xfId="7893" xr:uid="{00000000-0005-0000-0000-000088210000}"/>
    <cellStyle name="_3.육교구조계산서_인화-논현B수량수정_98호선" xfId="7894" xr:uid="{00000000-0005-0000-0000-000089210000}"/>
    <cellStyle name="_3.육교구조계산서_인화-논현B수량수정_98호선_23호선" xfId="7895" xr:uid="{00000000-0005-0000-0000-00008A210000}"/>
    <cellStyle name="_3.육교구조계산서_인화-논현B수량수정_금광신갈(9.29)" xfId="7896" xr:uid="{00000000-0005-0000-0000-00008B210000}"/>
    <cellStyle name="_3.육교구조계산서_인화-논현B수량수정_금광신갈(9.29)_82호선" xfId="7897" xr:uid="{00000000-0005-0000-0000-00008C210000}"/>
    <cellStyle name="_3.육교구조계산서_인화-논현B수량수정_금광신갈(9.29)_82호선(최종)" xfId="7898" xr:uid="{00000000-0005-0000-0000-00008D210000}"/>
    <cellStyle name="_3.육교구조계산서_인화-논현B수량수정_금광신갈(9.29)_82호선(최종)_23호선" xfId="7899" xr:uid="{00000000-0005-0000-0000-00008E210000}"/>
    <cellStyle name="_3.육교구조계산서_인화-논현B수량수정_금광신갈(9.29)_82호선_23호선" xfId="7900" xr:uid="{00000000-0005-0000-0000-00008F210000}"/>
    <cellStyle name="_3.육교구조계산서_인화-논현B수량수정_금광신갈(9.29)_98호선" xfId="7901" xr:uid="{00000000-0005-0000-0000-000090210000}"/>
    <cellStyle name="_3.육교구조계산서_인화-논현B수량수정_금광신갈(9.29)_98호선_23호선" xfId="7902" xr:uid="{00000000-0005-0000-0000-000091210000}"/>
    <cellStyle name="_3.육교구조계산서_인화-논현B수량수정_금광신갈(9.29)_영사교외5개교" xfId="7903" xr:uid="{00000000-0005-0000-0000-000092210000}"/>
    <cellStyle name="_3.육교구조계산서_인화-논현B수량수정_금광신갈(9.29)_영사교외5개교_23호선" xfId="7904" xr:uid="{00000000-0005-0000-0000-000093210000}"/>
    <cellStyle name="_3.육교구조계산서_인화-논현B수량수정_여수신기보도수량(신규)" xfId="7905" xr:uid="{00000000-0005-0000-0000-000094210000}"/>
    <cellStyle name="_3.육교구조계산서_인화-논현B수량수정_여수신기보도수량(신규)_82호선" xfId="7906" xr:uid="{00000000-0005-0000-0000-000095210000}"/>
    <cellStyle name="_3.육교구조계산서_인화-논현B수량수정_여수신기보도수량(신규)_82호선(최종)" xfId="7907" xr:uid="{00000000-0005-0000-0000-000096210000}"/>
    <cellStyle name="_3.육교구조계산서_인화-논현B수량수정_여수신기보도수량(신규)_82호선(최종)_23호선" xfId="7908" xr:uid="{00000000-0005-0000-0000-000097210000}"/>
    <cellStyle name="_3.육교구조계산서_인화-논현B수량수정_여수신기보도수량(신규)_82호선_23호선" xfId="7909" xr:uid="{00000000-0005-0000-0000-000098210000}"/>
    <cellStyle name="_3.육교구조계산서_인화-논현B수량수정_여수신기보도수량(신규)_98호선" xfId="7910" xr:uid="{00000000-0005-0000-0000-000099210000}"/>
    <cellStyle name="_3.육교구조계산서_인화-논현B수량수정_여수신기보도수량(신규)_98호선_23호선" xfId="7911" xr:uid="{00000000-0005-0000-0000-00009A210000}"/>
    <cellStyle name="_3.육교구조계산서_인화-논현B수량수정_여수신기보도수량(신규)_금광신갈(8.22)" xfId="7912" xr:uid="{00000000-0005-0000-0000-00009B210000}"/>
    <cellStyle name="_3.육교구조계산서_인화-논현B수량수정_여수신기보도수량(신규)_금광신갈(8.22)_82호선" xfId="7913" xr:uid="{00000000-0005-0000-0000-00009C210000}"/>
    <cellStyle name="_3.육교구조계산서_인화-논현B수량수정_여수신기보도수량(신규)_금광신갈(8.22)_82호선(최종)" xfId="7914" xr:uid="{00000000-0005-0000-0000-00009D210000}"/>
    <cellStyle name="_3.육교구조계산서_인화-논현B수량수정_여수신기보도수량(신규)_금광신갈(8.22)_82호선(최종)_23호선" xfId="7915" xr:uid="{00000000-0005-0000-0000-00009E210000}"/>
    <cellStyle name="_3.육교구조계산서_인화-논현B수량수정_여수신기보도수량(신규)_금광신갈(8.22)_82호선_23호선" xfId="7916" xr:uid="{00000000-0005-0000-0000-00009F210000}"/>
    <cellStyle name="_3.육교구조계산서_인화-논현B수량수정_여수신기보도수량(신규)_금광신갈(8.22)_98호선" xfId="7917" xr:uid="{00000000-0005-0000-0000-0000A0210000}"/>
    <cellStyle name="_3.육교구조계산서_인화-논현B수량수정_여수신기보도수량(신규)_금광신갈(8.22)_98호선_23호선" xfId="7918" xr:uid="{00000000-0005-0000-0000-0000A1210000}"/>
    <cellStyle name="_3.육교구조계산서_인화-논현B수량수정_여수신기보도수량(신규)_금광신갈(8.22)_금광신갈(9.29)" xfId="7919" xr:uid="{00000000-0005-0000-0000-0000A2210000}"/>
    <cellStyle name="_3.육교구조계산서_인화-논현B수량수정_여수신기보도수량(신규)_금광신갈(8.22)_금광신갈(9.29)_82호선" xfId="7920" xr:uid="{00000000-0005-0000-0000-0000A3210000}"/>
    <cellStyle name="_3.육교구조계산서_인화-논현B수량수정_여수신기보도수량(신규)_금광신갈(8.22)_금광신갈(9.29)_82호선(최종)" xfId="7921" xr:uid="{00000000-0005-0000-0000-0000A4210000}"/>
    <cellStyle name="_3.육교구조계산서_인화-논현B수량수정_여수신기보도수량(신규)_금광신갈(8.22)_금광신갈(9.29)_82호선(최종)_23호선" xfId="7922" xr:uid="{00000000-0005-0000-0000-0000A5210000}"/>
    <cellStyle name="_3.육교구조계산서_인화-논현B수량수정_여수신기보도수량(신규)_금광신갈(8.22)_금광신갈(9.29)_82호선_23호선" xfId="7923" xr:uid="{00000000-0005-0000-0000-0000A6210000}"/>
    <cellStyle name="_3.육교구조계산서_인화-논현B수량수정_여수신기보도수량(신규)_금광신갈(8.22)_금광신갈(9.29)_98호선" xfId="7924" xr:uid="{00000000-0005-0000-0000-0000A7210000}"/>
    <cellStyle name="_3.육교구조계산서_인화-논현B수량수정_여수신기보도수량(신규)_금광신갈(8.22)_금광신갈(9.29)_98호선_23호선" xfId="7925" xr:uid="{00000000-0005-0000-0000-0000A8210000}"/>
    <cellStyle name="_3.육교구조계산서_인화-논현B수량수정_여수신기보도수량(신규)_금광신갈(8.22)_금광신갈(9.29)_영사교외5개교" xfId="7926" xr:uid="{00000000-0005-0000-0000-0000A9210000}"/>
    <cellStyle name="_3.육교구조계산서_인화-논현B수량수정_여수신기보도수량(신규)_금광신갈(8.22)_금광신갈(9.29)_영사교외5개교_23호선" xfId="7927" xr:uid="{00000000-0005-0000-0000-0000AA210000}"/>
    <cellStyle name="_3.육교구조계산서_인화-논현B수량수정_여수신기보도수량(신규)_금광신갈(8.22)_영사교외5개교" xfId="7928" xr:uid="{00000000-0005-0000-0000-0000AB210000}"/>
    <cellStyle name="_3.육교구조계산서_인화-논현B수량수정_여수신기보도수량(신규)_금광신갈(8.22)_영사교외5개교_23호선" xfId="7929" xr:uid="{00000000-0005-0000-0000-0000AC210000}"/>
    <cellStyle name="_3.육교구조계산서_인화-논현B수량수정_여수신기보도수량(신규)_금광신갈수량" xfId="7930" xr:uid="{00000000-0005-0000-0000-0000AD210000}"/>
    <cellStyle name="_3.육교구조계산서_인화-논현B수량수정_여수신기보도수량(신규)_금광신갈수량_82호선" xfId="7931" xr:uid="{00000000-0005-0000-0000-0000AE210000}"/>
    <cellStyle name="_3.육교구조계산서_인화-논현B수량수정_여수신기보도수량(신규)_금광신갈수량_82호선(최종)" xfId="7932" xr:uid="{00000000-0005-0000-0000-0000AF210000}"/>
    <cellStyle name="_3.육교구조계산서_인화-논현B수량수정_여수신기보도수량(신규)_금광신갈수량_82호선(최종)_23호선" xfId="7933" xr:uid="{00000000-0005-0000-0000-0000B0210000}"/>
    <cellStyle name="_3.육교구조계산서_인화-논현B수량수정_여수신기보도수량(신규)_금광신갈수량_82호선_23호선" xfId="7934" xr:uid="{00000000-0005-0000-0000-0000B1210000}"/>
    <cellStyle name="_3.육교구조계산서_인화-논현B수량수정_여수신기보도수량(신규)_금광신갈수량_98호선" xfId="7935" xr:uid="{00000000-0005-0000-0000-0000B2210000}"/>
    <cellStyle name="_3.육교구조계산서_인화-논현B수량수정_여수신기보도수량(신규)_금광신갈수량_98호선_23호선" xfId="7936" xr:uid="{00000000-0005-0000-0000-0000B3210000}"/>
    <cellStyle name="_3.육교구조계산서_인화-논현B수량수정_여수신기보도수량(신규)_금광신갈수량_금광신갈(9.29)" xfId="7937" xr:uid="{00000000-0005-0000-0000-0000B4210000}"/>
    <cellStyle name="_3.육교구조계산서_인화-논현B수량수정_여수신기보도수량(신규)_금광신갈수량_금광신갈(9.29)_82호선" xfId="7938" xr:uid="{00000000-0005-0000-0000-0000B5210000}"/>
    <cellStyle name="_3.육교구조계산서_인화-논현B수량수정_여수신기보도수량(신규)_금광신갈수량_금광신갈(9.29)_82호선(최종)" xfId="7939" xr:uid="{00000000-0005-0000-0000-0000B6210000}"/>
    <cellStyle name="_3.육교구조계산서_인화-논현B수량수정_여수신기보도수량(신규)_금광신갈수량_금광신갈(9.29)_82호선(최종)_23호선" xfId="7940" xr:uid="{00000000-0005-0000-0000-0000B7210000}"/>
    <cellStyle name="_3.육교구조계산서_인화-논현B수량수정_여수신기보도수량(신규)_금광신갈수량_금광신갈(9.29)_82호선_23호선" xfId="7941" xr:uid="{00000000-0005-0000-0000-0000B8210000}"/>
    <cellStyle name="_3.육교구조계산서_인화-논현B수량수정_여수신기보도수량(신규)_금광신갈수량_금광신갈(9.29)_98호선" xfId="7942" xr:uid="{00000000-0005-0000-0000-0000B9210000}"/>
    <cellStyle name="_3.육교구조계산서_인화-논현B수량수정_여수신기보도수량(신규)_금광신갈수량_금광신갈(9.29)_98호선_23호선" xfId="7943" xr:uid="{00000000-0005-0000-0000-0000BA210000}"/>
    <cellStyle name="_3.육교구조계산서_인화-논현B수량수정_여수신기보도수량(신규)_금광신갈수량_금광신갈(9.29)_영사교외5개교" xfId="7944" xr:uid="{00000000-0005-0000-0000-0000BB210000}"/>
    <cellStyle name="_3.육교구조계산서_인화-논현B수량수정_여수신기보도수량(신규)_금광신갈수량_금광신갈(9.29)_영사교외5개교_23호선" xfId="7945" xr:uid="{00000000-0005-0000-0000-0000BC210000}"/>
    <cellStyle name="_3.육교구조계산서_인화-논현B수량수정_여수신기보도수량(신규)_금광신갈수량_영사교외5개교" xfId="7946" xr:uid="{00000000-0005-0000-0000-0000BD210000}"/>
    <cellStyle name="_3.육교구조계산서_인화-논현B수량수정_여수신기보도수량(신규)_금광신갈수량_영사교외5개교_23호선" xfId="7947" xr:uid="{00000000-0005-0000-0000-0000BE210000}"/>
    <cellStyle name="_3.육교구조계산서_인화-논현B수량수정_여수신기보도수량(신규)_여수신기수량(후문1)" xfId="7948" xr:uid="{00000000-0005-0000-0000-0000BF210000}"/>
    <cellStyle name="_3.육교구조계산서_인화-논현B수량수정_여수신기보도수량(신규)_여수신기수량(후문1)_82호선" xfId="7949" xr:uid="{00000000-0005-0000-0000-0000C0210000}"/>
    <cellStyle name="_3.육교구조계산서_인화-논현B수량수정_여수신기보도수량(신규)_여수신기수량(후문1)_82호선(최종)" xfId="7950" xr:uid="{00000000-0005-0000-0000-0000C1210000}"/>
    <cellStyle name="_3.육교구조계산서_인화-논현B수량수정_여수신기보도수량(신규)_여수신기수량(후문1)_82호선(최종)_23호선" xfId="7951" xr:uid="{00000000-0005-0000-0000-0000C2210000}"/>
    <cellStyle name="_3.육교구조계산서_인화-논현B수량수정_여수신기보도수량(신규)_여수신기수량(후문1)_82호선_23호선" xfId="7952" xr:uid="{00000000-0005-0000-0000-0000C3210000}"/>
    <cellStyle name="_3.육교구조계산서_인화-논현B수량수정_여수신기보도수량(신규)_여수신기수량(후문1)_98호선" xfId="7953" xr:uid="{00000000-0005-0000-0000-0000C4210000}"/>
    <cellStyle name="_3.육교구조계산서_인화-논현B수량수정_여수신기보도수량(신규)_여수신기수량(후문1)_98호선_23호선" xfId="7954" xr:uid="{00000000-0005-0000-0000-0000C5210000}"/>
    <cellStyle name="_3.육교구조계산서_인화-논현B수량수정_여수신기보도수량(신규)_여수신기수량(후문1)_금광신갈(9.29)" xfId="7955" xr:uid="{00000000-0005-0000-0000-0000C6210000}"/>
    <cellStyle name="_3.육교구조계산서_인화-논현B수량수정_여수신기보도수량(신규)_여수신기수량(후문1)_금광신갈(9.29)_82호선" xfId="7956" xr:uid="{00000000-0005-0000-0000-0000C7210000}"/>
    <cellStyle name="_3.육교구조계산서_인화-논현B수량수정_여수신기보도수량(신규)_여수신기수량(후문1)_금광신갈(9.29)_82호선(최종)" xfId="7957" xr:uid="{00000000-0005-0000-0000-0000C8210000}"/>
    <cellStyle name="_3.육교구조계산서_인화-논현B수량수정_여수신기보도수량(신규)_여수신기수량(후문1)_금광신갈(9.29)_82호선(최종)_23호선" xfId="7958" xr:uid="{00000000-0005-0000-0000-0000C9210000}"/>
    <cellStyle name="_3.육교구조계산서_인화-논현B수량수정_여수신기보도수량(신규)_여수신기수량(후문1)_금광신갈(9.29)_82호선_23호선" xfId="7959" xr:uid="{00000000-0005-0000-0000-0000CA210000}"/>
    <cellStyle name="_3.육교구조계산서_인화-논현B수량수정_여수신기보도수량(신규)_여수신기수량(후문1)_금광신갈(9.29)_98호선" xfId="7960" xr:uid="{00000000-0005-0000-0000-0000CB210000}"/>
    <cellStyle name="_3.육교구조계산서_인화-논현B수량수정_여수신기보도수량(신규)_여수신기수량(후문1)_금광신갈(9.29)_98호선_23호선" xfId="7961" xr:uid="{00000000-0005-0000-0000-0000CC210000}"/>
    <cellStyle name="_3.육교구조계산서_인화-논현B수량수정_여수신기보도수량(신규)_여수신기수량(후문1)_금광신갈(9.29)_영사교외5개교" xfId="7962" xr:uid="{00000000-0005-0000-0000-0000CD210000}"/>
    <cellStyle name="_3.육교구조계산서_인화-논현B수량수정_여수신기보도수량(신규)_여수신기수량(후문1)_금광신갈(9.29)_영사교외5개교_23호선" xfId="7963" xr:uid="{00000000-0005-0000-0000-0000CE210000}"/>
    <cellStyle name="_3.육교구조계산서_인화-논현B수량수정_여수신기보도수량(신규)_여수신기수량(후문1)_영사교외5개교" xfId="7964" xr:uid="{00000000-0005-0000-0000-0000CF210000}"/>
    <cellStyle name="_3.육교구조계산서_인화-논현B수량수정_여수신기보도수량(신규)_여수신기수량(후문1)_영사교외5개교_23호선" xfId="7965" xr:uid="{00000000-0005-0000-0000-0000D0210000}"/>
    <cellStyle name="_3.육교구조계산서_인화-논현B수량수정_여수신기보도수량(신규)_영사교외5개교" xfId="7966" xr:uid="{00000000-0005-0000-0000-0000D1210000}"/>
    <cellStyle name="_3.육교구조계산서_인화-논현B수량수정_여수신기보도수량(신규)_영사교외5개교_23호선" xfId="7967" xr:uid="{00000000-0005-0000-0000-0000D2210000}"/>
    <cellStyle name="_3.육교구조계산서_인화-논현B수량수정_여수신기수량" xfId="7968" xr:uid="{00000000-0005-0000-0000-0000D3210000}"/>
    <cellStyle name="_3.육교구조계산서_인화-논현B수량수정_여수신기수량(후문2)" xfId="7969" xr:uid="{00000000-0005-0000-0000-0000D4210000}"/>
    <cellStyle name="_3.육교구조계산서_인화-논현B수량수정_여수신기수량(후문2)_82호선" xfId="7970" xr:uid="{00000000-0005-0000-0000-0000D5210000}"/>
    <cellStyle name="_3.육교구조계산서_인화-논현B수량수정_여수신기수량(후문2)_82호선(최종)" xfId="7971" xr:uid="{00000000-0005-0000-0000-0000D6210000}"/>
    <cellStyle name="_3.육교구조계산서_인화-논현B수량수정_여수신기수량(후문2)_82호선(최종)_23호선" xfId="7972" xr:uid="{00000000-0005-0000-0000-0000D7210000}"/>
    <cellStyle name="_3.육교구조계산서_인화-논현B수량수정_여수신기수량(후문2)_82호선_23호선" xfId="7973" xr:uid="{00000000-0005-0000-0000-0000D8210000}"/>
    <cellStyle name="_3.육교구조계산서_인화-논현B수량수정_여수신기수량(후문2)_98호선" xfId="7974" xr:uid="{00000000-0005-0000-0000-0000D9210000}"/>
    <cellStyle name="_3.육교구조계산서_인화-논현B수량수정_여수신기수량(후문2)_98호선_23호선" xfId="7975" xr:uid="{00000000-0005-0000-0000-0000DA210000}"/>
    <cellStyle name="_3.육교구조계산서_인화-논현B수량수정_여수신기수량(후문2)_금광신갈(8.22)" xfId="7976" xr:uid="{00000000-0005-0000-0000-0000DB210000}"/>
    <cellStyle name="_3.육교구조계산서_인화-논현B수량수정_여수신기수량(후문2)_금광신갈(8.22)_82호선" xfId="7977" xr:uid="{00000000-0005-0000-0000-0000DC210000}"/>
    <cellStyle name="_3.육교구조계산서_인화-논현B수량수정_여수신기수량(후문2)_금광신갈(8.22)_82호선(최종)" xfId="7978" xr:uid="{00000000-0005-0000-0000-0000DD210000}"/>
    <cellStyle name="_3.육교구조계산서_인화-논현B수량수정_여수신기수량(후문2)_금광신갈(8.22)_82호선(최종)_23호선" xfId="7979" xr:uid="{00000000-0005-0000-0000-0000DE210000}"/>
    <cellStyle name="_3.육교구조계산서_인화-논현B수량수정_여수신기수량(후문2)_금광신갈(8.22)_82호선_23호선" xfId="7980" xr:uid="{00000000-0005-0000-0000-0000DF210000}"/>
    <cellStyle name="_3.육교구조계산서_인화-논현B수량수정_여수신기수량(후문2)_금광신갈(8.22)_98호선" xfId="7981" xr:uid="{00000000-0005-0000-0000-0000E0210000}"/>
    <cellStyle name="_3.육교구조계산서_인화-논현B수량수정_여수신기수량(후문2)_금광신갈(8.22)_98호선_23호선" xfId="7982" xr:uid="{00000000-0005-0000-0000-0000E1210000}"/>
    <cellStyle name="_3.육교구조계산서_인화-논현B수량수정_여수신기수량(후문2)_금광신갈(8.22)_금광신갈(9.29)" xfId="7983" xr:uid="{00000000-0005-0000-0000-0000E2210000}"/>
    <cellStyle name="_3.육교구조계산서_인화-논현B수량수정_여수신기수량(후문2)_금광신갈(8.22)_금광신갈(9.29)_82호선" xfId="7984" xr:uid="{00000000-0005-0000-0000-0000E3210000}"/>
    <cellStyle name="_3.육교구조계산서_인화-논현B수량수정_여수신기수량(후문2)_금광신갈(8.22)_금광신갈(9.29)_82호선(최종)" xfId="7985" xr:uid="{00000000-0005-0000-0000-0000E4210000}"/>
    <cellStyle name="_3.육교구조계산서_인화-논현B수량수정_여수신기수량(후문2)_금광신갈(8.22)_금광신갈(9.29)_82호선(최종)_23호선" xfId="7986" xr:uid="{00000000-0005-0000-0000-0000E5210000}"/>
    <cellStyle name="_3.육교구조계산서_인화-논현B수량수정_여수신기수량(후문2)_금광신갈(8.22)_금광신갈(9.29)_82호선_23호선" xfId="7987" xr:uid="{00000000-0005-0000-0000-0000E6210000}"/>
    <cellStyle name="_3.육교구조계산서_인화-논현B수량수정_여수신기수량(후문2)_금광신갈(8.22)_금광신갈(9.29)_98호선" xfId="7988" xr:uid="{00000000-0005-0000-0000-0000E7210000}"/>
    <cellStyle name="_3.육교구조계산서_인화-논현B수량수정_여수신기수량(후문2)_금광신갈(8.22)_금광신갈(9.29)_98호선_23호선" xfId="7989" xr:uid="{00000000-0005-0000-0000-0000E8210000}"/>
    <cellStyle name="_3.육교구조계산서_인화-논현B수량수정_여수신기수량(후문2)_금광신갈(8.22)_금광신갈(9.29)_영사교외5개교" xfId="7990" xr:uid="{00000000-0005-0000-0000-0000E9210000}"/>
    <cellStyle name="_3.육교구조계산서_인화-논현B수량수정_여수신기수량(후문2)_금광신갈(8.22)_금광신갈(9.29)_영사교외5개교_23호선" xfId="7991" xr:uid="{00000000-0005-0000-0000-0000EA210000}"/>
    <cellStyle name="_3.육교구조계산서_인화-논현B수량수정_여수신기수량(후문2)_금광신갈(8.22)_영사교외5개교" xfId="7992" xr:uid="{00000000-0005-0000-0000-0000EB210000}"/>
    <cellStyle name="_3.육교구조계산서_인화-논현B수량수정_여수신기수량(후문2)_금광신갈(8.22)_영사교외5개교_23호선" xfId="7993" xr:uid="{00000000-0005-0000-0000-0000EC210000}"/>
    <cellStyle name="_3.육교구조계산서_인화-논현B수량수정_여수신기수량(후문2)_금광신갈수량" xfId="7994" xr:uid="{00000000-0005-0000-0000-0000ED210000}"/>
    <cellStyle name="_3.육교구조계산서_인화-논현B수량수정_여수신기수량(후문2)_금광신갈수량_82호선" xfId="7995" xr:uid="{00000000-0005-0000-0000-0000EE210000}"/>
    <cellStyle name="_3.육교구조계산서_인화-논현B수량수정_여수신기수량(후문2)_금광신갈수량_82호선(최종)" xfId="7996" xr:uid="{00000000-0005-0000-0000-0000EF210000}"/>
    <cellStyle name="_3.육교구조계산서_인화-논현B수량수정_여수신기수량(후문2)_금광신갈수량_82호선(최종)_23호선" xfId="7997" xr:uid="{00000000-0005-0000-0000-0000F0210000}"/>
    <cellStyle name="_3.육교구조계산서_인화-논현B수량수정_여수신기수량(후문2)_금광신갈수량_82호선_23호선" xfId="7998" xr:uid="{00000000-0005-0000-0000-0000F1210000}"/>
    <cellStyle name="_3.육교구조계산서_인화-논현B수량수정_여수신기수량(후문2)_금광신갈수량_98호선" xfId="7999" xr:uid="{00000000-0005-0000-0000-0000F2210000}"/>
    <cellStyle name="_3.육교구조계산서_인화-논현B수량수정_여수신기수량(후문2)_금광신갈수량_98호선_23호선" xfId="8000" xr:uid="{00000000-0005-0000-0000-0000F3210000}"/>
    <cellStyle name="_3.육교구조계산서_인화-논현B수량수정_여수신기수량(후문2)_금광신갈수량_금광신갈(9.29)" xfId="8001" xr:uid="{00000000-0005-0000-0000-0000F4210000}"/>
    <cellStyle name="_3.육교구조계산서_인화-논현B수량수정_여수신기수량(후문2)_금광신갈수량_금광신갈(9.29)_82호선" xfId="8002" xr:uid="{00000000-0005-0000-0000-0000F5210000}"/>
    <cellStyle name="_3.육교구조계산서_인화-논현B수량수정_여수신기수량(후문2)_금광신갈수량_금광신갈(9.29)_82호선(최종)" xfId="8003" xr:uid="{00000000-0005-0000-0000-0000F6210000}"/>
    <cellStyle name="_3.육교구조계산서_인화-논현B수량수정_여수신기수량(후문2)_금광신갈수량_금광신갈(9.29)_82호선(최종)_23호선" xfId="8004" xr:uid="{00000000-0005-0000-0000-0000F7210000}"/>
    <cellStyle name="_3.육교구조계산서_인화-논현B수량수정_여수신기수량(후문2)_금광신갈수량_금광신갈(9.29)_82호선_23호선" xfId="8005" xr:uid="{00000000-0005-0000-0000-0000F8210000}"/>
    <cellStyle name="_3.육교구조계산서_인화-논현B수량수정_여수신기수량(후문2)_금광신갈수량_금광신갈(9.29)_98호선" xfId="8006" xr:uid="{00000000-0005-0000-0000-0000F9210000}"/>
    <cellStyle name="_3.육교구조계산서_인화-논현B수량수정_여수신기수량(후문2)_금광신갈수량_금광신갈(9.29)_98호선_23호선" xfId="8007" xr:uid="{00000000-0005-0000-0000-0000FA210000}"/>
    <cellStyle name="_3.육교구조계산서_인화-논현B수량수정_여수신기수량(후문2)_금광신갈수량_금광신갈(9.29)_영사교외5개교" xfId="8008" xr:uid="{00000000-0005-0000-0000-0000FB210000}"/>
    <cellStyle name="_3.육교구조계산서_인화-논현B수량수정_여수신기수량(후문2)_금광신갈수량_금광신갈(9.29)_영사교외5개교_23호선" xfId="8009" xr:uid="{00000000-0005-0000-0000-0000FC210000}"/>
    <cellStyle name="_3.육교구조계산서_인화-논현B수량수정_여수신기수량(후문2)_금광신갈수량_영사교외5개교" xfId="8010" xr:uid="{00000000-0005-0000-0000-0000FD210000}"/>
    <cellStyle name="_3.육교구조계산서_인화-논현B수량수정_여수신기수량(후문2)_금광신갈수량_영사교외5개교_23호선" xfId="8011" xr:uid="{00000000-0005-0000-0000-0000FE210000}"/>
    <cellStyle name="_3.육교구조계산서_인화-논현B수량수정_여수신기수량(후문2)_영사교외5개교" xfId="8012" xr:uid="{00000000-0005-0000-0000-0000FF210000}"/>
    <cellStyle name="_3.육교구조계산서_인화-논현B수량수정_여수신기수량(후문2)_영사교외5개교_23호선" xfId="8013" xr:uid="{00000000-0005-0000-0000-000000220000}"/>
    <cellStyle name="_3.육교구조계산서_인화-논현B수량수정_여수신기수량_82호선" xfId="8014" xr:uid="{00000000-0005-0000-0000-000001220000}"/>
    <cellStyle name="_3.육교구조계산서_인화-논현B수량수정_여수신기수량_82호선(최종)" xfId="8015" xr:uid="{00000000-0005-0000-0000-000002220000}"/>
    <cellStyle name="_3.육교구조계산서_인화-논현B수량수정_여수신기수량_82호선(최종)_23호선" xfId="8016" xr:uid="{00000000-0005-0000-0000-000003220000}"/>
    <cellStyle name="_3.육교구조계산서_인화-논현B수량수정_여수신기수량_82호선_23호선" xfId="8017" xr:uid="{00000000-0005-0000-0000-000004220000}"/>
    <cellStyle name="_3.육교구조계산서_인화-논현B수량수정_여수신기수량_98호선" xfId="8018" xr:uid="{00000000-0005-0000-0000-000005220000}"/>
    <cellStyle name="_3.육교구조계산서_인화-논현B수량수정_여수신기수량_98호선_23호선" xfId="8019" xr:uid="{00000000-0005-0000-0000-000006220000}"/>
    <cellStyle name="_3.육교구조계산서_인화-논현B수량수정_여수신기수량_금광신갈(8.22)" xfId="8020" xr:uid="{00000000-0005-0000-0000-000007220000}"/>
    <cellStyle name="_3.육교구조계산서_인화-논현B수량수정_여수신기수량_금광신갈(8.22)_82호선" xfId="8021" xr:uid="{00000000-0005-0000-0000-000008220000}"/>
    <cellStyle name="_3.육교구조계산서_인화-논현B수량수정_여수신기수량_금광신갈(8.22)_82호선(최종)" xfId="8022" xr:uid="{00000000-0005-0000-0000-000009220000}"/>
    <cellStyle name="_3.육교구조계산서_인화-논현B수량수정_여수신기수량_금광신갈(8.22)_82호선(최종)_23호선" xfId="8023" xr:uid="{00000000-0005-0000-0000-00000A220000}"/>
    <cellStyle name="_3.육교구조계산서_인화-논현B수량수정_여수신기수량_금광신갈(8.22)_82호선_23호선" xfId="8024" xr:uid="{00000000-0005-0000-0000-00000B220000}"/>
    <cellStyle name="_3.육교구조계산서_인화-논현B수량수정_여수신기수량_금광신갈(8.22)_98호선" xfId="8025" xr:uid="{00000000-0005-0000-0000-00000C220000}"/>
    <cellStyle name="_3.육교구조계산서_인화-논현B수량수정_여수신기수량_금광신갈(8.22)_98호선_23호선" xfId="8026" xr:uid="{00000000-0005-0000-0000-00000D220000}"/>
    <cellStyle name="_3.육교구조계산서_인화-논현B수량수정_여수신기수량_금광신갈(8.22)_금광신갈(9.29)" xfId="8027" xr:uid="{00000000-0005-0000-0000-00000E220000}"/>
    <cellStyle name="_3.육교구조계산서_인화-논현B수량수정_여수신기수량_금광신갈(8.22)_금광신갈(9.29)_82호선" xfId="8028" xr:uid="{00000000-0005-0000-0000-00000F220000}"/>
    <cellStyle name="_3.육교구조계산서_인화-논현B수량수정_여수신기수량_금광신갈(8.22)_금광신갈(9.29)_82호선(최종)" xfId="8029" xr:uid="{00000000-0005-0000-0000-000010220000}"/>
    <cellStyle name="_3.육교구조계산서_인화-논현B수량수정_여수신기수량_금광신갈(8.22)_금광신갈(9.29)_82호선(최종)_23호선" xfId="8030" xr:uid="{00000000-0005-0000-0000-000011220000}"/>
    <cellStyle name="_3.육교구조계산서_인화-논현B수량수정_여수신기수량_금광신갈(8.22)_금광신갈(9.29)_82호선_23호선" xfId="8031" xr:uid="{00000000-0005-0000-0000-000012220000}"/>
    <cellStyle name="_3.육교구조계산서_인화-논현B수량수정_여수신기수량_금광신갈(8.22)_금광신갈(9.29)_98호선" xfId="8032" xr:uid="{00000000-0005-0000-0000-000013220000}"/>
    <cellStyle name="_3.육교구조계산서_인화-논현B수량수정_여수신기수량_금광신갈(8.22)_금광신갈(9.29)_98호선_23호선" xfId="8033" xr:uid="{00000000-0005-0000-0000-000014220000}"/>
    <cellStyle name="_3.육교구조계산서_인화-논현B수량수정_여수신기수량_금광신갈(8.22)_금광신갈(9.29)_영사교외5개교" xfId="8034" xr:uid="{00000000-0005-0000-0000-000015220000}"/>
    <cellStyle name="_3.육교구조계산서_인화-논현B수량수정_여수신기수량_금광신갈(8.22)_금광신갈(9.29)_영사교외5개교_23호선" xfId="8035" xr:uid="{00000000-0005-0000-0000-000016220000}"/>
    <cellStyle name="_3.육교구조계산서_인화-논현B수량수정_여수신기수량_금광신갈(8.22)_영사교외5개교" xfId="8036" xr:uid="{00000000-0005-0000-0000-000017220000}"/>
    <cellStyle name="_3.육교구조계산서_인화-논현B수량수정_여수신기수량_금광신갈(8.22)_영사교외5개교_23호선" xfId="8037" xr:uid="{00000000-0005-0000-0000-000018220000}"/>
    <cellStyle name="_3.육교구조계산서_인화-논현B수량수정_여수신기수량_금광신갈수량" xfId="8038" xr:uid="{00000000-0005-0000-0000-000019220000}"/>
    <cellStyle name="_3.육교구조계산서_인화-논현B수량수정_여수신기수량_금광신갈수량_82호선" xfId="8039" xr:uid="{00000000-0005-0000-0000-00001A220000}"/>
    <cellStyle name="_3.육교구조계산서_인화-논현B수량수정_여수신기수량_금광신갈수량_82호선(최종)" xfId="8040" xr:uid="{00000000-0005-0000-0000-00001B220000}"/>
    <cellStyle name="_3.육교구조계산서_인화-논현B수량수정_여수신기수량_금광신갈수량_82호선(최종)_23호선" xfId="8041" xr:uid="{00000000-0005-0000-0000-00001C220000}"/>
    <cellStyle name="_3.육교구조계산서_인화-논현B수량수정_여수신기수량_금광신갈수량_82호선_23호선" xfId="8042" xr:uid="{00000000-0005-0000-0000-00001D220000}"/>
    <cellStyle name="_3.육교구조계산서_인화-논현B수량수정_여수신기수량_금광신갈수량_98호선" xfId="8043" xr:uid="{00000000-0005-0000-0000-00001E220000}"/>
    <cellStyle name="_3.육교구조계산서_인화-논현B수량수정_여수신기수량_금광신갈수량_98호선_23호선" xfId="8044" xr:uid="{00000000-0005-0000-0000-00001F220000}"/>
    <cellStyle name="_3.육교구조계산서_인화-논현B수량수정_여수신기수량_금광신갈수량_금광신갈(9.29)" xfId="8045" xr:uid="{00000000-0005-0000-0000-000020220000}"/>
    <cellStyle name="_3.육교구조계산서_인화-논현B수량수정_여수신기수량_금광신갈수량_금광신갈(9.29)_82호선" xfId="8046" xr:uid="{00000000-0005-0000-0000-000021220000}"/>
    <cellStyle name="_3.육교구조계산서_인화-논현B수량수정_여수신기수량_금광신갈수량_금광신갈(9.29)_82호선(최종)" xfId="8047" xr:uid="{00000000-0005-0000-0000-000022220000}"/>
    <cellStyle name="_3.육교구조계산서_인화-논현B수량수정_여수신기수량_금광신갈수량_금광신갈(9.29)_82호선(최종)_23호선" xfId="8048" xr:uid="{00000000-0005-0000-0000-000023220000}"/>
    <cellStyle name="_3.육교구조계산서_인화-논현B수량수정_여수신기수량_금광신갈수량_금광신갈(9.29)_82호선_23호선" xfId="8049" xr:uid="{00000000-0005-0000-0000-000024220000}"/>
    <cellStyle name="_3.육교구조계산서_인화-논현B수량수정_여수신기수량_금광신갈수량_금광신갈(9.29)_98호선" xfId="8050" xr:uid="{00000000-0005-0000-0000-000025220000}"/>
    <cellStyle name="_3.육교구조계산서_인화-논현B수량수정_여수신기수량_금광신갈수량_금광신갈(9.29)_98호선_23호선" xfId="8051" xr:uid="{00000000-0005-0000-0000-000026220000}"/>
    <cellStyle name="_3.육교구조계산서_인화-논현B수량수정_여수신기수량_금광신갈수량_금광신갈(9.29)_영사교외5개교" xfId="8052" xr:uid="{00000000-0005-0000-0000-000027220000}"/>
    <cellStyle name="_3.육교구조계산서_인화-논현B수량수정_여수신기수량_금광신갈수량_금광신갈(9.29)_영사교외5개교_23호선" xfId="8053" xr:uid="{00000000-0005-0000-0000-000028220000}"/>
    <cellStyle name="_3.육교구조계산서_인화-논현B수량수정_여수신기수량_금광신갈수량_영사교외5개교" xfId="8054" xr:uid="{00000000-0005-0000-0000-000029220000}"/>
    <cellStyle name="_3.육교구조계산서_인화-논현B수량수정_여수신기수량_금광신갈수량_영사교외5개교_23호선" xfId="8055" xr:uid="{00000000-0005-0000-0000-00002A220000}"/>
    <cellStyle name="_3.육교구조계산서_인화-논현B수량수정_여수신기수량_여수신기수량(후문1)" xfId="8056" xr:uid="{00000000-0005-0000-0000-00002B220000}"/>
    <cellStyle name="_3.육교구조계산서_인화-논현B수량수정_여수신기수량_여수신기수량(후문1)_82호선" xfId="8057" xr:uid="{00000000-0005-0000-0000-00002C220000}"/>
    <cellStyle name="_3.육교구조계산서_인화-논현B수량수정_여수신기수량_여수신기수량(후문1)_82호선(최종)" xfId="8058" xr:uid="{00000000-0005-0000-0000-00002D220000}"/>
    <cellStyle name="_3.육교구조계산서_인화-논현B수량수정_여수신기수량_여수신기수량(후문1)_82호선(최종)_23호선" xfId="8059" xr:uid="{00000000-0005-0000-0000-00002E220000}"/>
    <cellStyle name="_3.육교구조계산서_인화-논현B수량수정_여수신기수량_여수신기수량(후문1)_82호선_23호선" xfId="8060" xr:uid="{00000000-0005-0000-0000-00002F220000}"/>
    <cellStyle name="_3.육교구조계산서_인화-논현B수량수정_여수신기수량_여수신기수량(후문1)_98호선" xfId="8061" xr:uid="{00000000-0005-0000-0000-000030220000}"/>
    <cellStyle name="_3.육교구조계산서_인화-논현B수량수정_여수신기수량_여수신기수량(후문1)_98호선_23호선" xfId="8062" xr:uid="{00000000-0005-0000-0000-000031220000}"/>
    <cellStyle name="_3.육교구조계산서_인화-논현B수량수정_여수신기수량_여수신기수량(후문1)_금광신갈(9.29)" xfId="8063" xr:uid="{00000000-0005-0000-0000-000032220000}"/>
    <cellStyle name="_3.육교구조계산서_인화-논현B수량수정_여수신기수량_여수신기수량(후문1)_금광신갈(9.29)_82호선" xfId="8064" xr:uid="{00000000-0005-0000-0000-000033220000}"/>
    <cellStyle name="_3.육교구조계산서_인화-논현B수량수정_여수신기수량_여수신기수량(후문1)_금광신갈(9.29)_82호선(최종)" xfId="8065" xr:uid="{00000000-0005-0000-0000-000034220000}"/>
    <cellStyle name="_3.육교구조계산서_인화-논현B수량수정_여수신기수량_여수신기수량(후문1)_금광신갈(9.29)_82호선(최종)_23호선" xfId="8066" xr:uid="{00000000-0005-0000-0000-000035220000}"/>
    <cellStyle name="_3.육교구조계산서_인화-논현B수량수정_여수신기수량_여수신기수량(후문1)_금광신갈(9.29)_82호선_23호선" xfId="8067" xr:uid="{00000000-0005-0000-0000-000036220000}"/>
    <cellStyle name="_3.육교구조계산서_인화-논현B수량수정_여수신기수량_여수신기수량(후문1)_금광신갈(9.29)_98호선" xfId="8068" xr:uid="{00000000-0005-0000-0000-000037220000}"/>
    <cellStyle name="_3.육교구조계산서_인화-논현B수량수정_여수신기수량_여수신기수량(후문1)_금광신갈(9.29)_98호선_23호선" xfId="8069" xr:uid="{00000000-0005-0000-0000-000038220000}"/>
    <cellStyle name="_3.육교구조계산서_인화-논현B수량수정_여수신기수량_여수신기수량(후문1)_금광신갈(9.29)_영사교외5개교" xfId="8070" xr:uid="{00000000-0005-0000-0000-000039220000}"/>
    <cellStyle name="_3.육교구조계산서_인화-논현B수량수정_여수신기수량_여수신기수량(후문1)_금광신갈(9.29)_영사교외5개교_23호선" xfId="8071" xr:uid="{00000000-0005-0000-0000-00003A220000}"/>
    <cellStyle name="_3.육교구조계산서_인화-논현B수량수정_여수신기수량_여수신기수량(후문1)_영사교외5개교" xfId="8072" xr:uid="{00000000-0005-0000-0000-00003B220000}"/>
    <cellStyle name="_3.육교구조계산서_인화-논현B수량수정_여수신기수량_여수신기수량(후문1)_영사교외5개교_23호선" xfId="8073" xr:uid="{00000000-0005-0000-0000-00003C220000}"/>
    <cellStyle name="_3.육교구조계산서_인화-논현B수량수정_여수신기수량_영사교외5개교" xfId="8074" xr:uid="{00000000-0005-0000-0000-00003D220000}"/>
    <cellStyle name="_3.육교구조계산서_인화-논현B수량수정_여수신기수량_영사교외5개교_23호선" xfId="8075" xr:uid="{00000000-0005-0000-0000-00003E220000}"/>
    <cellStyle name="_3.육교구조계산서_인화-논현B수량수정_영사교외5개교" xfId="8076" xr:uid="{00000000-0005-0000-0000-00003F220000}"/>
    <cellStyle name="_3.육교구조계산서_인화-논현B수량수정_영사교외5개교_23호선" xfId="8077" xr:uid="{00000000-0005-0000-0000-000040220000}"/>
    <cellStyle name="_3.육교구조계산서_인화-논현B수량수정_인화-논현B수량수정" xfId="8078" xr:uid="{00000000-0005-0000-0000-000041220000}"/>
    <cellStyle name="_3.육교구조계산서_인화-논현B수량수정_인화-논현B수량수정_82호선" xfId="8079" xr:uid="{00000000-0005-0000-0000-000042220000}"/>
    <cellStyle name="_3.육교구조계산서_인화-논현B수량수정_인화-논현B수량수정_82호선(최종)" xfId="8080" xr:uid="{00000000-0005-0000-0000-000043220000}"/>
    <cellStyle name="_3.육교구조계산서_인화-논현B수량수정_인화-논현B수량수정_82호선(최종)_23호선" xfId="8081" xr:uid="{00000000-0005-0000-0000-000044220000}"/>
    <cellStyle name="_3.육교구조계산서_인화-논현B수량수정_인화-논현B수량수정_82호선_23호선" xfId="8082" xr:uid="{00000000-0005-0000-0000-000045220000}"/>
    <cellStyle name="_3.육교구조계산서_인화-논현B수량수정_인화-논현B수량수정_98호선" xfId="8083" xr:uid="{00000000-0005-0000-0000-000046220000}"/>
    <cellStyle name="_3.육교구조계산서_인화-논현B수량수정_인화-논현B수량수정_98호선_23호선" xfId="8084" xr:uid="{00000000-0005-0000-0000-000047220000}"/>
    <cellStyle name="_3.육교구조계산서_인화-논현B수량수정_인화-논현B수량수정_금광신갈(8.22)" xfId="8085" xr:uid="{00000000-0005-0000-0000-000048220000}"/>
    <cellStyle name="_3.육교구조계산서_인화-논현B수량수정_인화-논현B수량수정_금광신갈(8.22)_82호선" xfId="8086" xr:uid="{00000000-0005-0000-0000-000049220000}"/>
    <cellStyle name="_3.육교구조계산서_인화-논현B수량수정_인화-논현B수량수정_금광신갈(8.22)_82호선(최종)" xfId="8087" xr:uid="{00000000-0005-0000-0000-00004A220000}"/>
    <cellStyle name="_3.육교구조계산서_인화-논현B수량수정_인화-논현B수량수정_금광신갈(8.22)_82호선(최종)_23호선" xfId="8088" xr:uid="{00000000-0005-0000-0000-00004B220000}"/>
    <cellStyle name="_3.육교구조계산서_인화-논현B수량수정_인화-논현B수량수정_금광신갈(8.22)_82호선_23호선" xfId="8089" xr:uid="{00000000-0005-0000-0000-00004C220000}"/>
    <cellStyle name="_3.육교구조계산서_인화-논현B수량수정_인화-논현B수량수정_금광신갈(8.22)_98호선" xfId="8090" xr:uid="{00000000-0005-0000-0000-00004D220000}"/>
    <cellStyle name="_3.육교구조계산서_인화-논현B수량수정_인화-논현B수량수정_금광신갈(8.22)_98호선_23호선" xfId="8091" xr:uid="{00000000-0005-0000-0000-00004E220000}"/>
    <cellStyle name="_3.육교구조계산서_인화-논현B수량수정_인화-논현B수량수정_금광신갈(8.22)_금광신갈(9.29)" xfId="8092" xr:uid="{00000000-0005-0000-0000-00004F220000}"/>
    <cellStyle name="_3.육교구조계산서_인화-논현B수량수정_인화-논현B수량수정_금광신갈(8.22)_금광신갈(9.29)_82호선" xfId="8093" xr:uid="{00000000-0005-0000-0000-000050220000}"/>
    <cellStyle name="_3.육교구조계산서_인화-논현B수량수정_인화-논현B수량수정_금광신갈(8.22)_금광신갈(9.29)_82호선(최종)" xfId="8094" xr:uid="{00000000-0005-0000-0000-000051220000}"/>
    <cellStyle name="_3.육교구조계산서_인화-논현B수량수정_인화-논현B수량수정_금광신갈(8.22)_금광신갈(9.29)_82호선(최종)_23호선" xfId="8095" xr:uid="{00000000-0005-0000-0000-000052220000}"/>
    <cellStyle name="_3.육교구조계산서_인화-논현B수량수정_인화-논현B수량수정_금광신갈(8.22)_금광신갈(9.29)_82호선_23호선" xfId="8096" xr:uid="{00000000-0005-0000-0000-000053220000}"/>
    <cellStyle name="_3.육교구조계산서_인화-논현B수량수정_인화-논현B수량수정_금광신갈(8.22)_금광신갈(9.29)_98호선" xfId="8097" xr:uid="{00000000-0005-0000-0000-000054220000}"/>
    <cellStyle name="_3.육교구조계산서_인화-논현B수량수정_인화-논현B수량수정_금광신갈(8.22)_금광신갈(9.29)_98호선_23호선" xfId="8098" xr:uid="{00000000-0005-0000-0000-000055220000}"/>
    <cellStyle name="_3.육교구조계산서_인화-논현B수량수정_인화-논현B수량수정_금광신갈(8.22)_금광신갈(9.29)_영사교외5개교" xfId="8099" xr:uid="{00000000-0005-0000-0000-000056220000}"/>
    <cellStyle name="_3.육교구조계산서_인화-논현B수량수정_인화-논현B수량수정_금광신갈(8.22)_금광신갈(9.29)_영사교외5개교_23호선" xfId="8100" xr:uid="{00000000-0005-0000-0000-000057220000}"/>
    <cellStyle name="_3.육교구조계산서_인화-논현B수량수정_인화-논현B수량수정_금광신갈(8.22)_영사교외5개교" xfId="8101" xr:uid="{00000000-0005-0000-0000-000058220000}"/>
    <cellStyle name="_3.육교구조계산서_인화-논현B수량수정_인화-논현B수량수정_금광신갈(8.22)_영사교외5개교_23호선" xfId="8102" xr:uid="{00000000-0005-0000-0000-000059220000}"/>
    <cellStyle name="_3.육교구조계산서_인화-논현B수량수정_인화-논현B수량수정_금광신갈수량" xfId="8103" xr:uid="{00000000-0005-0000-0000-00005A220000}"/>
    <cellStyle name="_3.육교구조계산서_인화-논현B수량수정_인화-논현B수량수정_금광신갈수량_82호선" xfId="8104" xr:uid="{00000000-0005-0000-0000-00005B220000}"/>
    <cellStyle name="_3.육교구조계산서_인화-논현B수량수정_인화-논현B수량수정_금광신갈수량_82호선(최종)" xfId="8105" xr:uid="{00000000-0005-0000-0000-00005C220000}"/>
    <cellStyle name="_3.육교구조계산서_인화-논현B수량수정_인화-논현B수량수정_금광신갈수량_82호선(최종)_23호선" xfId="8106" xr:uid="{00000000-0005-0000-0000-00005D220000}"/>
    <cellStyle name="_3.육교구조계산서_인화-논현B수량수정_인화-논현B수량수정_금광신갈수량_82호선_23호선" xfId="8107" xr:uid="{00000000-0005-0000-0000-00005E220000}"/>
    <cellStyle name="_3.육교구조계산서_인화-논현B수량수정_인화-논현B수량수정_금광신갈수량_98호선" xfId="8108" xr:uid="{00000000-0005-0000-0000-00005F220000}"/>
    <cellStyle name="_3.육교구조계산서_인화-논현B수량수정_인화-논현B수량수정_금광신갈수량_98호선_23호선" xfId="8109" xr:uid="{00000000-0005-0000-0000-000060220000}"/>
    <cellStyle name="_3.육교구조계산서_인화-논현B수량수정_인화-논현B수량수정_금광신갈수량_금광신갈(9.29)" xfId="8110" xr:uid="{00000000-0005-0000-0000-000061220000}"/>
    <cellStyle name="_3.육교구조계산서_인화-논현B수량수정_인화-논현B수량수정_금광신갈수량_금광신갈(9.29)_82호선" xfId="8111" xr:uid="{00000000-0005-0000-0000-000062220000}"/>
    <cellStyle name="_3.육교구조계산서_인화-논현B수량수정_인화-논현B수량수정_금광신갈수량_금광신갈(9.29)_82호선(최종)" xfId="8112" xr:uid="{00000000-0005-0000-0000-000063220000}"/>
    <cellStyle name="_3.육교구조계산서_인화-논현B수량수정_인화-논현B수량수정_금광신갈수량_금광신갈(9.29)_82호선(최종)_23호선" xfId="8113" xr:uid="{00000000-0005-0000-0000-000064220000}"/>
    <cellStyle name="_3.육교구조계산서_인화-논현B수량수정_인화-논현B수량수정_금광신갈수량_금광신갈(9.29)_82호선_23호선" xfId="8114" xr:uid="{00000000-0005-0000-0000-000065220000}"/>
    <cellStyle name="_3.육교구조계산서_인화-논현B수량수정_인화-논현B수량수정_금광신갈수량_금광신갈(9.29)_98호선" xfId="8115" xr:uid="{00000000-0005-0000-0000-000066220000}"/>
    <cellStyle name="_3.육교구조계산서_인화-논현B수량수정_인화-논현B수량수정_금광신갈수량_금광신갈(9.29)_98호선_23호선" xfId="8116" xr:uid="{00000000-0005-0000-0000-000067220000}"/>
    <cellStyle name="_3.육교구조계산서_인화-논현B수량수정_인화-논현B수량수정_금광신갈수량_금광신갈(9.29)_영사교외5개교" xfId="8117" xr:uid="{00000000-0005-0000-0000-000068220000}"/>
    <cellStyle name="_3.육교구조계산서_인화-논현B수량수정_인화-논현B수량수정_금광신갈수량_금광신갈(9.29)_영사교외5개교_23호선" xfId="8118" xr:uid="{00000000-0005-0000-0000-000069220000}"/>
    <cellStyle name="_3.육교구조계산서_인화-논현B수량수정_인화-논현B수량수정_금광신갈수량_영사교외5개교" xfId="8119" xr:uid="{00000000-0005-0000-0000-00006A220000}"/>
    <cellStyle name="_3.육교구조계산서_인화-논현B수량수정_인화-논현B수량수정_금광신갈수량_영사교외5개교_23호선" xfId="8120" xr:uid="{00000000-0005-0000-0000-00006B220000}"/>
    <cellStyle name="_3.육교구조계산서_인화-논현B수량수정_인화-논현B수량수정_여수신기수량(후문1)" xfId="8121" xr:uid="{00000000-0005-0000-0000-00006C220000}"/>
    <cellStyle name="_3.육교구조계산서_인화-논현B수량수정_인화-논현B수량수정_여수신기수량(후문1)_82호선" xfId="8122" xr:uid="{00000000-0005-0000-0000-00006D220000}"/>
    <cellStyle name="_3.육교구조계산서_인화-논현B수량수정_인화-논현B수량수정_여수신기수량(후문1)_82호선(최종)" xfId="8123" xr:uid="{00000000-0005-0000-0000-00006E220000}"/>
    <cellStyle name="_3.육교구조계산서_인화-논현B수량수정_인화-논현B수량수정_여수신기수량(후문1)_82호선(최종)_23호선" xfId="8124" xr:uid="{00000000-0005-0000-0000-00006F220000}"/>
    <cellStyle name="_3.육교구조계산서_인화-논현B수량수정_인화-논현B수량수정_여수신기수량(후문1)_82호선_23호선" xfId="8125" xr:uid="{00000000-0005-0000-0000-000070220000}"/>
    <cellStyle name="_3.육교구조계산서_인화-논현B수량수정_인화-논현B수량수정_여수신기수량(후문1)_98호선" xfId="8126" xr:uid="{00000000-0005-0000-0000-000071220000}"/>
    <cellStyle name="_3.육교구조계산서_인화-논현B수량수정_인화-논현B수량수정_여수신기수량(후문1)_98호선_23호선" xfId="8127" xr:uid="{00000000-0005-0000-0000-000072220000}"/>
    <cellStyle name="_3.육교구조계산서_인화-논현B수량수정_인화-논현B수량수정_여수신기수량(후문1)_금광신갈(9.29)" xfId="8128" xr:uid="{00000000-0005-0000-0000-000073220000}"/>
    <cellStyle name="_3.육교구조계산서_인화-논현B수량수정_인화-논현B수량수정_여수신기수량(후문1)_금광신갈(9.29)_82호선" xfId="8129" xr:uid="{00000000-0005-0000-0000-000074220000}"/>
    <cellStyle name="_3.육교구조계산서_인화-논현B수량수정_인화-논현B수량수정_여수신기수량(후문1)_금광신갈(9.29)_82호선(최종)" xfId="8130" xr:uid="{00000000-0005-0000-0000-000075220000}"/>
    <cellStyle name="_3.육교구조계산서_인화-논현B수량수정_인화-논현B수량수정_여수신기수량(후문1)_금광신갈(9.29)_82호선(최종)_23호선" xfId="8131" xr:uid="{00000000-0005-0000-0000-000076220000}"/>
    <cellStyle name="_3.육교구조계산서_인화-논현B수량수정_인화-논현B수량수정_여수신기수량(후문1)_금광신갈(9.29)_82호선_23호선" xfId="8132" xr:uid="{00000000-0005-0000-0000-000077220000}"/>
    <cellStyle name="_3.육교구조계산서_인화-논현B수량수정_인화-논현B수량수정_여수신기수량(후문1)_금광신갈(9.29)_98호선" xfId="8133" xr:uid="{00000000-0005-0000-0000-000078220000}"/>
    <cellStyle name="_3.육교구조계산서_인화-논현B수량수정_인화-논현B수량수정_여수신기수량(후문1)_금광신갈(9.29)_98호선_23호선" xfId="8134" xr:uid="{00000000-0005-0000-0000-000079220000}"/>
    <cellStyle name="_3.육교구조계산서_인화-논현B수량수정_인화-논현B수량수정_여수신기수량(후문1)_금광신갈(9.29)_영사교외5개교" xfId="8135" xr:uid="{00000000-0005-0000-0000-00007A220000}"/>
    <cellStyle name="_3.육교구조계산서_인화-논현B수량수정_인화-논현B수량수정_여수신기수량(후문1)_금광신갈(9.29)_영사교외5개교_23호선" xfId="8136" xr:uid="{00000000-0005-0000-0000-00007B220000}"/>
    <cellStyle name="_3.육교구조계산서_인화-논현B수량수정_인화-논현B수량수정_여수신기수량(후문1)_영사교외5개교" xfId="8137" xr:uid="{00000000-0005-0000-0000-00007C220000}"/>
    <cellStyle name="_3.육교구조계산서_인화-논현B수량수정_인화-논현B수량수정_여수신기수량(후문1)_영사교외5개교_23호선" xfId="8138" xr:uid="{00000000-0005-0000-0000-00007D220000}"/>
    <cellStyle name="_3.육교구조계산서_인화-논현B수량수정_인화-논현B수량수정_영사교외5개교" xfId="8139" xr:uid="{00000000-0005-0000-0000-00007E220000}"/>
    <cellStyle name="_3.육교구조계산서_인화-논현B수량수정_인화-논현B수량수정_영사교외5개교_23호선" xfId="8140" xr:uid="{00000000-0005-0000-0000-00007F220000}"/>
    <cellStyle name="_30220-바디샾-ERP" xfId="2529" xr:uid="{00000000-0005-0000-0000-000080220000}"/>
    <cellStyle name="_30220-바디샾-ERP0225" xfId="2530" xr:uid="{00000000-0005-0000-0000-000081220000}"/>
    <cellStyle name="_4.0.요약" xfId="2531" xr:uid="{00000000-0005-0000-0000-000082220000}"/>
    <cellStyle name="_4단계예산서" xfId="2532" xr:uid="{00000000-0005-0000-0000-000083220000}"/>
    <cellStyle name="_4단계예산서_공사비내역서(발주용)-측정제외2" xfId="2533" xr:uid="{00000000-0005-0000-0000-000084220000}"/>
    <cellStyle name="_4단계예산서_단가산출서" xfId="2534" xr:uid="{00000000-0005-0000-0000-000085220000}"/>
    <cellStyle name="_4단계예산서_단가산출서_공사비내역서(발주용)-측정제외2" xfId="2535" xr:uid="{00000000-0005-0000-0000-000086220000}"/>
    <cellStyle name="_4단계예산서_산출내역서" xfId="2536" xr:uid="{00000000-0005-0000-0000-000087220000}"/>
    <cellStyle name="_4단계예산서_산출내역서_공사비내역서(발주용)-측정제외2" xfId="2537" xr:uid="{00000000-0005-0000-0000-000088220000}"/>
    <cellStyle name="_4단계예산서_설계내역파일(최종)" xfId="2538" xr:uid="{00000000-0005-0000-0000-000089220000}"/>
    <cellStyle name="_4단계예산서_수량계산서" xfId="2539" xr:uid="{00000000-0005-0000-0000-00008A220000}"/>
    <cellStyle name="_4단계예산서_수량계산서_공사비내역서(발주용)-측정제외2" xfId="2540" xr:uid="{00000000-0005-0000-0000-00008B220000}"/>
    <cellStyle name="_4단계예산서_순공사비" xfId="2541" xr:uid="{00000000-0005-0000-0000-00008C220000}"/>
    <cellStyle name="_4단계예산서_순공사비_공사비내역서(발주용)-측정제외2" xfId="2542" xr:uid="{00000000-0005-0000-0000-00008D220000}"/>
    <cellStyle name="_4단계예산서_원가계산서" xfId="2543" xr:uid="{00000000-0005-0000-0000-00008E220000}"/>
    <cellStyle name="_4단계예산서_원가계산서_공사비내역서(발주용)-측정제외2" xfId="2544" xr:uid="{00000000-0005-0000-0000-00008F220000}"/>
    <cellStyle name="_4단계예산서_일위대가표" xfId="2545" xr:uid="{00000000-0005-0000-0000-000090220000}"/>
    <cellStyle name="_4단계예산서_일위대가표_공사비내역서(발주용)-측정제외2" xfId="2546" xr:uid="{00000000-0005-0000-0000-000091220000}"/>
    <cellStyle name="_4단계예산서_일위목록" xfId="2547" xr:uid="{00000000-0005-0000-0000-000092220000}"/>
    <cellStyle name="_4단계예산서_일위목록_공사비내역서(발주용)-측정제외2" xfId="2548" xr:uid="{00000000-0005-0000-0000-000093220000}"/>
    <cellStyle name="_4단계예산서_전기방식 공내역서" xfId="2549" xr:uid="{00000000-0005-0000-0000-000094220000}"/>
    <cellStyle name="_4단계예산서_전기방식 공내역서_공사비내역서(발주용)-측정제외2" xfId="2550" xr:uid="{00000000-0005-0000-0000-000095220000}"/>
    <cellStyle name="_4단계예산서_전기방식 공내역서_전기방식 내역서(공사비-2006.6.22)" xfId="2551" xr:uid="{00000000-0005-0000-0000-000096220000}"/>
    <cellStyle name="_4단계예산서_전기방식 공내역서_전기방식 내역서(공사비-2006.6.22)_공사비내역서(발주용)-측정제외2" xfId="2552" xr:uid="{00000000-0005-0000-0000-000097220000}"/>
    <cellStyle name="_4단계예산서_전기방식 공내역서_전기방식 내역서(공사비-2006.6.22)_산출내역서" xfId="2553" xr:uid="{00000000-0005-0000-0000-000098220000}"/>
    <cellStyle name="_4단계예산서_전기방식 공내역서_전기방식 내역서(공사비-2006.6.22)_산출내역서_공사비내역서(발주용)-측정제외2" xfId="2554" xr:uid="{00000000-0005-0000-0000-000099220000}"/>
    <cellStyle name="_4단계예산서_전기방식 공내역서_전기방식 내역서(공사비-2006.6.22)_수량계산서" xfId="2555" xr:uid="{00000000-0005-0000-0000-00009A220000}"/>
    <cellStyle name="_4단계예산서_전기방식 공내역서_전기방식 내역서(공사비-2006.6.22)_수량계산서_공사비내역서(발주용)-측정제외2" xfId="2556" xr:uid="{00000000-0005-0000-0000-00009B220000}"/>
    <cellStyle name="_4단계예산서_전기방식 공내역서_전기방식 내역서(공사비-2006.6.22)_원가계산서" xfId="2557" xr:uid="{00000000-0005-0000-0000-00009C220000}"/>
    <cellStyle name="_4단계예산서_전기방식 공내역서_전기방식 내역서(공사비-2006.6.22)_원가계산서_공사비내역서(발주용)-측정제외2" xfId="2558" xr:uid="{00000000-0005-0000-0000-00009D220000}"/>
    <cellStyle name="_4단계예산서_전기방식 공내역서_전기방식 내역서(공사비-2006.6.22)_일위대가표" xfId="2559" xr:uid="{00000000-0005-0000-0000-00009E220000}"/>
    <cellStyle name="_4단계예산서_전기방식 공내역서_전기방식 내역서(공사비-2006.6.22)_일위대가표_공사비내역서(발주용)-측정제외2" xfId="2560" xr:uid="{00000000-0005-0000-0000-00009F220000}"/>
    <cellStyle name="_4단계예산서_전기방식 공내역서_전기방식 내역서(공사비-2006.6.22)_전기방식 내역서(공사비-2006.8)" xfId="2561" xr:uid="{00000000-0005-0000-0000-0000A0220000}"/>
    <cellStyle name="_4단계예산서_전기방식 공내역서_전기방식 내역서(공사비-2006.6.22)_전기방식 내역서(공사비-2006.8)_공사비내역서(발주용)-측정제외2" xfId="2562" xr:uid="{00000000-0005-0000-0000-0000A1220000}"/>
    <cellStyle name="_4단계예산서_전기방식 공내역서_전기방식 내역서(공사비-2006.6.22)_전기방식 내역서(공사비-2007.3)" xfId="2563" xr:uid="{00000000-0005-0000-0000-0000A2220000}"/>
    <cellStyle name="_4단계예산서_전기방식 공내역서_전기방식 내역서(공사비-2006.6.22)_전기방식 내역서(공사비-2007.3)_공사비내역서(발주용)-측정제외2" xfId="2564" xr:uid="{00000000-0005-0000-0000-0000A3220000}"/>
    <cellStyle name="_4단계예산서_전기방식 공내역서_전기방식 내역서(공사비-2006.6.22)_중량집계" xfId="2565" xr:uid="{00000000-0005-0000-0000-0000A4220000}"/>
    <cellStyle name="_4단계예산서_전기방식 공내역서_전기방식 내역서(공사비-2006.6.22)_중량집계_공사비내역서(발주용)-측정제외2" xfId="2566" xr:uid="{00000000-0005-0000-0000-0000A5220000}"/>
    <cellStyle name="_4단계예산서_전기방식 내역서(공사비-2006.4)" xfId="2567" xr:uid="{00000000-0005-0000-0000-0000A6220000}"/>
    <cellStyle name="_4단계예산서_전기방식 내역서(공사비-2006.4)_공사비내역서(발주용)-측정제외2" xfId="2568" xr:uid="{00000000-0005-0000-0000-0000A7220000}"/>
    <cellStyle name="_4단계예산서_전기방식 내역서(공사비-2006.4)_전기방식 내역서(공사비-2006.6.22)" xfId="2569" xr:uid="{00000000-0005-0000-0000-0000A8220000}"/>
    <cellStyle name="_4단계예산서_전기방식 내역서(공사비-2006.4)_전기방식 내역서(공사비-2006.6.22)_공사비내역서(발주용)-측정제외2" xfId="2570" xr:uid="{00000000-0005-0000-0000-0000A9220000}"/>
    <cellStyle name="_4단계예산서_전기방식 내역서(공사비-2006.4)_전기방식 내역서(공사비-2006.6.22)_산출내역서" xfId="2571" xr:uid="{00000000-0005-0000-0000-0000AA220000}"/>
    <cellStyle name="_4단계예산서_전기방식 내역서(공사비-2006.4)_전기방식 내역서(공사비-2006.6.22)_산출내역서_공사비내역서(발주용)-측정제외2" xfId="2572" xr:uid="{00000000-0005-0000-0000-0000AB220000}"/>
    <cellStyle name="_4단계예산서_전기방식 내역서(공사비-2006.4)_전기방식 내역서(공사비-2006.6.22)_수량계산서" xfId="2573" xr:uid="{00000000-0005-0000-0000-0000AC220000}"/>
    <cellStyle name="_4단계예산서_전기방식 내역서(공사비-2006.4)_전기방식 내역서(공사비-2006.6.22)_수량계산서_공사비내역서(발주용)-측정제외2" xfId="2574" xr:uid="{00000000-0005-0000-0000-0000AD220000}"/>
    <cellStyle name="_4단계예산서_전기방식 내역서(공사비-2006.4)_전기방식 내역서(공사비-2006.6.22)_원가계산서" xfId="2575" xr:uid="{00000000-0005-0000-0000-0000AE220000}"/>
    <cellStyle name="_4단계예산서_전기방식 내역서(공사비-2006.4)_전기방식 내역서(공사비-2006.6.22)_원가계산서_공사비내역서(발주용)-측정제외2" xfId="2576" xr:uid="{00000000-0005-0000-0000-0000AF220000}"/>
    <cellStyle name="_4단계예산서_전기방식 내역서(공사비-2006.4)_전기방식 내역서(공사비-2006.6.22)_일위대가표" xfId="2577" xr:uid="{00000000-0005-0000-0000-0000B0220000}"/>
    <cellStyle name="_4단계예산서_전기방식 내역서(공사비-2006.4)_전기방식 내역서(공사비-2006.6.22)_일위대가표_공사비내역서(발주용)-측정제외2" xfId="2578" xr:uid="{00000000-0005-0000-0000-0000B1220000}"/>
    <cellStyle name="_4단계예산서_전기방식 내역서(공사비-2006.4)_전기방식 내역서(공사비-2006.6.22)_전기방식 내역서(공사비-2006.8)" xfId="2579" xr:uid="{00000000-0005-0000-0000-0000B2220000}"/>
    <cellStyle name="_4단계예산서_전기방식 내역서(공사비-2006.4)_전기방식 내역서(공사비-2006.6.22)_전기방식 내역서(공사비-2006.8)_공사비내역서(발주용)-측정제외2" xfId="2580" xr:uid="{00000000-0005-0000-0000-0000B3220000}"/>
    <cellStyle name="_4단계예산서_전기방식 내역서(공사비-2006.4)_전기방식 내역서(공사비-2006.6.22)_전기방식 내역서(공사비-2007.3)" xfId="2581" xr:uid="{00000000-0005-0000-0000-0000B4220000}"/>
    <cellStyle name="_4단계예산서_전기방식 내역서(공사비-2006.4)_전기방식 내역서(공사비-2006.6.22)_전기방식 내역서(공사비-2007.3)_공사비내역서(발주용)-측정제외2" xfId="2582" xr:uid="{00000000-0005-0000-0000-0000B5220000}"/>
    <cellStyle name="_4단계예산서_전기방식 내역서(공사비-2006.4)_전기방식 내역서(공사비-2006.6.22)_중량집계" xfId="2583" xr:uid="{00000000-0005-0000-0000-0000B6220000}"/>
    <cellStyle name="_4단계예산서_전기방식 내역서(공사비-2006.4)_전기방식 내역서(공사비-2006.6.22)_중량집계_공사비내역서(발주용)-측정제외2" xfId="2584" xr:uid="{00000000-0005-0000-0000-0000B7220000}"/>
    <cellStyle name="_4단계예산서_전기방식 내역서(공사비-2006.8)" xfId="2585" xr:uid="{00000000-0005-0000-0000-0000B8220000}"/>
    <cellStyle name="_4단계예산서_전기방식 내역서(공사비-2006.8)_공사비내역서(발주용)-측정제외2" xfId="2586" xr:uid="{00000000-0005-0000-0000-0000B9220000}"/>
    <cellStyle name="_4단계예산서_전기방식 내역서(공사비-2007.3)" xfId="2587" xr:uid="{00000000-0005-0000-0000-0000BA220000}"/>
    <cellStyle name="_4단계예산서_전기방식 내역서(공사비-2007.3)_공사비내역서(발주용)-측정제외2" xfId="2588" xr:uid="{00000000-0005-0000-0000-0000BB220000}"/>
    <cellStyle name="_4단계예산서_중량집계" xfId="2589" xr:uid="{00000000-0005-0000-0000-0000BC220000}"/>
    <cellStyle name="_4단계예산서_중량집계_공사비내역서(발주용)-측정제외2" xfId="2590" xr:uid="{00000000-0005-0000-0000-0000BD220000}"/>
    <cellStyle name="_4단계예산서_충남중부권설계예산서(1)" xfId="2591" xr:uid="{00000000-0005-0000-0000-0000BE220000}"/>
    <cellStyle name="_4단계예산서_충남중부권설계예산서(수정본)" xfId="2592" xr:uid="{00000000-0005-0000-0000-0000BF220000}"/>
    <cellStyle name="_4단계예산서_한강하류권 1공구 전기방식내역서" xfId="2593" xr:uid="{00000000-0005-0000-0000-0000C0220000}"/>
    <cellStyle name="_4단계예산서_한강하류권 1공구 전기방식내역서_일위대가표" xfId="2594" xr:uid="{00000000-0005-0000-0000-0000C1220000}"/>
    <cellStyle name="_4단계예산서_한강하류권 1공구 전기방식내역서_일위대가표_공사비내역서(발주용)-측정제외2" xfId="2595" xr:uid="{00000000-0005-0000-0000-0000C2220000}"/>
    <cellStyle name="_4단계예산서_한강하류권 1공구 전기방식내역서_전기방식 내역서(공사비-2006.6.22)" xfId="2596" xr:uid="{00000000-0005-0000-0000-0000C3220000}"/>
    <cellStyle name="_4단계예산서_한강하류권 1공구 전기방식내역서_전기방식 내역서(공사비-2006.6.22)_공사비내역서(발주용)-측정제외2" xfId="2597" xr:uid="{00000000-0005-0000-0000-0000C4220000}"/>
    <cellStyle name="_4단계예산서_한강하류권 1공구 전기방식내역서_전기방식 내역서(공사비-2006.6.22)_산출내역서" xfId="2598" xr:uid="{00000000-0005-0000-0000-0000C5220000}"/>
    <cellStyle name="_4단계예산서_한강하류권 1공구 전기방식내역서_전기방식 내역서(공사비-2006.6.22)_산출내역서_공사비내역서(발주용)-측정제외2" xfId="2599" xr:uid="{00000000-0005-0000-0000-0000C6220000}"/>
    <cellStyle name="_4단계예산서_한강하류권 1공구 전기방식내역서_전기방식 내역서(공사비-2006.6.22)_수량계산서" xfId="2600" xr:uid="{00000000-0005-0000-0000-0000C7220000}"/>
    <cellStyle name="_4단계예산서_한강하류권 1공구 전기방식내역서_전기방식 내역서(공사비-2006.6.22)_수량계산서_공사비내역서(발주용)-측정제외2" xfId="2601" xr:uid="{00000000-0005-0000-0000-0000C8220000}"/>
    <cellStyle name="_4단계예산서_한강하류권 1공구 전기방식내역서_전기방식 내역서(공사비-2006.6.22)_원가계산서" xfId="2602" xr:uid="{00000000-0005-0000-0000-0000C9220000}"/>
    <cellStyle name="_4단계예산서_한강하류권 1공구 전기방식내역서_전기방식 내역서(공사비-2006.6.22)_원가계산서_공사비내역서(발주용)-측정제외2" xfId="2603" xr:uid="{00000000-0005-0000-0000-0000CA220000}"/>
    <cellStyle name="_4단계예산서_한강하류권 1공구 전기방식내역서_전기방식 내역서(공사비-2006.6.22)_일위대가표" xfId="2604" xr:uid="{00000000-0005-0000-0000-0000CB220000}"/>
    <cellStyle name="_4단계예산서_한강하류권 1공구 전기방식내역서_전기방식 내역서(공사비-2006.6.22)_일위대가표_공사비내역서(발주용)-측정제외2" xfId="2605" xr:uid="{00000000-0005-0000-0000-0000CC220000}"/>
    <cellStyle name="_4단계예산서_한강하류권 1공구 전기방식내역서_전기방식 내역서(공사비-2006.6.22)_전기방식 내역서(공사비-2006.8)" xfId="2606" xr:uid="{00000000-0005-0000-0000-0000CD220000}"/>
    <cellStyle name="_4단계예산서_한강하류권 1공구 전기방식내역서_전기방식 내역서(공사비-2006.6.22)_전기방식 내역서(공사비-2006.8)_공사비내역서(발주용)-측정제외2" xfId="2607" xr:uid="{00000000-0005-0000-0000-0000CE220000}"/>
    <cellStyle name="_4단계예산서_한강하류권 1공구 전기방식내역서_전기방식 내역서(공사비-2006.6.22)_전기방식 내역서(공사비-2007.3)" xfId="2608" xr:uid="{00000000-0005-0000-0000-0000CF220000}"/>
    <cellStyle name="_4단계예산서_한강하류권 1공구 전기방식내역서_전기방식 내역서(공사비-2006.6.22)_전기방식 내역서(공사비-2007.3)_공사비내역서(발주용)-측정제외2" xfId="2609" xr:uid="{00000000-0005-0000-0000-0000D0220000}"/>
    <cellStyle name="_4단계예산서_한강하류권 1공구 전기방식내역서_전기방식 내역서(공사비-2006.6.22)_중량집계" xfId="2610" xr:uid="{00000000-0005-0000-0000-0000D1220000}"/>
    <cellStyle name="_4단계예산서_한강하류권 1공구 전기방식내역서_전기방식 내역서(공사비-2006.6.22)_중량집계_공사비내역서(발주용)-측정제외2" xfId="2611" xr:uid="{00000000-0005-0000-0000-0000D2220000}"/>
    <cellStyle name="_4단계예산서_한강하류권 1공구 전기방식내역서_전기방식 내역서(공사비-2007.6.12)" xfId="2612" xr:uid="{00000000-0005-0000-0000-0000D3220000}"/>
    <cellStyle name="_4단계예산서_한강하류권 1공구 전기방식내역서_전기방식 내역서(공사비-2007.6.12)_공사비내역서(발주용)-측정제외2" xfId="2613" xr:uid="{00000000-0005-0000-0000-0000D4220000}"/>
    <cellStyle name="_4단계예산서_한강하류권 1공구 전기방식내역서_첨부3.공사비내역서" xfId="2614" xr:uid="{00000000-0005-0000-0000-0000D5220000}"/>
    <cellStyle name="_4단계예산서_한강하류권 1공구 전기방식내역서_첨부3.공사비내역서_공사비내역서(발주용)-측정제외2" xfId="2615" xr:uid="{00000000-0005-0000-0000-0000D6220000}"/>
    <cellStyle name="_4단계예산서_한강하류권 1공구 전기방식내역서_충남중부권설계예산서(1)" xfId="2616" xr:uid="{00000000-0005-0000-0000-0000D7220000}"/>
    <cellStyle name="_4단계예산서_한강하류권 1공구 전기방식내역서_충남중부권설계예산서(수정본)" xfId="2617" xr:uid="{00000000-0005-0000-0000-0000D8220000}"/>
    <cellStyle name="_5 부대공" xfId="11362" xr:uid="{00000000-0005-0000-0000-0000D9220000}"/>
    <cellStyle name="_5.단가산출서(2차)" xfId="11363" xr:uid="{00000000-0005-0000-0000-0000DA220000}"/>
    <cellStyle name="_6.중기사용료(2차)" xfId="11364" xr:uid="{00000000-0005-0000-0000-0000DB220000}"/>
    <cellStyle name="_9월" xfId="2618" xr:uid="{00000000-0005-0000-0000-0000DC220000}"/>
    <cellStyle name="_ATM(C사)1" xfId="2619" xr:uid="{00000000-0005-0000-0000-0000DD220000}"/>
    <cellStyle name="_ATM(효성)" xfId="2620" xr:uid="{00000000-0005-0000-0000-0000DE220000}"/>
    <cellStyle name="_cnm-hw" xfId="2621" xr:uid="{00000000-0005-0000-0000-0000DF220000}"/>
    <cellStyle name="_COMPAQServer" xfId="2622" xr:uid="{00000000-0005-0000-0000-0000E0220000}"/>
    <cellStyle name="_FM방송국_final" xfId="2623" xr:uid="{00000000-0005-0000-0000-0000E1220000}"/>
    <cellStyle name="_FP_기타" xfId="2624" xr:uid="{00000000-0005-0000-0000-0000E2220000}"/>
    <cellStyle name="_FP_설계내역샘플_(가중치직접산정방식)_New" xfId="2625" xr:uid="{00000000-0005-0000-0000-0000E3220000}"/>
    <cellStyle name="_HIServlet?SLET=AttView&amp;APP=1&amp;ID=0007smsio&amp;SEQ=0&amp;K=00GWF1IAR1&amp;FILENAME=설계서(20040310)" xfId="11365" xr:uid="{00000000-0005-0000-0000-0000E4220000}"/>
    <cellStyle name="_HIServlet?SLET=AttView&amp;APP=1&amp;ID=0007smsio&amp;SEQ=0&amp;K=00GWF1IAR1&amp;FILENAME=설계서(20040310)_보수보강설계도서" xfId="11366" xr:uid="{00000000-0005-0000-0000-0000E5220000}"/>
    <cellStyle name="_HIServlet?SLET=AttView&amp;APP=1&amp;ID=0007smsio&amp;SEQ=0&amp;K=00GWF1IAR1&amp;FILENAME=설계서(20040310)_보수보강설계도서_정수장 구내배관 교체공사(설계)" xfId="11367" xr:uid="{00000000-0005-0000-0000-0000E6220000}"/>
    <cellStyle name="_HIServlet?SLET=AttView&amp;APP=1&amp;ID=0007smsio&amp;SEQ=0&amp;K=00GWF1IAR1&amp;FILENAME=설계서(20040310)_정수장 구내배관 교체공사(설계)" xfId="11368" xr:uid="{00000000-0005-0000-0000-0000E7220000}"/>
    <cellStyle name="_HIServlet?SLET=AttView&amp;APP=1&amp;ID=0007smsio&amp;SEQ=0&amp;K=00GWF1IAR1&amp;FILENAME=설계서(20040310)_철개사다리(발주)" xfId="11369" xr:uid="{00000000-0005-0000-0000-0000E8220000}"/>
    <cellStyle name="_HIServlet?SLET=AttView&amp;APP=1&amp;ID=0007smsio&amp;SEQ=0&amp;K=00GWF1IAR1&amp;FILENAME=설계서(20040310)_철개사다리(발주)_정수장 구내배관 교체공사(설계)" xfId="11370" xr:uid="{00000000-0005-0000-0000-0000E9220000}"/>
    <cellStyle name="_HP rx5670_한국도로공사_0310" xfId="2626" xr:uid="{00000000-0005-0000-0000-0000EA220000}"/>
    <cellStyle name="_HST-2003Q2-0421(TTA-구매최종견적서) 계약견적서M" xfId="2627" xr:uid="{00000000-0005-0000-0000-0000EB220000}"/>
    <cellStyle name="_IBM p520 외_조윤상 부장님_0201" xfId="2628" xr:uid="{00000000-0005-0000-0000-0000EC220000}"/>
    <cellStyle name="_IBM p550 외_삼성SDS_그룹 EP_0329 (2안)" xfId="2629" xr:uid="{00000000-0005-0000-0000-0000ED220000}"/>
    <cellStyle name="_IBM p570 외_LG CNS_증권예탁원_0315" xfId="2630" xr:uid="{00000000-0005-0000-0000-0000EE220000}"/>
    <cellStyle name="_IBM p570_삼성 SDS_지하철_0307" xfId="2631" xr:uid="{00000000-0005-0000-0000-0000EF220000}"/>
    <cellStyle name="_IBM x346 외_한국방송광고공사_0317" xfId="2632" xr:uid="{00000000-0005-0000-0000-0000F0220000}"/>
    <cellStyle name="_IBM x365_HANWHA_0707" xfId="2633" xr:uid="{00000000-0005-0000-0000-0000F1220000}"/>
    <cellStyle name="_IBM_LG CNS_0701(복합)" xfId="2634" xr:uid="{00000000-0005-0000-0000-0000F2220000}"/>
    <cellStyle name="_L4" xfId="2635" xr:uid="{00000000-0005-0000-0000-0000F3220000}"/>
    <cellStyle name="_lan구축1차" xfId="2636" xr:uid="{00000000-0005-0000-0000-0000F4220000}"/>
    <cellStyle name="_LG(ATM)" xfId="2637" xr:uid="{00000000-0005-0000-0000-0000F5220000}"/>
    <cellStyle name="_MM" xfId="2638" xr:uid="{00000000-0005-0000-0000-0000F6220000}"/>
    <cellStyle name="_mm샘플" xfId="2639" xr:uid="{00000000-0005-0000-0000-0000F7220000}"/>
    <cellStyle name="_molp양식(강동구청)" xfId="2640" xr:uid="{00000000-0005-0000-0000-0000F8220000}"/>
    <cellStyle name="_RESULTS" xfId="11371" xr:uid="{00000000-0005-0000-0000-0000F9220000}"/>
    <cellStyle name="_Server" xfId="2641" xr:uid="{00000000-0005-0000-0000-0000FA220000}"/>
    <cellStyle name="_Sheet1" xfId="11372" xr:uid="{00000000-0005-0000-0000-0000FB220000}"/>
    <cellStyle name="_Sheet1_'05년 점검대상설비(거제총괄)(1)" xfId="11373" xr:uid="{00000000-0005-0000-0000-0000FC220000}"/>
    <cellStyle name="_Sheet1_'05년 점검대상설비(거제총괄)(1)_태백(점검정비현황)-최종" xfId="11374" xr:uid="{00000000-0005-0000-0000-0000FD220000}"/>
    <cellStyle name="_Sheet1_'05년 점검대상설비(거제총괄)(1)_태백(통신점검정비현황)" xfId="11375" xr:uid="{00000000-0005-0000-0000-0000FE220000}"/>
    <cellStyle name="_Sheet1_태백(점검정비현황)-최종" xfId="11376" xr:uid="{00000000-0005-0000-0000-0000FF220000}"/>
    <cellStyle name="_Sheet1_태백(통신점검정비현황)" xfId="11377" xr:uid="{00000000-0005-0000-0000-000000230000}"/>
    <cellStyle name="_TTA인수및검수확인서(1차분)" xfId="2642" xr:uid="{00000000-0005-0000-0000-000001230000}"/>
    <cellStyle name="_V880" xfId="2643" xr:uid="{00000000-0005-0000-0000-000002230000}"/>
    <cellStyle name="_V880양회성-2004528" xfId="2644" xr:uid="{00000000-0005-0000-0000-000003230000}"/>
    <cellStyle name="_가구내역(연구소)" xfId="2645" xr:uid="{00000000-0005-0000-0000-000004230000}"/>
    <cellStyle name="_가디건" xfId="2646" xr:uid="{00000000-0005-0000-0000-000005230000}"/>
    <cellStyle name="_가로등3차공사전체분" xfId="2647" xr:uid="{00000000-0005-0000-0000-000006230000}"/>
    <cellStyle name="_가로등3차공사전체분_가로등3차공사  ((2차분))  2회변경20031018" xfId="2648" xr:uid="{00000000-0005-0000-0000-000007230000}"/>
    <cellStyle name="_가로등3차공사전체분_전체분설계변경(3회)" xfId="2649" xr:uid="{00000000-0005-0000-0000-000008230000}"/>
    <cellStyle name="_가로등3차공사전체분_전체분설계변경(3회)_03-09 가로등시설3차공사(2차분)1회설계변경작성" xfId="2650" xr:uid="{00000000-0005-0000-0000-000009230000}"/>
    <cellStyle name="_가로등3차공사전체분_전체분설계변경(3회)_03-09 가로등시설3차공사(2차분)1회설계변경작성_가로등3차공사  ((2차분))  2회변경20031018" xfId="2651" xr:uid="{00000000-0005-0000-0000-00000A230000}"/>
    <cellStyle name="_가로등3차공사전체분_전체분설계변경(3회)_2003-06 가로등시설3차공사(2차분)1회변경" xfId="2652" xr:uid="{00000000-0005-0000-0000-00000B230000}"/>
    <cellStyle name="_가로등3차공사전체분_전체분설계변경(3회)_2003-06 가로등시설3차공사(2차분)1회변경_가로등3차공사  ((2차분))  2회변경20031018" xfId="2653" xr:uid="{00000000-0005-0000-0000-00000C230000}"/>
    <cellStyle name="_가설건축전기산출서" xfId="2654" xr:uid="{00000000-0005-0000-0000-00000D230000}"/>
    <cellStyle name="_가설건축전기산출서_수량산출서(2003.4.1)" xfId="2655" xr:uid="{00000000-0005-0000-0000-00000E230000}"/>
    <cellStyle name="_가설동력수량산출" xfId="2656" xr:uid="{00000000-0005-0000-0000-00000F230000}"/>
    <cellStyle name="_가설동력수량산출_수량산출서(2003.4.1)" xfId="2657" xr:uid="{00000000-0005-0000-0000-000010230000}"/>
    <cellStyle name="_가설통신수량" xfId="2658" xr:uid="{00000000-0005-0000-0000-000011230000}"/>
    <cellStyle name="_가설통신수량_수량산출서(2003.4.1)" xfId="2659" xr:uid="{00000000-0005-0000-0000-000012230000}"/>
    <cellStyle name="_가압장철거" xfId="11378" xr:uid="{00000000-0005-0000-0000-000013230000}"/>
    <cellStyle name="_가압장철거스탠드파이프추가" xfId="11379" xr:uid="{00000000-0005-0000-0000-000014230000}"/>
    <cellStyle name="_간지" xfId="2660" xr:uid="{00000000-0005-0000-0000-000015230000}"/>
    <cellStyle name="_개발" xfId="2661" xr:uid="{00000000-0005-0000-0000-000016230000}"/>
    <cellStyle name="_개발비 산출양식(웨이버스)" xfId="2662" xr:uid="{00000000-0005-0000-0000-000017230000}"/>
    <cellStyle name="_개요" xfId="2663" xr:uid="{00000000-0005-0000-0000-000018230000}"/>
    <cellStyle name="_개요(봉림)-참고용" xfId="2664" xr:uid="{00000000-0005-0000-0000-000019230000}"/>
    <cellStyle name="_개요(봉림)-최종" xfId="2665" xr:uid="{00000000-0005-0000-0000-00001A230000}"/>
    <cellStyle name="_개요(주안-인천)" xfId="2666" xr:uid="{00000000-0005-0000-0000-00001B230000}"/>
    <cellStyle name="_개요_1" xfId="2667" xr:uid="{00000000-0005-0000-0000-00001C230000}"/>
    <cellStyle name="_개요_2" xfId="2668" xr:uid="{00000000-0005-0000-0000-00001D230000}"/>
    <cellStyle name="_거제" xfId="11380" xr:uid="{00000000-0005-0000-0000-00001E230000}"/>
    <cellStyle name="_거제_태백(점검정비현황)-최종" xfId="11381" xr:uid="{00000000-0005-0000-0000-00001F230000}"/>
    <cellStyle name="_거제_태백(통신점검정비현황)" xfId="11382" xr:uid="{00000000-0005-0000-0000-000020230000}"/>
    <cellStyle name="_건설업 임금실태 조사 보고서(2005년 상하반기)" xfId="2669" xr:uid="{00000000-0005-0000-0000-000021230000}"/>
    <cellStyle name="_건축" xfId="2670" xr:uid="{00000000-0005-0000-0000-000022230000}"/>
    <cellStyle name="_건축공사" xfId="2671" xr:uid="{00000000-0005-0000-0000-000023230000}"/>
    <cellStyle name="_견적비교정리_센터" xfId="2672" xr:uid="{00000000-0005-0000-0000-000024230000}"/>
    <cellStyle name="_견적서(갑지)" xfId="2673" xr:uid="{00000000-0005-0000-0000-000025230000}"/>
    <cellStyle name="_견적서(랜공사)_행자부제출용_0210" xfId="2674" xr:uid="{00000000-0005-0000-0000-000026230000}"/>
    <cellStyle name="_경보국설계서(철관주2003.1.30최종)" xfId="2675" xr:uid="{00000000-0005-0000-0000-000027230000}"/>
    <cellStyle name="_경보국설계서(철관주2003.1.30최종)_수량산출서(2003.4.1)" xfId="2676" xr:uid="{00000000-0005-0000-0000-000028230000}"/>
    <cellStyle name="_경보국설계서(철관주2003.1.30최종)_영천댐수량산출" xfId="2677" xr:uid="{00000000-0005-0000-0000-000029230000}"/>
    <cellStyle name="_경보국설계서(철관주2003.1.30최종)_영천댐수량산출_수량산출서(2003.4.1)" xfId="2678" xr:uid="{00000000-0005-0000-0000-00002A230000}"/>
    <cellStyle name="_경북031002" xfId="2679" xr:uid="{00000000-0005-0000-0000-00002B230000}"/>
    <cellStyle name="_경상보수(1호)실행" xfId="11383" xr:uid="{00000000-0005-0000-0000-00002C230000}"/>
    <cellStyle name="_경상보수(1호)실행_경상보수(변경실행)" xfId="11384" xr:uid="{00000000-0005-0000-0000-00002D230000}"/>
    <cellStyle name="_경상보수(1호)실행_경상보수(변경실행)_점검발판-최종" xfId="11385" xr:uid="{00000000-0005-0000-0000-00002E230000}"/>
    <cellStyle name="_경상보수(1호)실행_점검발판-최종" xfId="11386" xr:uid="{00000000-0005-0000-0000-00002F230000}"/>
    <cellStyle name="_경상보수2호실행" xfId="11387" xr:uid="{00000000-0005-0000-0000-000030230000}"/>
    <cellStyle name="_경상보수2호실행_경상보수(변경실행)" xfId="11388" xr:uid="{00000000-0005-0000-0000-000031230000}"/>
    <cellStyle name="_경상보수2호실행_경상보수(변경실행)_점검발판-최종" xfId="11389" xr:uid="{00000000-0005-0000-0000-000032230000}"/>
    <cellStyle name="_경상보수2호실행_점검발판-최종" xfId="11390" xr:uid="{00000000-0005-0000-0000-000033230000}"/>
    <cellStyle name="_계약수정안_B" xfId="8141" xr:uid="{00000000-0005-0000-0000-000034230000}"/>
    <cellStyle name="_계장내역" xfId="2680" xr:uid="{00000000-0005-0000-0000-000035230000}"/>
    <cellStyle name="_계장내역(1002)" xfId="2681" xr:uid="{00000000-0005-0000-0000-000036230000}"/>
    <cellStyle name="_계측제어설비제조구매설치설계내역" xfId="2682" xr:uid="{00000000-0005-0000-0000-000037230000}"/>
    <cellStyle name="_고무방충재" xfId="2683" xr:uid="{00000000-0005-0000-0000-000038230000}"/>
    <cellStyle name="_공문 " xfId="110" xr:uid="{00000000-0005-0000-0000-000039230000}"/>
    <cellStyle name="_공문 _내역서" xfId="11391" xr:uid="{00000000-0005-0000-0000-00003A230000}"/>
    <cellStyle name="_공문양식" xfId="11392" xr:uid="{00000000-0005-0000-0000-00003B230000}"/>
    <cellStyle name="_공사" xfId="2684" xr:uid="{00000000-0005-0000-0000-00003C230000}"/>
    <cellStyle name="_공사노임" xfId="2685" xr:uid="{00000000-0005-0000-0000-00003D230000}"/>
    <cellStyle name="_공사변경" xfId="11393" xr:uid="{00000000-0005-0000-0000-00003E230000}"/>
    <cellStyle name="_공사변경_보수보강설계도서" xfId="11394" xr:uid="{00000000-0005-0000-0000-00003F230000}"/>
    <cellStyle name="_공사변경_보수보강설계도서_정수장 구내배관 교체공사(설계)" xfId="11395" xr:uid="{00000000-0005-0000-0000-000040230000}"/>
    <cellStyle name="_공사변경_정수장 구내배관 교체공사(설계)" xfId="11396" xr:uid="{00000000-0005-0000-0000-000041230000}"/>
    <cellStyle name="_공사변경_철개사다리(발주)" xfId="11397" xr:uid="{00000000-0005-0000-0000-000042230000}"/>
    <cellStyle name="_공사변경_철개사다리(발주)_정수장 구내배관 교체공사(설계)" xfId="11398" xr:uid="{00000000-0005-0000-0000-000043230000}"/>
    <cellStyle name="_공사비비목별요율" xfId="2686" xr:uid="{00000000-0005-0000-0000-000044230000}"/>
    <cellStyle name="_공사설계서(청주권-현상락)" xfId="11399" xr:uid="{00000000-0005-0000-0000-000045230000}"/>
    <cellStyle name="_공사원가계획서" xfId="11400" xr:uid="{00000000-0005-0000-0000-000046230000}"/>
    <cellStyle name="_공사원가계획서(변경)" xfId="11401" xr:uid="{00000000-0005-0000-0000-000047230000}"/>
    <cellStyle name="_공사원가계획서(변경)_경상보수(1호)실행" xfId="11402" xr:uid="{00000000-0005-0000-0000-000048230000}"/>
    <cellStyle name="_공사원가계획서(변경)_경상보수(1호)실행_경상보수(변경실행)" xfId="11403" xr:uid="{00000000-0005-0000-0000-000049230000}"/>
    <cellStyle name="_공사원가계획서(변경)_경상보수(1호)실행_경상보수(변경실행)_점검발판-최종" xfId="11404" xr:uid="{00000000-0005-0000-0000-00004A230000}"/>
    <cellStyle name="_공사원가계획서(변경)_경상보수(1호)실행_점검발판-최종" xfId="11405" xr:uid="{00000000-0005-0000-0000-00004B230000}"/>
    <cellStyle name="_공사원가계획서(변경)_경상보수2호실행" xfId="11406" xr:uid="{00000000-0005-0000-0000-00004C230000}"/>
    <cellStyle name="_공사원가계획서(변경)_경상보수2호실행_경상보수(변경실행)" xfId="11407" xr:uid="{00000000-0005-0000-0000-00004D230000}"/>
    <cellStyle name="_공사원가계획서(변경)_경상보수2호실행_경상보수(변경실행)_점검발판-최종" xfId="11408" xr:uid="{00000000-0005-0000-0000-00004E230000}"/>
    <cellStyle name="_공사원가계획서(변경)_경상보수2호실행_점검발판-최종" xfId="11409" xr:uid="{00000000-0005-0000-0000-00004F230000}"/>
    <cellStyle name="_공사원가계획서(변경)_점검발판-최종" xfId="11410" xr:uid="{00000000-0005-0000-0000-000050230000}"/>
    <cellStyle name="_공사원가계획서_경상보수(1호)실행" xfId="11411" xr:uid="{00000000-0005-0000-0000-000051230000}"/>
    <cellStyle name="_공사원가계획서_경상보수(1호)실행_경상보수(변경실행)" xfId="11412" xr:uid="{00000000-0005-0000-0000-000052230000}"/>
    <cellStyle name="_공사원가계획서_경상보수(1호)실행_경상보수(변경실행)_점검발판-최종" xfId="11413" xr:uid="{00000000-0005-0000-0000-000053230000}"/>
    <cellStyle name="_공사원가계획서_경상보수(1호)실행_점검발판-최종" xfId="11414" xr:uid="{00000000-0005-0000-0000-000054230000}"/>
    <cellStyle name="_공사원가계획서_경상보수2호실행" xfId="11415" xr:uid="{00000000-0005-0000-0000-000055230000}"/>
    <cellStyle name="_공사원가계획서_경상보수2호실행_경상보수(변경실행)" xfId="11416" xr:uid="{00000000-0005-0000-0000-000056230000}"/>
    <cellStyle name="_공사원가계획서_경상보수2호실행_경상보수(변경실행)_점검발판-최종" xfId="11417" xr:uid="{00000000-0005-0000-0000-000057230000}"/>
    <cellStyle name="_공사원가계획서_경상보수2호실행_점검발판-최종" xfId="11418" xr:uid="{00000000-0005-0000-0000-000058230000}"/>
    <cellStyle name="_공사원가계획서_점검발판-최종" xfId="11419" xr:uid="{00000000-0005-0000-0000-000059230000}"/>
    <cellStyle name="_공통" xfId="2687" xr:uid="{00000000-0005-0000-0000-00005A230000}"/>
    <cellStyle name="_공통_(산)2006년 분쟁대비 특허맵 작성 용역" xfId="2688" xr:uid="{00000000-0005-0000-0000-00005B230000}"/>
    <cellStyle name="_공통_(산)우체국 금융의 공정경쟁 추진방안" xfId="2689" xr:uid="{00000000-0005-0000-0000-00005C230000}"/>
    <cellStyle name="_공통_(산)종합물류사업 수행 타당성 및 진출 방안 연구용역" xfId="2690" xr:uid="{00000000-0005-0000-0000-00005D230000}"/>
    <cellStyle name="_공통_00.근거리망(산출내역)" xfId="2691" xr:uid="{00000000-0005-0000-0000-00005E230000}"/>
    <cellStyle name="_공통_00.요약" xfId="2692" xr:uid="{00000000-0005-0000-0000-00005F230000}"/>
    <cellStyle name="_공통_00.화성동탄 총집계표" xfId="2693" xr:uid="{00000000-0005-0000-0000-000060230000}"/>
    <cellStyle name="_공통_01.제작" xfId="2694" xr:uid="{00000000-0005-0000-0000-000061230000}"/>
    <cellStyle name="_공통_015.도로 및 지하시설물도 유지보수 용역" xfId="2695" xr:uid="{00000000-0005-0000-0000-000062230000}"/>
    <cellStyle name="_공통_04.웹 기반 기상분석시스템 개발" xfId="2696" xr:uid="{00000000-0005-0000-0000-000063230000}"/>
    <cellStyle name="_공통_06년6월" xfId="2697" xr:uid="{00000000-0005-0000-0000-000064230000}"/>
    <cellStyle name="_공통_06-목-부두 전기시설 개선 건축공사(내역서)" xfId="2698" xr:uid="{00000000-0005-0000-0000-000065230000}"/>
    <cellStyle name="_공통_06-목-부두 전기시설 개선 전기공사(내역서)_ver2.0" xfId="2699" xr:uid="{00000000-0005-0000-0000-000066230000}"/>
    <cellStyle name="_공통_2004임율" xfId="2700" xr:uid="{00000000-0005-0000-0000-000067230000}"/>
    <cellStyle name="_공통_2006노임단가" xfId="2701" xr:uid="{00000000-0005-0000-0000-000068230000}"/>
    <cellStyle name="_공통_2006임율" xfId="2702" xr:uid="{00000000-0005-0000-0000-000069230000}"/>
    <cellStyle name="_공통_365자동화코너" xfId="2703" xr:uid="{00000000-0005-0000-0000-00006A230000}"/>
    <cellStyle name="_공통_4.0.요약" xfId="2704" xr:uid="{00000000-0005-0000-0000-00006B230000}"/>
    <cellStyle name="_공통_FP_기타" xfId="2705" xr:uid="{00000000-0005-0000-0000-00006C230000}"/>
    <cellStyle name="_공통_MM" xfId="2706" xr:uid="{00000000-0005-0000-0000-00006D230000}"/>
    <cellStyle name="_공통_mm샘플" xfId="2707" xr:uid="{00000000-0005-0000-0000-00006E230000}"/>
    <cellStyle name="_공통_개발" xfId="2708" xr:uid="{00000000-0005-0000-0000-00006F230000}"/>
    <cellStyle name="_공통_개요" xfId="2709" xr:uid="{00000000-0005-0000-0000-000070230000}"/>
    <cellStyle name="_공통_개요_1" xfId="2710" xr:uid="{00000000-0005-0000-0000-000071230000}"/>
    <cellStyle name="_공통_개요_숙소전기공사" xfId="2711" xr:uid="{00000000-0005-0000-0000-000072230000}"/>
    <cellStyle name="_공통_개요_특수통상자동구분기_작업완료" xfId="2712" xr:uid="{00000000-0005-0000-0000-000073230000}"/>
    <cellStyle name="_공통_건축공사" xfId="2713" xr:uid="{00000000-0005-0000-0000-000074230000}"/>
    <cellStyle name="_공통_공사" xfId="2714" xr:uid="{00000000-0005-0000-0000-000075230000}"/>
    <cellStyle name="_공통_공사노임" xfId="2715" xr:uid="{00000000-0005-0000-0000-000076230000}"/>
    <cellStyle name="_공통_교총괄표" xfId="2716" xr:uid="{00000000-0005-0000-0000-000077230000}"/>
    <cellStyle name="_공통_국가경쟁력 제고" xfId="2717" xr:uid="{00000000-0005-0000-0000-000078230000}"/>
    <cellStyle name="_공통_금형기초" xfId="2718" xr:uid="{00000000-0005-0000-0000-000079230000}"/>
    <cellStyle name="_공통_기계" xfId="2719" xr:uid="{00000000-0005-0000-0000-00007A230000}"/>
    <cellStyle name="_공통_기초자료" xfId="2720" xr:uid="{00000000-0005-0000-0000-00007B230000}"/>
    <cellStyle name="_공통_내무대건축" xfId="2721" xr:uid="{00000000-0005-0000-0000-00007C230000}"/>
    <cellStyle name="_공통_내역서" xfId="2722" xr:uid="{00000000-0005-0000-0000-00007D230000}"/>
    <cellStyle name="_공통_목차" xfId="2723" xr:uid="{00000000-0005-0000-0000-00007E230000}"/>
    <cellStyle name="_공통_설치비" xfId="2724" xr:uid="{00000000-0005-0000-0000-00007F230000}"/>
    <cellStyle name="_공통_숙소전기공사" xfId="2725" xr:uid="{00000000-0005-0000-0000-000080230000}"/>
    <cellStyle name="_공통_스크류콘베이어" xfId="2726" xr:uid="{00000000-0005-0000-0000-000081230000}"/>
    <cellStyle name="_공통_시제품비2차" xfId="2727" xr:uid="{00000000-0005-0000-0000-000082230000}"/>
    <cellStyle name="_공통_온실가스 측정 표준분석기법 개발 및 온실가스 측정시스템 개선" xfId="2728" xr:uid="{00000000-0005-0000-0000-000083230000}"/>
    <cellStyle name="_공통_외교통상정보화 4단계 구축_2.0_장비" xfId="2729" xr:uid="{00000000-0005-0000-0000-000084230000}"/>
    <cellStyle name="_공통_용역샘플" xfId="2730" xr:uid="{00000000-0005-0000-0000-000085230000}"/>
    <cellStyle name="_공통_인터넷증명서 발급 위변조방지시스템 구축" xfId="2731" xr:uid="{00000000-0005-0000-0000-000086230000}"/>
    <cellStyle name="_공통_정비고-토목" xfId="2732" xr:uid="{00000000-0005-0000-0000-000087230000}"/>
    <cellStyle name="_공통_제6항공전단(최종)" xfId="2733" xr:uid="{00000000-0005-0000-0000-000088230000}"/>
    <cellStyle name="_공통_제조" xfId="2734" xr:uid="{00000000-0005-0000-0000-000089230000}"/>
    <cellStyle name="_공통_중기단가산출총괄표(list)" xfId="2735" xr:uid="{00000000-0005-0000-0000-00008A230000}"/>
    <cellStyle name="_공통_특수통상자동구분기_작업완료" xfId="2736" xr:uid="{00000000-0005-0000-0000-00008B230000}"/>
    <cellStyle name="_공통_함정외주정비" xfId="2737" xr:uid="{00000000-0005-0000-0000-00008C230000}"/>
    <cellStyle name="_공통_행정중심복합도시 정부청사건립 공간계획 및 설계지침 작성용역_ver3.0_last" xfId="2738" xr:uid="{00000000-0005-0000-0000-00008D230000}"/>
    <cellStyle name="_공통_환경개선전기공사" xfId="2739" xr:uid="{00000000-0005-0000-0000-00008E230000}"/>
    <cellStyle name="_과천" xfId="11420" xr:uid="{00000000-0005-0000-0000-00008F230000}"/>
    <cellStyle name="_과천_태백(점검정비현황)-최종" xfId="11421" xr:uid="{00000000-0005-0000-0000-000090230000}"/>
    <cellStyle name="_과천_태백(통신점검정비현황)" xfId="11422" xr:uid="{00000000-0005-0000-0000-000091230000}"/>
    <cellStyle name="_관로 및 밸브실 발주(착공)" xfId="11423" xr:uid="{00000000-0005-0000-0000-000092230000}"/>
    <cellStyle name="_관리동 및 막여과동" xfId="11424" xr:uid="{00000000-0005-0000-0000-000093230000}"/>
    <cellStyle name="_광동댐전기내역서-1" xfId="2740" xr:uid="{00000000-0005-0000-0000-000094230000}"/>
    <cellStyle name="_광로3-3구간실정보고건(A종)" xfId="11425" xr:uid="{00000000-0005-0000-0000-000095230000}"/>
    <cellStyle name="_광주평동투찰" xfId="2741" xr:uid="{00000000-0005-0000-0000-000096230000}"/>
    <cellStyle name="_광주평동투찰_통영중앙시장(최종)" xfId="2742" xr:uid="{00000000-0005-0000-0000-000097230000}"/>
    <cellStyle name="_광주평동투찰_통영중앙시장(최종)_통영중앙시장(최종)" xfId="2743" xr:uid="{00000000-0005-0000-0000-000098230000}"/>
    <cellStyle name="_광주평동투찰3" xfId="2744" xr:uid="{00000000-0005-0000-0000-000099230000}"/>
    <cellStyle name="_광주평동투찰3_통영중앙시장(최종)" xfId="2745" xr:uid="{00000000-0005-0000-0000-00009A230000}"/>
    <cellStyle name="_광주평동투찰3_통영중앙시장(최종)_통영중앙시장(최종)" xfId="2746" xr:uid="{00000000-0005-0000-0000-00009B230000}"/>
    <cellStyle name="_광주평동품의1" xfId="2747" xr:uid="{00000000-0005-0000-0000-00009C230000}"/>
    <cellStyle name="_광주평동품의1_통영중앙시장(최종)" xfId="2748" xr:uid="{00000000-0005-0000-0000-00009D230000}"/>
    <cellStyle name="_광주평동품의1_통영중앙시장(최종)_통영중앙시장(최종)" xfId="2749" xr:uid="{00000000-0005-0000-0000-00009E230000}"/>
    <cellStyle name="_광주하수견적서(조달)" xfId="2750" xr:uid="{00000000-0005-0000-0000-00009F230000}"/>
    <cellStyle name="_교총괄표" xfId="2751" xr:uid="{00000000-0005-0000-0000-0000A0230000}"/>
    <cellStyle name="_구미" xfId="11426" xr:uid="{00000000-0005-0000-0000-0000A1230000}"/>
    <cellStyle name="_구미_태백(점검정비현황)-최종" xfId="11427" xr:uid="{00000000-0005-0000-0000-0000A2230000}"/>
    <cellStyle name="_구미_태백(통신점검정비현황)" xfId="11428" xr:uid="{00000000-0005-0000-0000-0000A3230000}"/>
    <cellStyle name="_구즉내역서" xfId="11429" xr:uid="{00000000-0005-0000-0000-0000A4230000}"/>
    <cellStyle name="_국가경쟁력 제고" xfId="2752" xr:uid="{00000000-0005-0000-0000-0000A5230000}"/>
    <cellStyle name="_국도23호선영암연소지구내역서" xfId="2753" xr:uid="{00000000-0005-0000-0000-0000A6230000}"/>
    <cellStyle name="_국도38호선통리지구내역서" xfId="2754" xr:uid="{00000000-0005-0000-0000-0000A7230000}"/>
    <cellStyle name="_국도42호선여량지구오르막차로" xfId="2755" xr:uid="{00000000-0005-0000-0000-0000A8230000}"/>
    <cellStyle name="_군산밸브실증고및보수공사" xfId="11430" xr:uid="{00000000-0005-0000-0000-0000A9230000}"/>
    <cellStyle name="_군산밸브실증고및보수공사_정수장 구내배관 교체공사(설계)" xfId="11431" xr:uid="{00000000-0005-0000-0000-0000AA230000}"/>
    <cellStyle name="_군산정수장방호설비제조구매설치" xfId="2756" xr:uid="{00000000-0005-0000-0000-0000AB230000}"/>
    <cellStyle name="_군포시 지하시설물통합정보시스템 구축사업 설계내역서_2.3" xfId="2757" xr:uid="{00000000-0005-0000-0000-0000AC230000}"/>
    <cellStyle name="_금천청소년수련관(토목林)" xfId="2758" xr:uid="{00000000-0005-0000-0000-0000AD230000}"/>
    <cellStyle name="_금형기초" xfId="2759" xr:uid="{00000000-0005-0000-0000-0000AE230000}"/>
    <cellStyle name="_기계수정" xfId="2760" xr:uid="{00000000-0005-0000-0000-0000AF230000}"/>
    <cellStyle name="_기본형" xfId="2761" xr:uid="{00000000-0005-0000-0000-0000B0230000}"/>
    <cellStyle name="_기성검사원" xfId="11432" xr:uid="{00000000-0005-0000-0000-0000B1230000}"/>
    <cellStyle name="_기성검사원_내역서" xfId="11433" xr:uid="{00000000-0005-0000-0000-0000B2230000}"/>
    <cellStyle name="_기성금청구양식" xfId="11434" xr:uid="{00000000-0005-0000-0000-0000B3230000}"/>
    <cellStyle name="_기성금청구양식_'2001 직접경비 현황(청주사업소)" xfId="11435" xr:uid="{00000000-0005-0000-0000-0000B4230000}"/>
    <cellStyle name="_기성금청구양식_'2001 직접경비 현황(청주사업소)_2004년 정비비 집행현황" xfId="11436" xr:uid="{00000000-0005-0000-0000-0000B5230000}"/>
    <cellStyle name="_기성금청구양식_'2001 직접경비 현황(청주사업소)_사본 - 제2회 기성청구(계약금액변경)" xfId="11437" xr:uid="{00000000-0005-0000-0000-0000B6230000}"/>
    <cellStyle name="_기성금청구양식_'2001 직접경비 현황(청주사업소)_제1회 기성청구" xfId="11438" xr:uid="{00000000-0005-0000-0000-0000B7230000}"/>
    <cellStyle name="_기성금청구양식_'2001 직접경비 현황(청주사업소)_제2회 기성청구" xfId="11439" xr:uid="{00000000-0005-0000-0000-0000B8230000}"/>
    <cellStyle name="_기성금청구양식_'2001 직접경비 현황(청주사업소)_제2회 기성청구(계약금액변경)" xfId="11440" xr:uid="{00000000-0005-0000-0000-0000B9230000}"/>
    <cellStyle name="_기성금청구양식_'2001 직접경비 현황(청주사업소)_제3회 기성청구" xfId="11441" xr:uid="{00000000-0005-0000-0000-0000BA230000}"/>
    <cellStyle name="_기성금청구양식_'2001 직접경비 현황(청주사업소)_제4회 기성청구" xfId="11442" xr:uid="{00000000-0005-0000-0000-0000BB230000}"/>
    <cellStyle name="_기성금청구양식_'2002 1회 약식기성청구(청주사업소)" xfId="11443" xr:uid="{00000000-0005-0000-0000-0000BC230000}"/>
    <cellStyle name="_기성금청구양식_'2002 1회 약식기성청구(청주사업소)_2004년 정비비 집행현황" xfId="11444" xr:uid="{00000000-0005-0000-0000-0000BD230000}"/>
    <cellStyle name="_기성금청구양식_'2002 1회 약식기성청구(청주사업소)_사본 - 제2회 기성청구(계약금액변경)" xfId="11445" xr:uid="{00000000-0005-0000-0000-0000BE230000}"/>
    <cellStyle name="_기성금청구양식_'2002 1회 약식기성청구(청주사업소)_제1회 기성청구" xfId="11446" xr:uid="{00000000-0005-0000-0000-0000BF230000}"/>
    <cellStyle name="_기성금청구양식_'2002 1회 약식기성청구(청주사업소)_제2회 기성청구" xfId="11447" xr:uid="{00000000-0005-0000-0000-0000C0230000}"/>
    <cellStyle name="_기성금청구양식_'2002 1회 약식기성청구(청주사업소)_제2회 기성청구(계약금액변경)" xfId="11448" xr:uid="{00000000-0005-0000-0000-0000C1230000}"/>
    <cellStyle name="_기성금청구양식_'2002 1회 약식기성청구(청주사업소)_제3회 기성청구" xfId="11449" xr:uid="{00000000-0005-0000-0000-0000C2230000}"/>
    <cellStyle name="_기성금청구양식_'2002 1회 약식기성청구(청주사업소)_제4회 기성청구" xfId="11450" xr:uid="{00000000-0005-0000-0000-0000C3230000}"/>
    <cellStyle name="_기성금청구양식_'2002 1회(1~2월) 기성청구(약식) " xfId="11451" xr:uid="{00000000-0005-0000-0000-0000C4230000}"/>
    <cellStyle name="_기성금청구양식_'2002 1회(1~2월) 기성청구(약식) _2004년 정비비 집행현황" xfId="11452" xr:uid="{00000000-0005-0000-0000-0000C5230000}"/>
    <cellStyle name="_기성금청구양식_'2002 1회(1~2월) 기성청구(약식) _사본 - 제2회 기성청구(계약금액변경)" xfId="11453" xr:uid="{00000000-0005-0000-0000-0000C6230000}"/>
    <cellStyle name="_기성금청구양식_'2002 1회(1~2월) 기성청구(약식) _제1회 기성청구" xfId="11454" xr:uid="{00000000-0005-0000-0000-0000C7230000}"/>
    <cellStyle name="_기성금청구양식_'2002 1회(1~2월) 기성청구(약식) _제2회 기성청구" xfId="11455" xr:uid="{00000000-0005-0000-0000-0000C8230000}"/>
    <cellStyle name="_기성금청구양식_'2002 1회(1~2월) 기성청구(약식) _제2회 기성청구(계약금액변경)" xfId="11456" xr:uid="{00000000-0005-0000-0000-0000C9230000}"/>
    <cellStyle name="_기성금청구양식_'2002 1회(1~2월) 기성청구(약식) _제3회 기성청구" xfId="11457" xr:uid="{00000000-0005-0000-0000-0000CA230000}"/>
    <cellStyle name="_기성금청구양식_'2002 1회(1~2월) 기성청구(약식) _제4회 기성청구" xfId="11458" xr:uid="{00000000-0005-0000-0000-0000CB230000}"/>
    <cellStyle name="_기성금청구양식_'2002 제4차(6~7월) 기성청구(격월)" xfId="11459" xr:uid="{00000000-0005-0000-0000-0000CC230000}"/>
    <cellStyle name="_기성금청구양식_'2002 제4차(6~7월) 기성청구(격월)_2004년 정비비 집행현황" xfId="11460" xr:uid="{00000000-0005-0000-0000-0000CD230000}"/>
    <cellStyle name="_기성금청구양식_'2002 제4차(6~7월) 기성청구(격월)_사본 - 제2회 기성청구(계약금액변경)" xfId="11461" xr:uid="{00000000-0005-0000-0000-0000CE230000}"/>
    <cellStyle name="_기성금청구양식_'2002 제4차(6~7월) 기성청구(격월)_제1회 기성청구" xfId="11462" xr:uid="{00000000-0005-0000-0000-0000CF230000}"/>
    <cellStyle name="_기성금청구양식_'2002 제4차(6~7월) 기성청구(격월)_제2회 기성청구" xfId="11463" xr:uid="{00000000-0005-0000-0000-0000D0230000}"/>
    <cellStyle name="_기성금청구양식_'2002 제4차(6~7월) 기성청구(격월)_제2회 기성청구(계약금액변경)" xfId="11464" xr:uid="{00000000-0005-0000-0000-0000D1230000}"/>
    <cellStyle name="_기성금청구양식_'2002 제4차(6~7월) 기성청구(격월)_제3회 기성청구" xfId="11465" xr:uid="{00000000-0005-0000-0000-0000D2230000}"/>
    <cellStyle name="_기성금청구양식_'2002 제4차(6~7월) 기성청구(격월)_제4회 기성청구" xfId="11466" xr:uid="{00000000-0005-0000-0000-0000D3230000}"/>
    <cellStyle name="_기성금청구양식_'2002기성정산(1~12월)" xfId="11467" xr:uid="{00000000-0005-0000-0000-0000D4230000}"/>
    <cellStyle name="_기성금청구양식_'2002기성정산(1~12월)_2004년 정비비 집행현황" xfId="11468" xr:uid="{00000000-0005-0000-0000-0000D5230000}"/>
    <cellStyle name="_기성금청구양식_'2002기성정산(1~12월)_사본 - 제2회 기성청구(계약금액변경)" xfId="11469" xr:uid="{00000000-0005-0000-0000-0000D6230000}"/>
    <cellStyle name="_기성금청구양식_'2002기성정산(1~12월)_제1회 기성청구" xfId="11470" xr:uid="{00000000-0005-0000-0000-0000D7230000}"/>
    <cellStyle name="_기성금청구양식_'2002기성정산(1~12월)_제2회 기성청구" xfId="11471" xr:uid="{00000000-0005-0000-0000-0000D8230000}"/>
    <cellStyle name="_기성금청구양식_'2002기성정산(1~12월)_제2회 기성청구(계약금액변경)" xfId="11472" xr:uid="{00000000-0005-0000-0000-0000D9230000}"/>
    <cellStyle name="_기성금청구양식_'2002기성정산(1~12월)_제3회 기성청구" xfId="11473" xr:uid="{00000000-0005-0000-0000-0000DA230000}"/>
    <cellStyle name="_기성금청구양식_'2002기성정산(1~12월)_제4회 기성청구" xfId="11474" xr:uid="{00000000-0005-0000-0000-0000DB230000}"/>
    <cellStyle name="_기성금청구양식_2004년 정비비 집행현황" xfId="11475" xr:uid="{00000000-0005-0000-0000-0000DC230000}"/>
    <cellStyle name="_기성금청구양식_공제액(년월차)" xfId="11476" xr:uid="{00000000-0005-0000-0000-0000DD230000}"/>
    <cellStyle name="_기성금청구양식_공제액(년월차)_2004년 정비비 집행현황" xfId="11477" xr:uid="{00000000-0005-0000-0000-0000DE230000}"/>
    <cellStyle name="_기성금청구양식_공제액(년월차)_사본 - 제2회 기성청구(계약금액변경)" xfId="11478" xr:uid="{00000000-0005-0000-0000-0000DF230000}"/>
    <cellStyle name="_기성금청구양식_공제액(년월차)_제1회 기성청구" xfId="11479" xr:uid="{00000000-0005-0000-0000-0000E0230000}"/>
    <cellStyle name="_기성금청구양식_공제액(년월차)_제2회 기성청구" xfId="11480" xr:uid="{00000000-0005-0000-0000-0000E1230000}"/>
    <cellStyle name="_기성금청구양식_공제액(년월차)_제2회 기성청구(계약금액변경)" xfId="11481" xr:uid="{00000000-0005-0000-0000-0000E2230000}"/>
    <cellStyle name="_기성금청구양식_공제액(년월차)_제3회 기성청구" xfId="11482" xr:uid="{00000000-0005-0000-0000-0000E3230000}"/>
    <cellStyle name="_기성금청구양식_공제액(년월차)_제4회 기성청구" xfId="11483" xr:uid="{00000000-0005-0000-0000-0000E4230000}"/>
    <cellStyle name="_기성금청구양식_사본 - '2001 직접경비 현황(청주사업소)" xfId="11484" xr:uid="{00000000-0005-0000-0000-0000E5230000}"/>
    <cellStyle name="_기성금청구양식_사본 - '2001 직접경비 현황(청주사업소)_2004년 정비비 집행현황" xfId="11485" xr:uid="{00000000-0005-0000-0000-0000E6230000}"/>
    <cellStyle name="_기성금청구양식_사본 - '2001 직접경비 현황(청주사업소)_사본 - 제2회 기성청구(계약금액변경)" xfId="11486" xr:uid="{00000000-0005-0000-0000-0000E7230000}"/>
    <cellStyle name="_기성금청구양식_사본 - '2001 직접경비 현황(청주사업소)_제1회 기성청구" xfId="11487" xr:uid="{00000000-0005-0000-0000-0000E8230000}"/>
    <cellStyle name="_기성금청구양식_사본 - '2001 직접경비 현황(청주사업소)_제2회 기성청구" xfId="11488" xr:uid="{00000000-0005-0000-0000-0000E9230000}"/>
    <cellStyle name="_기성금청구양식_사본 - '2001 직접경비 현황(청주사업소)_제2회 기성청구(계약금액변경)" xfId="11489" xr:uid="{00000000-0005-0000-0000-0000EA230000}"/>
    <cellStyle name="_기성금청구양식_사본 - '2001 직접경비 현황(청주사업소)_제3회 기성청구" xfId="11490" xr:uid="{00000000-0005-0000-0000-0000EB230000}"/>
    <cellStyle name="_기성금청구양식_사본 - '2001 직접경비 현황(청주사업소)_제4회 기성청구" xfId="11491" xr:uid="{00000000-0005-0000-0000-0000EC230000}"/>
    <cellStyle name="_기성금청구양식_사본 - 제2회 기성청구(계약금액변경)" xfId="11492" xr:uid="{00000000-0005-0000-0000-0000ED230000}"/>
    <cellStyle name="_기성금청구양식_제1회 기성청구" xfId="11493" xr:uid="{00000000-0005-0000-0000-0000EE230000}"/>
    <cellStyle name="_기성금청구양식_제2회 기성청구" xfId="11494" xr:uid="{00000000-0005-0000-0000-0000EF230000}"/>
    <cellStyle name="_기성금청구양식_제2회 기성청구(계약금액변경)" xfId="11495" xr:uid="{00000000-0005-0000-0000-0000F0230000}"/>
    <cellStyle name="_기성금청구양식_제3회 기성청구" xfId="11496" xr:uid="{00000000-0005-0000-0000-0000F1230000}"/>
    <cellStyle name="_기성금청구양식_제4회 기성청구" xfId="11497" xr:uid="{00000000-0005-0000-0000-0000F2230000}"/>
    <cellStyle name="_기성후예상내역서(부유물제거)" xfId="11498" xr:uid="{00000000-0005-0000-0000-0000F3230000}"/>
    <cellStyle name="_기성후예상내역서(부유물제거)_9월10일~10.1공사비" xfId="11499" xr:uid="{00000000-0005-0000-0000-0000F4230000}"/>
    <cellStyle name="_기성후예상내역서(부유물제거)_9월10일~10.1공사비_경상보수(1호)실행" xfId="11500" xr:uid="{00000000-0005-0000-0000-0000F5230000}"/>
    <cellStyle name="_기성후예상내역서(부유물제거)_9월10일~10.1공사비_경상보수(1호)실행_경상보수(변경실행)" xfId="11501" xr:uid="{00000000-0005-0000-0000-0000F6230000}"/>
    <cellStyle name="_기성후예상내역서(부유물제거)_9월10일~10.1공사비_경상보수(1호)실행_경상보수(변경실행)_점검발판-최종" xfId="11502" xr:uid="{00000000-0005-0000-0000-0000F7230000}"/>
    <cellStyle name="_기성후예상내역서(부유물제거)_9월10일~10.1공사비_경상보수(1호)실행_점검발판-최종" xfId="11503" xr:uid="{00000000-0005-0000-0000-0000F8230000}"/>
    <cellStyle name="_기성후예상내역서(부유물제거)_9월10일~10.1공사비_경상보수2호실행" xfId="11504" xr:uid="{00000000-0005-0000-0000-0000F9230000}"/>
    <cellStyle name="_기성후예상내역서(부유물제거)_9월10일~10.1공사비_경상보수2호실행_경상보수(변경실행)" xfId="11505" xr:uid="{00000000-0005-0000-0000-0000FA230000}"/>
    <cellStyle name="_기성후예상내역서(부유물제거)_9월10일~10.1공사비_경상보수2호실행_경상보수(변경실행)_점검발판-최종" xfId="11506" xr:uid="{00000000-0005-0000-0000-0000FB230000}"/>
    <cellStyle name="_기성후예상내역서(부유물제거)_9월10일~10.1공사비_경상보수2호실행_점검발판-최종" xfId="11507" xr:uid="{00000000-0005-0000-0000-0000FC230000}"/>
    <cellStyle name="_기성후예상내역서(부유물제거)_9월10일~10.1공사비_점검발판-최종" xfId="11508" xr:uid="{00000000-0005-0000-0000-0000FD230000}"/>
    <cellStyle name="_기성후예상내역서(부유물제거)_9월10일이후 예정공정표(부유물)" xfId="11509" xr:uid="{00000000-0005-0000-0000-0000FE230000}"/>
    <cellStyle name="_기성후예상내역서(부유물제거)_9월10일이후 예정공정표(부유물)_경상보수(1호)실행" xfId="11510" xr:uid="{00000000-0005-0000-0000-0000FF230000}"/>
    <cellStyle name="_기성후예상내역서(부유물제거)_9월10일이후 예정공정표(부유물)_경상보수(1호)실행_경상보수(변경실행)" xfId="11511" xr:uid="{00000000-0005-0000-0000-000000240000}"/>
    <cellStyle name="_기성후예상내역서(부유물제거)_9월10일이후 예정공정표(부유물)_경상보수(1호)실행_경상보수(변경실행)_점검발판-최종" xfId="11512" xr:uid="{00000000-0005-0000-0000-000001240000}"/>
    <cellStyle name="_기성후예상내역서(부유물제거)_9월10일이후 예정공정표(부유물)_경상보수(1호)실행_점검발판-최종" xfId="11513" xr:uid="{00000000-0005-0000-0000-000002240000}"/>
    <cellStyle name="_기성후예상내역서(부유물제거)_9월10일이후 예정공정표(부유물)_경상보수2호실행" xfId="11514" xr:uid="{00000000-0005-0000-0000-000003240000}"/>
    <cellStyle name="_기성후예상내역서(부유물제거)_9월10일이후 예정공정표(부유물)_경상보수2호실행_경상보수(변경실행)" xfId="11515" xr:uid="{00000000-0005-0000-0000-000004240000}"/>
    <cellStyle name="_기성후예상내역서(부유물제거)_9월10일이후 예정공정표(부유물)_경상보수2호실행_경상보수(변경실행)_점검발판-최종" xfId="11516" xr:uid="{00000000-0005-0000-0000-000005240000}"/>
    <cellStyle name="_기성후예상내역서(부유물제거)_9월10일이후 예정공정표(부유물)_경상보수2호실행_점검발판-최종" xfId="11517" xr:uid="{00000000-0005-0000-0000-000006240000}"/>
    <cellStyle name="_기성후예상내역서(부유물제거)_9월10일이후 예정공정표(부유물)_점검발판-최종" xfId="11518" xr:uid="{00000000-0005-0000-0000-000007240000}"/>
    <cellStyle name="_기성후예상내역서(부유물제거)_경상보수(1호)실행" xfId="11519" xr:uid="{00000000-0005-0000-0000-000008240000}"/>
    <cellStyle name="_기성후예상내역서(부유물제거)_경상보수(1호)실행_경상보수(변경실행)" xfId="11520" xr:uid="{00000000-0005-0000-0000-000009240000}"/>
    <cellStyle name="_기성후예상내역서(부유물제거)_경상보수(1호)실행_경상보수(변경실행)_점검발판-최종" xfId="11521" xr:uid="{00000000-0005-0000-0000-00000A240000}"/>
    <cellStyle name="_기성후예상내역서(부유물제거)_경상보수(1호)실행_점검발판-최종" xfId="11522" xr:uid="{00000000-0005-0000-0000-00000B240000}"/>
    <cellStyle name="_기성후예상내역서(부유물제거)_경상보수2호실행" xfId="11523" xr:uid="{00000000-0005-0000-0000-00000C240000}"/>
    <cellStyle name="_기성후예상내역서(부유물제거)_경상보수2호실행_경상보수(변경실행)" xfId="11524" xr:uid="{00000000-0005-0000-0000-00000D240000}"/>
    <cellStyle name="_기성후예상내역서(부유물제거)_경상보수2호실행_경상보수(변경실행)_점검발판-최종" xfId="11525" xr:uid="{00000000-0005-0000-0000-00000E240000}"/>
    <cellStyle name="_기성후예상내역서(부유물제거)_경상보수2호실행_점검발판-최종" xfId="11526" xr:uid="{00000000-0005-0000-0000-00000F240000}"/>
    <cellStyle name="_기성후예상내역서(부유물제거)_점검발판-최종" xfId="11527" xr:uid="{00000000-0005-0000-0000-000010240000}"/>
    <cellStyle name="_기초" xfId="2762" xr:uid="{00000000-0005-0000-0000-000011240000}"/>
    <cellStyle name="_기초자료" xfId="2763" xr:uid="{00000000-0005-0000-0000-000012240000}"/>
    <cellStyle name="_기초자료_1" xfId="2764" xr:uid="{00000000-0005-0000-0000-000013240000}"/>
    <cellStyle name="_김주훈 과장님(hp.삼성,모니터)" xfId="2765" xr:uid="{00000000-0005-0000-0000-000014240000}"/>
    <cellStyle name="_김주훈 과장님시스템입찰건" xfId="2766" xr:uid="{00000000-0005-0000-0000-000015240000}"/>
    <cellStyle name="_낙석방지망설계내역(최종)" xfId="11528" xr:uid="{00000000-0005-0000-0000-000016240000}"/>
    <cellStyle name="_낙석방지망설계내역(최종)_2004.경상보수공사(상반기)--" xfId="11529" xr:uid="{00000000-0005-0000-0000-000017240000}"/>
    <cellStyle name="_낙석방지망설계내역(최종)_2004.경상보수공사(상반기)--_2004(1).경상보수공사(설계변경자료)--" xfId="11530" xr:uid="{00000000-0005-0000-0000-000018240000}"/>
    <cellStyle name="_낙석방지망설계내역(최종)_2004.경상보수공사(상반기)--_2004(1).경상보수공사(설계변경자료)--_점검발판-최종" xfId="11531" xr:uid="{00000000-0005-0000-0000-000019240000}"/>
    <cellStyle name="_낙석방지망설계내역(최종)_2004.경상보수공사(상반기)--_도장작업" xfId="11532" xr:uid="{00000000-0005-0000-0000-00001A240000}"/>
    <cellStyle name="_낙석방지망설계내역(최종)_2004.경상보수공사(상반기)--_도장작업_점검발판-최종" xfId="11533" xr:uid="{00000000-0005-0000-0000-00001B240000}"/>
    <cellStyle name="_낙석방지망설계내역(최종)_2004.경상보수공사(상반기)--_점검발판-최종" xfId="11534" xr:uid="{00000000-0005-0000-0000-00001C240000}"/>
    <cellStyle name="_낙석방지망설계내역(최종)_2004.경상보수공사(상반기)--_착공계" xfId="11535" xr:uid="{00000000-0005-0000-0000-00001D240000}"/>
    <cellStyle name="_낙석방지망설계내역(최종)_2004.경상보수공사(상반기)--_착공계_점검발판-최종" xfId="11536" xr:uid="{00000000-0005-0000-0000-00001E240000}"/>
    <cellStyle name="_낙석방지망설계내역(최종)_2004.경상보수공사(상반기)--_착공내역" xfId="11537" xr:uid="{00000000-0005-0000-0000-00001F240000}"/>
    <cellStyle name="_낙석방지망설계내역(최종)_2004.경상보수공사(상반기)--_착공내역_점검발판-최종" xfId="11538" xr:uid="{00000000-0005-0000-0000-000020240000}"/>
    <cellStyle name="_낙석방지망설계내역(최종)_203초소 바리케이트제작설치" xfId="11539" xr:uid="{00000000-0005-0000-0000-000021240000}"/>
    <cellStyle name="_낙석방지망설계내역(최종)_203초소 바리케이트제작설치_2004(1).경상보수공사(설계변경자료)--" xfId="11540" xr:uid="{00000000-0005-0000-0000-000022240000}"/>
    <cellStyle name="_낙석방지망설계내역(최종)_203초소 바리케이트제작설치_2004(1).경상보수공사(설계변경자료)--_점검발판-최종" xfId="11541" xr:uid="{00000000-0005-0000-0000-000023240000}"/>
    <cellStyle name="_낙석방지망설계내역(최종)_203초소 바리케이트제작설치_2004(2).경상보수공사(상반기)" xfId="11542" xr:uid="{00000000-0005-0000-0000-000024240000}"/>
    <cellStyle name="_낙석방지망설계내역(최종)_203초소 바리케이트제작설치_2004(2).경상보수공사(상반기)_2004.경상보수공사(상반기)--" xfId="11543" xr:uid="{00000000-0005-0000-0000-000025240000}"/>
    <cellStyle name="_낙석방지망설계내역(최종)_203초소 바리케이트제작설치_2004(2).경상보수공사(상반기)_2004.경상보수공사(상반기)--_2004(1).경상보수공사(설계변경자료)--" xfId="11544" xr:uid="{00000000-0005-0000-0000-000026240000}"/>
    <cellStyle name="_낙석방지망설계내역(최종)_203초소 바리케이트제작설치_2004(2).경상보수공사(상반기)_2004.경상보수공사(상반기)--_2004(1).경상보수공사(설계변경자료)--_점검발판-최종" xfId="11545" xr:uid="{00000000-0005-0000-0000-000027240000}"/>
    <cellStyle name="_낙석방지망설계내역(최종)_203초소 바리케이트제작설치_2004(2).경상보수공사(상반기)_2004.경상보수공사(상반기)--_도장작업" xfId="11546" xr:uid="{00000000-0005-0000-0000-000028240000}"/>
    <cellStyle name="_낙석방지망설계내역(최종)_203초소 바리케이트제작설치_2004(2).경상보수공사(상반기)_2004.경상보수공사(상반기)--_도장작업_점검발판-최종" xfId="11547" xr:uid="{00000000-0005-0000-0000-000029240000}"/>
    <cellStyle name="_낙석방지망설계내역(최종)_203초소 바리케이트제작설치_2004(2).경상보수공사(상반기)_2004.경상보수공사(상반기)--_점검발판-최종" xfId="11548" xr:uid="{00000000-0005-0000-0000-00002A240000}"/>
    <cellStyle name="_낙석방지망설계내역(최종)_203초소 바리케이트제작설치_2004(2).경상보수공사(상반기)_2004.경상보수공사(상반기)--_착공계" xfId="11549" xr:uid="{00000000-0005-0000-0000-00002B240000}"/>
    <cellStyle name="_낙석방지망설계내역(최종)_203초소 바리케이트제작설치_2004(2).경상보수공사(상반기)_2004.경상보수공사(상반기)--_착공계_점검발판-최종" xfId="11550" xr:uid="{00000000-0005-0000-0000-00002C240000}"/>
    <cellStyle name="_낙석방지망설계내역(최종)_203초소 바리케이트제작설치_2004(2).경상보수공사(상반기)_2004.경상보수공사(상반기)--_착공내역" xfId="11551" xr:uid="{00000000-0005-0000-0000-00002D240000}"/>
    <cellStyle name="_낙석방지망설계내역(최종)_203초소 바리케이트제작설치_2004(2).경상보수공사(상반기)_2004.경상보수공사(상반기)--_착공내역_점검발판-최종" xfId="11552" xr:uid="{00000000-0005-0000-0000-00002E240000}"/>
    <cellStyle name="_낙석방지망설계내역(최종)_203초소 바리케이트제작설치_2004(2).경상보수공사(상반기)_점검발판-최종" xfId="11553" xr:uid="{00000000-0005-0000-0000-00002F240000}"/>
    <cellStyle name="_낙석방지망설계내역(최종)_203초소 바리케이트제작설치_2004.경상보수공사(상반기)" xfId="11554" xr:uid="{00000000-0005-0000-0000-000030240000}"/>
    <cellStyle name="_낙석방지망설계내역(최종)_203초소 바리케이트제작설치_2004.경상보수공사(상반기)--" xfId="11555" xr:uid="{00000000-0005-0000-0000-000031240000}"/>
    <cellStyle name="_낙석방지망설계내역(최종)_203초소 바리케이트제작설치_2004.경상보수공사(상반기)_2004.경상보수공사(상반기)--" xfId="11556" xr:uid="{00000000-0005-0000-0000-000032240000}"/>
    <cellStyle name="_낙석방지망설계내역(최종)_203초소 바리케이트제작설치_2004.경상보수공사(상반기)--_2004.경상보수공사(상반기)--" xfId="11557" xr:uid="{00000000-0005-0000-0000-000033240000}"/>
    <cellStyle name="_낙석방지망설계내역(최종)_203초소 바리케이트제작설치_2004.경상보수공사(상반기)_2004.경상보수공사(상반기)--_2004(1).경상보수공사(설계변경자료)--" xfId="11558" xr:uid="{00000000-0005-0000-0000-000034240000}"/>
    <cellStyle name="_낙석방지망설계내역(최종)_203초소 바리케이트제작설치_2004.경상보수공사(상반기)--_2004.경상보수공사(상반기)--_2004(1).경상보수공사(설계변경자료)--" xfId="11559" xr:uid="{00000000-0005-0000-0000-000035240000}"/>
    <cellStyle name="_낙석방지망설계내역(최종)_203초소 바리케이트제작설치_2004.경상보수공사(상반기)_2004.경상보수공사(상반기)--_2004(1).경상보수공사(설계변경자료)--_점검발판-최종" xfId="11560" xr:uid="{00000000-0005-0000-0000-000036240000}"/>
    <cellStyle name="_낙석방지망설계내역(최종)_203초소 바리케이트제작설치_2004.경상보수공사(상반기)--_2004.경상보수공사(상반기)--_2004(1).경상보수공사(설계변경자료)--_점검발판-최종" xfId="11561" xr:uid="{00000000-0005-0000-0000-000037240000}"/>
    <cellStyle name="_낙석방지망설계내역(최종)_203초소 바리케이트제작설치_2004.경상보수공사(상반기)_2004.경상보수공사(상반기)--_도장작업" xfId="11562" xr:uid="{00000000-0005-0000-0000-000038240000}"/>
    <cellStyle name="_낙석방지망설계내역(최종)_203초소 바리케이트제작설치_2004.경상보수공사(상반기)--_2004.경상보수공사(상반기)--_도장작업" xfId="11563" xr:uid="{00000000-0005-0000-0000-000039240000}"/>
    <cellStyle name="_낙석방지망설계내역(최종)_203초소 바리케이트제작설치_2004.경상보수공사(상반기)_2004.경상보수공사(상반기)--_도장작업_점검발판-최종" xfId="11564" xr:uid="{00000000-0005-0000-0000-00003A240000}"/>
    <cellStyle name="_낙석방지망설계내역(최종)_203초소 바리케이트제작설치_2004.경상보수공사(상반기)--_2004.경상보수공사(상반기)--_도장작업_점검발판-최종" xfId="11565" xr:uid="{00000000-0005-0000-0000-00003B240000}"/>
    <cellStyle name="_낙석방지망설계내역(최종)_203초소 바리케이트제작설치_2004.경상보수공사(상반기)_2004.경상보수공사(상반기)--_점검발판-최종" xfId="11566" xr:uid="{00000000-0005-0000-0000-00003C240000}"/>
    <cellStyle name="_낙석방지망설계내역(최종)_203초소 바리케이트제작설치_2004.경상보수공사(상반기)--_2004.경상보수공사(상반기)--_점검발판-최종" xfId="11567" xr:uid="{00000000-0005-0000-0000-00003D240000}"/>
    <cellStyle name="_낙석방지망설계내역(최종)_203초소 바리케이트제작설치_2004.경상보수공사(상반기)_2004.경상보수공사(상반기)--_착공계" xfId="11568" xr:uid="{00000000-0005-0000-0000-00003E240000}"/>
    <cellStyle name="_낙석방지망설계내역(최종)_203초소 바리케이트제작설치_2004.경상보수공사(상반기)--_2004.경상보수공사(상반기)--_착공계" xfId="11569" xr:uid="{00000000-0005-0000-0000-00003F240000}"/>
    <cellStyle name="_낙석방지망설계내역(최종)_203초소 바리케이트제작설치_2004.경상보수공사(상반기)_2004.경상보수공사(상반기)--_착공계_점검발판-최종" xfId="11570" xr:uid="{00000000-0005-0000-0000-000040240000}"/>
    <cellStyle name="_낙석방지망설계내역(최종)_203초소 바리케이트제작설치_2004.경상보수공사(상반기)--_2004.경상보수공사(상반기)--_착공계_점검발판-최종" xfId="11571" xr:uid="{00000000-0005-0000-0000-000041240000}"/>
    <cellStyle name="_낙석방지망설계내역(최종)_203초소 바리케이트제작설치_2004.경상보수공사(상반기)_2004.경상보수공사(상반기)--_착공내역" xfId="11572" xr:uid="{00000000-0005-0000-0000-000042240000}"/>
    <cellStyle name="_낙석방지망설계내역(최종)_203초소 바리케이트제작설치_2004.경상보수공사(상반기)--_2004.경상보수공사(상반기)--_착공내역" xfId="11573" xr:uid="{00000000-0005-0000-0000-000043240000}"/>
    <cellStyle name="_낙석방지망설계내역(최종)_203초소 바리케이트제작설치_2004.경상보수공사(상반기)_2004.경상보수공사(상반기)--_착공내역_점검발판-최종" xfId="11574" xr:uid="{00000000-0005-0000-0000-000044240000}"/>
    <cellStyle name="_낙석방지망설계내역(최종)_203초소 바리케이트제작설치_2004.경상보수공사(상반기)--_2004.경상보수공사(상반기)--_착공내역_점검발판-최종" xfId="11575" xr:uid="{00000000-0005-0000-0000-000045240000}"/>
    <cellStyle name="_낙석방지망설계내역(최종)_203초소 바리케이트제작설치_2004.경상보수공사(상반기)_점검발판-최종" xfId="11576" xr:uid="{00000000-0005-0000-0000-000046240000}"/>
    <cellStyle name="_낙석방지망설계내역(최종)_203초소 바리케이트제작설치_2004.경상보수공사(상반기)--_점검발판-최종" xfId="11577" xr:uid="{00000000-0005-0000-0000-000047240000}"/>
    <cellStyle name="_낙석방지망설계내역(최종)_203초소 바리케이트제작설치_도장작업" xfId="11578" xr:uid="{00000000-0005-0000-0000-000048240000}"/>
    <cellStyle name="_낙석방지망설계내역(최종)_203초소 바리케이트제작설치_도장작업_점검발판-최종" xfId="11579" xr:uid="{00000000-0005-0000-0000-000049240000}"/>
    <cellStyle name="_낙석방지망설계내역(최종)_203초소 바리케이트제작설치_점검발판-최종" xfId="11580" xr:uid="{00000000-0005-0000-0000-00004A240000}"/>
    <cellStyle name="_낙석방지망설계내역(최종)_203초소 바리케이트제작설치_착공계" xfId="11581" xr:uid="{00000000-0005-0000-0000-00004B240000}"/>
    <cellStyle name="_낙석방지망설계내역(최종)_203초소 바리케이트제작설치_착공계_점검발판-최종" xfId="11582" xr:uid="{00000000-0005-0000-0000-00004C240000}"/>
    <cellStyle name="_낙석방지망설계내역(최종)_203초소 바리케이트제작설치_착공내역" xfId="11583" xr:uid="{00000000-0005-0000-0000-00004D240000}"/>
    <cellStyle name="_낙석방지망설계내역(최종)_203초소 바리케이트제작설치_착공내역_점검발판-최종" xfId="11584" xr:uid="{00000000-0005-0000-0000-00004E240000}"/>
    <cellStyle name="_낙석방지망설계내역(최종)_Book1" xfId="11585" xr:uid="{00000000-0005-0000-0000-00004F240000}"/>
    <cellStyle name="_낙석방지망설계내역(최종)_Book1_2004.경상보수공사(상반기)--" xfId="11586" xr:uid="{00000000-0005-0000-0000-000050240000}"/>
    <cellStyle name="_낙석방지망설계내역(최종)_Book1_2004.경상보수공사(상반기)--_2004(1).경상보수공사(설계변경자료)--" xfId="11587" xr:uid="{00000000-0005-0000-0000-000051240000}"/>
    <cellStyle name="_낙석방지망설계내역(최종)_Book1_2004.경상보수공사(상반기)--_2004(1).경상보수공사(설계변경자료)--_점검발판-최종" xfId="11588" xr:uid="{00000000-0005-0000-0000-000052240000}"/>
    <cellStyle name="_낙석방지망설계내역(최종)_Book1_2004.경상보수공사(상반기)--_도장작업" xfId="11589" xr:uid="{00000000-0005-0000-0000-000053240000}"/>
    <cellStyle name="_낙석방지망설계내역(최종)_Book1_2004.경상보수공사(상반기)--_도장작업_점검발판-최종" xfId="11590" xr:uid="{00000000-0005-0000-0000-000054240000}"/>
    <cellStyle name="_낙석방지망설계내역(최종)_Book1_2004.경상보수공사(상반기)--_점검발판-최종" xfId="11591" xr:uid="{00000000-0005-0000-0000-000055240000}"/>
    <cellStyle name="_낙석방지망설계내역(최종)_Book1_2004.경상보수공사(상반기)--_착공계" xfId="11592" xr:uid="{00000000-0005-0000-0000-000056240000}"/>
    <cellStyle name="_낙석방지망설계내역(최종)_Book1_2004.경상보수공사(상반기)--_착공계_점검발판-최종" xfId="11593" xr:uid="{00000000-0005-0000-0000-000057240000}"/>
    <cellStyle name="_낙석방지망설계내역(최종)_Book1_2004.경상보수공사(상반기)--_착공내역" xfId="11594" xr:uid="{00000000-0005-0000-0000-000058240000}"/>
    <cellStyle name="_낙석방지망설계내역(최종)_Book1_2004.경상보수공사(상반기)--_착공내역_점검발판-최종" xfId="11595" xr:uid="{00000000-0005-0000-0000-000059240000}"/>
    <cellStyle name="_낙석방지망설계내역(최종)_Book1_203초소 바리케이트제작설치" xfId="11596" xr:uid="{00000000-0005-0000-0000-00005A240000}"/>
    <cellStyle name="_낙석방지망설계내역(최종)_Book1_203초소 바리케이트제작설치_2004(1).경상보수공사(설계변경자료)--" xfId="11597" xr:uid="{00000000-0005-0000-0000-00005B240000}"/>
    <cellStyle name="_낙석방지망설계내역(최종)_Book1_203초소 바리케이트제작설치_2004(1).경상보수공사(설계변경자료)--_점검발판-최종" xfId="11598" xr:uid="{00000000-0005-0000-0000-00005C240000}"/>
    <cellStyle name="_낙석방지망설계내역(최종)_Book1_203초소 바리케이트제작설치_2004(2).경상보수공사(상반기)" xfId="11599" xr:uid="{00000000-0005-0000-0000-00005D240000}"/>
    <cellStyle name="_낙석방지망설계내역(최종)_Book1_203초소 바리케이트제작설치_2004(2).경상보수공사(상반기)_2004.경상보수공사(상반기)--" xfId="11600" xr:uid="{00000000-0005-0000-0000-00005E240000}"/>
    <cellStyle name="_낙석방지망설계내역(최종)_Book1_203초소 바리케이트제작설치_2004(2).경상보수공사(상반기)_2004.경상보수공사(상반기)--_2004(1).경상보수공사(설계변경자료)--" xfId="11601" xr:uid="{00000000-0005-0000-0000-00005F240000}"/>
    <cellStyle name="_낙석방지망설계내역(최종)_Book1_203초소 바리케이트제작설치_2004(2).경상보수공사(상반기)_2004.경상보수공사(상반기)--_2004(1).경상보수공사(설계변경자료)--_점검발판-최종" xfId="11602" xr:uid="{00000000-0005-0000-0000-000060240000}"/>
    <cellStyle name="_낙석방지망설계내역(최종)_Book1_203초소 바리케이트제작설치_2004(2).경상보수공사(상반기)_2004.경상보수공사(상반기)--_도장작업" xfId="11603" xr:uid="{00000000-0005-0000-0000-000061240000}"/>
    <cellStyle name="_낙석방지망설계내역(최종)_Book1_203초소 바리케이트제작설치_2004(2).경상보수공사(상반기)_2004.경상보수공사(상반기)--_도장작업_점검발판-최종" xfId="11604" xr:uid="{00000000-0005-0000-0000-000062240000}"/>
    <cellStyle name="_낙석방지망설계내역(최종)_Book1_203초소 바리케이트제작설치_2004(2).경상보수공사(상반기)_2004.경상보수공사(상반기)--_점검발판-최종" xfId="11605" xr:uid="{00000000-0005-0000-0000-000063240000}"/>
    <cellStyle name="_낙석방지망설계내역(최종)_Book1_203초소 바리케이트제작설치_2004(2).경상보수공사(상반기)_2004.경상보수공사(상반기)--_착공계" xfId="11606" xr:uid="{00000000-0005-0000-0000-000064240000}"/>
    <cellStyle name="_낙석방지망설계내역(최종)_Book1_203초소 바리케이트제작설치_2004(2).경상보수공사(상반기)_2004.경상보수공사(상반기)--_착공계_점검발판-최종" xfId="11607" xr:uid="{00000000-0005-0000-0000-000065240000}"/>
    <cellStyle name="_낙석방지망설계내역(최종)_Book1_203초소 바리케이트제작설치_2004(2).경상보수공사(상반기)_2004.경상보수공사(상반기)--_착공내역" xfId="11608" xr:uid="{00000000-0005-0000-0000-000066240000}"/>
    <cellStyle name="_낙석방지망설계내역(최종)_Book1_203초소 바리케이트제작설치_2004(2).경상보수공사(상반기)_2004.경상보수공사(상반기)--_착공내역_점검발판-최종" xfId="11609" xr:uid="{00000000-0005-0000-0000-000067240000}"/>
    <cellStyle name="_낙석방지망설계내역(최종)_Book1_203초소 바리케이트제작설치_2004(2).경상보수공사(상반기)_점검발판-최종" xfId="11610" xr:uid="{00000000-0005-0000-0000-000068240000}"/>
    <cellStyle name="_낙석방지망설계내역(최종)_Book1_203초소 바리케이트제작설치_2004.경상보수공사(상반기)" xfId="11611" xr:uid="{00000000-0005-0000-0000-000069240000}"/>
    <cellStyle name="_낙석방지망설계내역(최종)_Book1_203초소 바리케이트제작설치_2004.경상보수공사(상반기)--" xfId="11612" xr:uid="{00000000-0005-0000-0000-00006A240000}"/>
    <cellStyle name="_낙석방지망설계내역(최종)_Book1_203초소 바리케이트제작설치_2004.경상보수공사(상반기)_2004.경상보수공사(상반기)--" xfId="11613" xr:uid="{00000000-0005-0000-0000-00006B240000}"/>
    <cellStyle name="_낙석방지망설계내역(최종)_Book1_203초소 바리케이트제작설치_2004.경상보수공사(상반기)--_2004.경상보수공사(상반기)--" xfId="11614" xr:uid="{00000000-0005-0000-0000-00006C240000}"/>
    <cellStyle name="_낙석방지망설계내역(최종)_Book1_203초소 바리케이트제작설치_2004.경상보수공사(상반기)_2004.경상보수공사(상반기)--_2004(1).경상보수공사(설계변경자료)--" xfId="11615" xr:uid="{00000000-0005-0000-0000-00006D240000}"/>
    <cellStyle name="_낙석방지망설계내역(최종)_Book1_203초소 바리케이트제작설치_2004.경상보수공사(상반기)--_2004.경상보수공사(상반기)--_2004(1).경상보수공사(설계변경자료)--" xfId="11616" xr:uid="{00000000-0005-0000-0000-00006E240000}"/>
    <cellStyle name="_낙석방지망설계내역(최종)_Book1_203초소 바리케이트제작설치_2004.경상보수공사(상반기)_2004.경상보수공사(상반기)--_2004(1).경상보수공사(설계변경자료)--_점검발판-최종" xfId="11617" xr:uid="{00000000-0005-0000-0000-00006F240000}"/>
    <cellStyle name="_낙석방지망설계내역(최종)_Book1_203초소 바리케이트제작설치_2004.경상보수공사(상반기)--_2004.경상보수공사(상반기)--_2004(1).경상보수공사(설계변경자료)--_점검발판-최종" xfId="11618" xr:uid="{00000000-0005-0000-0000-000070240000}"/>
    <cellStyle name="_낙석방지망설계내역(최종)_Book1_203초소 바리케이트제작설치_2004.경상보수공사(상반기)_2004.경상보수공사(상반기)--_도장작업" xfId="11619" xr:uid="{00000000-0005-0000-0000-000071240000}"/>
    <cellStyle name="_낙석방지망설계내역(최종)_Book1_203초소 바리케이트제작설치_2004.경상보수공사(상반기)--_2004.경상보수공사(상반기)--_도장작업" xfId="11620" xr:uid="{00000000-0005-0000-0000-000072240000}"/>
    <cellStyle name="_낙석방지망설계내역(최종)_Book1_203초소 바리케이트제작설치_2004.경상보수공사(상반기)_2004.경상보수공사(상반기)--_도장작업_점검발판-최종" xfId="11621" xr:uid="{00000000-0005-0000-0000-000073240000}"/>
    <cellStyle name="_낙석방지망설계내역(최종)_Book1_203초소 바리케이트제작설치_2004.경상보수공사(상반기)--_2004.경상보수공사(상반기)--_도장작업_점검발판-최종" xfId="11622" xr:uid="{00000000-0005-0000-0000-000074240000}"/>
    <cellStyle name="_낙석방지망설계내역(최종)_Book1_203초소 바리케이트제작설치_2004.경상보수공사(상반기)_2004.경상보수공사(상반기)--_점검발판-최종" xfId="11623" xr:uid="{00000000-0005-0000-0000-000075240000}"/>
    <cellStyle name="_낙석방지망설계내역(최종)_Book1_203초소 바리케이트제작설치_2004.경상보수공사(상반기)--_2004.경상보수공사(상반기)--_점검발판-최종" xfId="11624" xr:uid="{00000000-0005-0000-0000-000076240000}"/>
    <cellStyle name="_낙석방지망설계내역(최종)_Book1_203초소 바리케이트제작설치_2004.경상보수공사(상반기)_2004.경상보수공사(상반기)--_착공계" xfId="11625" xr:uid="{00000000-0005-0000-0000-000077240000}"/>
    <cellStyle name="_낙석방지망설계내역(최종)_Book1_203초소 바리케이트제작설치_2004.경상보수공사(상반기)--_2004.경상보수공사(상반기)--_착공계" xfId="11626" xr:uid="{00000000-0005-0000-0000-000078240000}"/>
    <cellStyle name="_낙석방지망설계내역(최종)_Book1_203초소 바리케이트제작설치_2004.경상보수공사(상반기)_2004.경상보수공사(상반기)--_착공계_점검발판-최종" xfId="11627" xr:uid="{00000000-0005-0000-0000-000079240000}"/>
    <cellStyle name="_낙석방지망설계내역(최종)_Book1_203초소 바리케이트제작설치_2004.경상보수공사(상반기)--_2004.경상보수공사(상반기)--_착공계_점검발판-최종" xfId="11628" xr:uid="{00000000-0005-0000-0000-00007A240000}"/>
    <cellStyle name="_낙석방지망설계내역(최종)_Book1_203초소 바리케이트제작설치_2004.경상보수공사(상반기)_2004.경상보수공사(상반기)--_착공내역" xfId="11629" xr:uid="{00000000-0005-0000-0000-00007B240000}"/>
    <cellStyle name="_낙석방지망설계내역(최종)_Book1_203초소 바리케이트제작설치_2004.경상보수공사(상반기)--_2004.경상보수공사(상반기)--_착공내역" xfId="11630" xr:uid="{00000000-0005-0000-0000-00007C240000}"/>
    <cellStyle name="_낙석방지망설계내역(최종)_Book1_203초소 바리케이트제작설치_2004.경상보수공사(상반기)_2004.경상보수공사(상반기)--_착공내역_점검발판-최종" xfId="11631" xr:uid="{00000000-0005-0000-0000-00007D240000}"/>
    <cellStyle name="_낙석방지망설계내역(최종)_Book1_203초소 바리케이트제작설치_2004.경상보수공사(상반기)--_2004.경상보수공사(상반기)--_착공내역_점검발판-최종" xfId="11632" xr:uid="{00000000-0005-0000-0000-00007E240000}"/>
    <cellStyle name="_낙석방지망설계내역(최종)_Book1_203초소 바리케이트제작설치_2004.경상보수공사(상반기)_점검발판-최종" xfId="11633" xr:uid="{00000000-0005-0000-0000-00007F240000}"/>
    <cellStyle name="_낙석방지망설계내역(최종)_Book1_203초소 바리케이트제작설치_2004.경상보수공사(상반기)--_점검발판-최종" xfId="11634" xr:uid="{00000000-0005-0000-0000-000080240000}"/>
    <cellStyle name="_낙석방지망설계내역(최종)_Book1_203초소 바리케이트제작설치_도장작업" xfId="11635" xr:uid="{00000000-0005-0000-0000-000081240000}"/>
    <cellStyle name="_낙석방지망설계내역(최종)_Book1_203초소 바리케이트제작설치_도장작업_점검발판-최종" xfId="11636" xr:uid="{00000000-0005-0000-0000-000082240000}"/>
    <cellStyle name="_낙석방지망설계내역(최종)_Book1_203초소 바리케이트제작설치_점검발판-최종" xfId="11637" xr:uid="{00000000-0005-0000-0000-000083240000}"/>
    <cellStyle name="_낙석방지망설계내역(최종)_Book1_203초소 바리케이트제작설치_착공계" xfId="11638" xr:uid="{00000000-0005-0000-0000-000084240000}"/>
    <cellStyle name="_낙석방지망설계내역(최종)_Book1_203초소 바리케이트제작설치_착공계_점검발판-최종" xfId="11639" xr:uid="{00000000-0005-0000-0000-000085240000}"/>
    <cellStyle name="_낙석방지망설계내역(최종)_Book1_203초소 바리케이트제작설치_착공내역" xfId="11640" xr:uid="{00000000-0005-0000-0000-000086240000}"/>
    <cellStyle name="_낙석방지망설계내역(최종)_Book1_203초소 바리케이트제작설치_착공내역_점검발판-최종" xfId="11641" xr:uid="{00000000-0005-0000-0000-000087240000}"/>
    <cellStyle name="_낙석방지망설계내역(최종)_Book1_점검발판-최종" xfId="11642" xr:uid="{00000000-0005-0000-0000-000088240000}"/>
    <cellStyle name="_낙석방지망설계내역(최종)_점검발판-최종" xfId="11643" xr:uid="{00000000-0005-0000-0000-000089240000}"/>
    <cellStyle name="_내무대건축" xfId="2767" xr:uid="{00000000-0005-0000-0000-00008A240000}"/>
    <cellStyle name="_내역" xfId="11644" xr:uid="{00000000-0005-0000-0000-00008B240000}"/>
    <cellStyle name="_내역(991895-7)" xfId="2768" xr:uid="{00000000-0005-0000-0000-00008C240000}"/>
    <cellStyle name="_내역(991895-7)-01" xfId="2769" xr:uid="{00000000-0005-0000-0000-00008D240000}"/>
    <cellStyle name="_내역(991895-7)-12-3일작업" xfId="2770" xr:uid="{00000000-0005-0000-0000-00008E240000}"/>
    <cellStyle name="_내역_05연무대누수복구설계서050325" xfId="11645" xr:uid="{00000000-0005-0000-0000-00008F240000}"/>
    <cellStyle name="_내역_2005보령누수복구(수정)" xfId="11646" xr:uid="{00000000-0005-0000-0000-000090240000}"/>
    <cellStyle name="_내역_2005연무대누수복구" xfId="11647" xr:uid="{00000000-0005-0000-0000-000091240000}"/>
    <cellStyle name="_내역_배출수 관교체공사" xfId="11648" xr:uid="{00000000-0005-0000-0000-000092240000}"/>
    <cellStyle name="_내역_사내급수배관자재단가표" xfId="11649" xr:uid="{00000000-0005-0000-0000-000093240000}"/>
    <cellStyle name="_내역_신축관교체(발주)" xfId="11650" xr:uid="{00000000-0005-0000-0000-000094240000}"/>
    <cellStyle name="_내역_연무계통 누수부분 긴급복구공사 정산 설계도서" xfId="11651" xr:uid="{00000000-0005-0000-0000-000095240000}"/>
    <cellStyle name="_내역_연무계통설계도서" xfId="11652" xr:uid="{00000000-0005-0000-0000-000096240000}"/>
    <cellStyle name="_내역_정수장 구내배관 교체공사(설계)" xfId="11653" xr:uid="{00000000-0005-0000-0000-000097240000}"/>
    <cellStyle name="_내역_홍성가압장긴급복구" xfId="11654" xr:uid="{00000000-0005-0000-0000-000098240000}"/>
    <cellStyle name="_내역_홍성가압장긴급복구_정수장 구내배관 교체공사(설계)" xfId="11655" xr:uid="{00000000-0005-0000-0000-000099240000}"/>
    <cellStyle name="_내역서" xfId="2771" xr:uid="{00000000-0005-0000-0000-00009A240000}"/>
    <cellStyle name="_내역서(2부두 화장실보수공사)-박팀장" xfId="2772" xr:uid="{00000000-0005-0000-0000-00009B240000}"/>
    <cellStyle name="_내역서(대암)" xfId="11656" xr:uid="{00000000-0005-0000-0000-00009C240000}"/>
    <cellStyle name="_내역서(대암)_관로 및 밸브실 발주(착공)" xfId="11657" xr:uid="{00000000-0005-0000-0000-00009D240000}"/>
    <cellStyle name="_내역서(대암)_내역서" xfId="11658" xr:uid="{00000000-0005-0000-0000-00009E240000}"/>
    <cellStyle name="_내역서(대암)_내역서(대암휀스)" xfId="11659" xr:uid="{00000000-0005-0000-0000-00009F240000}"/>
    <cellStyle name="_내역서(대암)_내역서(발주)" xfId="11660" xr:uid="{00000000-0005-0000-0000-0000A0240000}"/>
    <cellStyle name="_내역서(대암)_내역서(이토처리)" xfId="11661" xr:uid="{00000000-0005-0000-0000-0000A1240000}"/>
    <cellStyle name="_내역서(대암)_내역서7400" xfId="11662" xr:uid="{00000000-0005-0000-0000-0000A2240000}"/>
    <cellStyle name="_내역서(대암)_태풍복구(온산정수장외변경)" xfId="11663" xr:uid="{00000000-0005-0000-0000-0000A3240000}"/>
    <cellStyle name="_내역서(대암)_폐기물(발주)" xfId="11664" xr:uid="{00000000-0005-0000-0000-0000A4240000}"/>
    <cellStyle name="_내역서(대암)_폐기물(설계가)" xfId="11665" xr:uid="{00000000-0005-0000-0000-0000A5240000}"/>
    <cellStyle name="_내역서(대암수정)" xfId="11666" xr:uid="{00000000-0005-0000-0000-0000A6240000}"/>
    <cellStyle name="_내역서(대암수정)_관로 및 밸브실 발주(착공)" xfId="11667" xr:uid="{00000000-0005-0000-0000-0000A7240000}"/>
    <cellStyle name="_내역서(대암수정)_내역서" xfId="11668" xr:uid="{00000000-0005-0000-0000-0000A8240000}"/>
    <cellStyle name="_내역서(대암수정)_내역서(대암휀스)" xfId="11669" xr:uid="{00000000-0005-0000-0000-0000A9240000}"/>
    <cellStyle name="_내역서(대암수정)_내역서(발주)" xfId="11670" xr:uid="{00000000-0005-0000-0000-0000AA240000}"/>
    <cellStyle name="_내역서(대암수정)_내역서(이토처리)" xfId="11671" xr:uid="{00000000-0005-0000-0000-0000AB240000}"/>
    <cellStyle name="_내역서(대암수정)_내역서7400" xfId="11672" xr:uid="{00000000-0005-0000-0000-0000AC240000}"/>
    <cellStyle name="_내역서(대암수정)_태풍복구(온산정수장외변경)" xfId="11673" xr:uid="{00000000-0005-0000-0000-0000AD240000}"/>
    <cellStyle name="_내역서(대암수정)_폐기물(발주)" xfId="11674" xr:uid="{00000000-0005-0000-0000-0000AE240000}"/>
    <cellStyle name="_내역서(대암수정)_폐기물(설계가)" xfId="11675" xr:uid="{00000000-0005-0000-0000-0000AF240000}"/>
    <cellStyle name="_내역서(대암휀스)" xfId="11676" xr:uid="{00000000-0005-0000-0000-0000B0240000}"/>
    <cellStyle name="_내역서(발주)" xfId="11677" xr:uid="{00000000-0005-0000-0000-0000B1240000}"/>
    <cellStyle name="_내역서(여수로변경)" xfId="11678" xr:uid="{00000000-0005-0000-0000-0000B2240000}"/>
    <cellStyle name="_내역서(이토처리)" xfId="11679" xr:uid="{00000000-0005-0000-0000-0000B3240000}"/>
    <cellStyle name="_내역서(최영)" xfId="11680" xr:uid="{00000000-0005-0000-0000-0000B4240000}"/>
    <cellStyle name="_내역서_폐기물(설계가)" xfId="11681" xr:uid="{00000000-0005-0000-0000-0000B5240000}"/>
    <cellStyle name="_내역서+개요(월배통신)" xfId="2773" xr:uid="{00000000-0005-0000-0000-0000B6240000}"/>
    <cellStyle name="_내역서+개요(전기)-6.7(최종)" xfId="2774" xr:uid="{00000000-0005-0000-0000-0000B7240000}"/>
    <cellStyle name="_내역서+개요(통신)" xfId="2775" xr:uid="{00000000-0005-0000-0000-0000B8240000}"/>
    <cellStyle name="_내역서10.6" xfId="11682" xr:uid="{00000000-0005-0000-0000-0000B9240000}"/>
    <cellStyle name="_내역서7400" xfId="11683" xr:uid="{00000000-0005-0000-0000-0000BA240000}"/>
    <cellStyle name="_내역서산출서" xfId="2776" xr:uid="{00000000-0005-0000-0000-0000BB240000}"/>
    <cellStyle name="_내역총괄2" xfId="11684" xr:uid="{00000000-0005-0000-0000-0000BC240000}"/>
    <cellStyle name="_노무비계산" xfId="2777" xr:uid="{00000000-0005-0000-0000-0000BD240000}"/>
    <cellStyle name="_노은2지구 내역서(수정)" xfId="2778" xr:uid="{00000000-0005-0000-0000-0000BE240000}"/>
    <cellStyle name="_누전차단기" xfId="2779" xr:uid="{00000000-0005-0000-0000-0000BF240000}"/>
    <cellStyle name="_다단터빈펌프" xfId="2780" xr:uid="{00000000-0005-0000-0000-0000C0240000}"/>
    <cellStyle name="_대곡내역서0329(전기)-기계설비금액확인" xfId="2781" xr:uid="{00000000-0005-0000-0000-0000C1240000}"/>
    <cellStyle name="_대전망운용국 대수선 전기공사+개요" xfId="2782" xr:uid="{00000000-0005-0000-0000-0000C2240000}"/>
    <cellStyle name="_도고천품의안11" xfId="2783" xr:uid="{00000000-0005-0000-0000-0000C3240000}"/>
    <cellStyle name="_도고천품의안11_1" xfId="2784" xr:uid="{00000000-0005-0000-0000-0000C4240000}"/>
    <cellStyle name="_도고천품의안11_1_통영중앙시장(최종)" xfId="2785" xr:uid="{00000000-0005-0000-0000-0000C5240000}"/>
    <cellStyle name="_도고천품의안11_1_통영중앙시장(최종)_통영중앙시장(최종)" xfId="2786" xr:uid="{00000000-0005-0000-0000-0000C6240000}"/>
    <cellStyle name="_도고천품의안11_광주평동투찰" xfId="2787" xr:uid="{00000000-0005-0000-0000-0000C7240000}"/>
    <cellStyle name="_도고천품의안11_광주평동투찰_통영중앙시장(최종)" xfId="2788" xr:uid="{00000000-0005-0000-0000-0000C8240000}"/>
    <cellStyle name="_도고천품의안11_광주평동투찰_통영중앙시장(최종)_통영중앙시장(최종)" xfId="2789" xr:uid="{00000000-0005-0000-0000-0000C9240000}"/>
    <cellStyle name="_도고천품의안11_광주평동품의1" xfId="2790" xr:uid="{00000000-0005-0000-0000-0000CA240000}"/>
    <cellStyle name="_도고천품의안11_광주평동품의1_통영중앙시장(최종)" xfId="2791" xr:uid="{00000000-0005-0000-0000-0000CB240000}"/>
    <cellStyle name="_도고천품의안11_광주평동품의1_통영중앙시장(최종)_통영중앙시장(최종)" xfId="2792" xr:uid="{00000000-0005-0000-0000-0000CC240000}"/>
    <cellStyle name="_도고천품의안11_송학하수품의(설계넣고)" xfId="2793" xr:uid="{00000000-0005-0000-0000-0000CD240000}"/>
    <cellStyle name="_도고천품의안11_송학하수품의(설계넣고)_통영중앙시장(최종)" xfId="2794" xr:uid="{00000000-0005-0000-0000-0000CE240000}"/>
    <cellStyle name="_도고천품의안11_송학하수품의(설계넣고)_통영중앙시장(최종)_통영중앙시장(최종)" xfId="2795" xr:uid="{00000000-0005-0000-0000-0000CF240000}"/>
    <cellStyle name="_도고천품의안11_통영중앙시장(최종)" xfId="2796" xr:uid="{00000000-0005-0000-0000-0000D0240000}"/>
    <cellStyle name="_도고천품의안11_통영중앙시장(최종)_통영중앙시장(최종)" xfId="2797" xr:uid="{00000000-0005-0000-0000-0000D1240000}"/>
    <cellStyle name="_도로+상수+하수총괄분(진주시)-총괄-최종" xfId="2798" xr:uid="{00000000-0005-0000-0000-0000D2240000}"/>
    <cellStyle name="_도로공사대전지사" xfId="11685" xr:uid="{00000000-0005-0000-0000-0000D3240000}"/>
    <cellStyle name="_도로및지하시설물도공동구축사업 설계내역서.1.0" xfId="2799" xr:uid="{00000000-0005-0000-0000-0000D4240000}"/>
    <cellStyle name="_도로시설물020517총괄" xfId="2800" xr:uid="{00000000-0005-0000-0000-0000D5240000}"/>
    <cellStyle name="_동락천계약서" xfId="8142" xr:uid="{00000000-0005-0000-0000-0000D6240000}"/>
    <cellStyle name="_동목포전화국제4회기성청구서" xfId="2801" xr:uid="{00000000-0005-0000-0000-0000D7240000}"/>
    <cellStyle name="_동원꽃농원" xfId="11686" xr:uid="{00000000-0005-0000-0000-0000D8240000}"/>
    <cellStyle name="_동화댐" xfId="11687" xr:uid="{00000000-0005-0000-0000-0000D9240000}"/>
    <cellStyle name="_동화댐_'05년 점검대상설비(거제총괄)(1)" xfId="11688" xr:uid="{00000000-0005-0000-0000-0000DA240000}"/>
    <cellStyle name="_동화댐_'05년 점검대상설비(거제총괄)(1)_태백(점검정비현황)-최종" xfId="11689" xr:uid="{00000000-0005-0000-0000-0000DB240000}"/>
    <cellStyle name="_동화댐_'05년 점검대상설비(거제총괄)(1)_태백(통신점검정비현황)" xfId="11690" xr:uid="{00000000-0005-0000-0000-0000DC240000}"/>
    <cellStyle name="_동화댐_태백(점검정비현황)-최종" xfId="11691" xr:uid="{00000000-0005-0000-0000-0000DD240000}"/>
    <cellStyle name="_동화댐_태백(통신점검정비현황)" xfId="11692" xr:uid="{00000000-0005-0000-0000-0000DE240000}"/>
    <cellStyle name="_동화수도수처리데이터모니터링구축" xfId="2802" xr:uid="{00000000-0005-0000-0000-0000DF240000}"/>
    <cellStyle name="_두계변전소하도급" xfId="2803" xr:uid="{00000000-0005-0000-0000-0000E0240000}"/>
    <cellStyle name="_두산중공업_021203" xfId="2804" xr:uid="{00000000-0005-0000-0000-0000E1240000}"/>
    <cellStyle name="_디아모_한국전산원_Listprice" xfId="2805" xr:uid="{00000000-0005-0000-0000-0000E2240000}"/>
    <cellStyle name="_매정견적보고" xfId="2806" xr:uid="{00000000-0005-0000-0000-0000E3240000}"/>
    <cellStyle name="_명암지도로투찰2" xfId="2807" xr:uid="{00000000-0005-0000-0000-0000E4240000}"/>
    <cellStyle name="_명암지도로투찰2_통영중앙시장(최종)" xfId="2808" xr:uid="{00000000-0005-0000-0000-0000E5240000}"/>
    <cellStyle name="_명암지도로투찰2_통영중앙시장(최종)_통영중앙시장(최종)" xfId="2809" xr:uid="{00000000-0005-0000-0000-0000E6240000}"/>
    <cellStyle name="_목차" xfId="2810" xr:uid="{00000000-0005-0000-0000-0000E7240000}"/>
    <cellStyle name="_물빼기밸브실 신설 설계서(0922)토공양식" xfId="11693" xr:uid="{00000000-0005-0000-0000-0000E8240000}"/>
    <cellStyle name="_미조하수견적서(조달)" xfId="2811" xr:uid="{00000000-0005-0000-0000-0000E9240000}"/>
    <cellStyle name="_발전시설물유지보수공사설계서" xfId="11694" xr:uid="{00000000-0005-0000-0000-0000EA240000}"/>
    <cellStyle name="_발주서_5월" xfId="2812" xr:uid="{00000000-0005-0000-0000-0000EB240000}"/>
    <cellStyle name="_방어진- 계측내역(0830)" xfId="2813" xr:uid="{00000000-0005-0000-0000-0000EC240000}"/>
    <cellStyle name="_배관용홈파기교량개소(03.01.06)" xfId="2814" xr:uid="{00000000-0005-0000-0000-0000ED240000}"/>
    <cellStyle name="_배니장치발주설계(1계열)_활성탄모노레일" xfId="11695" xr:uid="{00000000-0005-0000-0000-0000EE240000}"/>
    <cellStyle name="_밸브실개량공사(2004 일산)" xfId="11696" xr:uid="{00000000-0005-0000-0000-0000EF240000}"/>
    <cellStyle name="_밸브실개량공사(2004 일산)_일산2004(진짜)" xfId="11697" xr:uid="{00000000-0005-0000-0000-0000F0240000}"/>
    <cellStyle name="_밸브실유지보수공사변경설계서" xfId="11698" xr:uid="{00000000-0005-0000-0000-0000F1240000}"/>
    <cellStyle name="_범용 공동구축사업 설계내역서_샘플1.3" xfId="2815" xr:uid="{00000000-0005-0000-0000-0000F2240000}"/>
    <cellStyle name="_범용 공동구축사업 설계내역서_샘플1.4" xfId="2816" xr:uid="{00000000-0005-0000-0000-0000F3240000}"/>
    <cellStyle name="_범용추가개발 설계내역서(평균가중치방식)" xfId="2817" xr:uid="{00000000-0005-0000-0000-0000F4240000}"/>
    <cellStyle name="_범용프로그램도입 예산설계서(2003기준)_1.6" xfId="2818" xr:uid="{00000000-0005-0000-0000-0000F5240000}"/>
    <cellStyle name="_범용프로그램도입 예산설계서_1.2" xfId="2819" xr:uid="{00000000-0005-0000-0000-0000F6240000}"/>
    <cellStyle name="_변경(2차안)" xfId="11699" xr:uid="{00000000-0005-0000-0000-0000F7240000}"/>
    <cellStyle name="_변경2차기본자료" xfId="11700" xr:uid="{00000000-0005-0000-0000-0000F8240000}"/>
    <cellStyle name="_변경설계서(아산)작업중" xfId="11701" xr:uid="{00000000-0005-0000-0000-0000F9240000}"/>
    <cellStyle name="_변경설계서(아산)작업중_변경설계서(아산)2차(0626)" xfId="11702" xr:uid="{00000000-0005-0000-0000-0000FA240000}"/>
    <cellStyle name="_변경설계서(아산)작업중_변경설계서(아산)2차(0629)" xfId="11703" xr:uid="{00000000-0005-0000-0000-0000FB240000}"/>
    <cellStyle name="_보수공사" xfId="2820" xr:uid="{00000000-0005-0000-0000-0000FC240000}"/>
    <cellStyle name="_보수및그리스도포공사설계서" xfId="11704" xr:uid="{00000000-0005-0000-0000-0000FD240000}"/>
    <cellStyle name="_보수및그리스도포공사설계서_06_제2호수차발전기 분해점검_ver1.0" xfId="11705" xr:uid="{00000000-0005-0000-0000-0000FE240000}"/>
    <cellStyle name="_보수및그리스도포공사설계서_06_제2호수차발전기 분해점검_ver1.1" xfId="11706" xr:uid="{00000000-0005-0000-0000-0000FF240000}"/>
    <cellStyle name="_보수및그리스도포공사설계서_06_제2호수차발전기 분해점검_ver1.2" xfId="11707" xr:uid="{00000000-0005-0000-0000-000000250000}"/>
    <cellStyle name="_보수및그리스도포공사설계서_발전시설물유지보수공사설계서" xfId="11708" xr:uid="{00000000-0005-0000-0000-000001250000}"/>
    <cellStyle name="_보수및그리스도포공사설계서_설계서" xfId="11709" xr:uid="{00000000-0005-0000-0000-000002250000}"/>
    <cellStyle name="_보수및그리스도포공사설계서_설계서_06_제2호수차발전기 분해점검_ver1.0" xfId="11710" xr:uid="{00000000-0005-0000-0000-000003250000}"/>
    <cellStyle name="_보수및그리스도포공사설계서_설계서_06_제2호수차발전기 분해점검_ver1.1" xfId="11711" xr:uid="{00000000-0005-0000-0000-000004250000}"/>
    <cellStyle name="_보수및그리스도포공사설계서_설계서_06_제2호수차발전기 분해점검_ver1.2" xfId="11712" xr:uid="{00000000-0005-0000-0000-000005250000}"/>
    <cellStyle name="_보수및그리스도포공사설계서_설계서_1" xfId="11713" xr:uid="{00000000-0005-0000-0000-000006250000}"/>
    <cellStyle name="_보수및그리스도포공사설계서_설계서_발전시설물유지보수공사설계서" xfId="11714" xr:uid="{00000000-0005-0000-0000-000007250000}"/>
    <cellStyle name="_보수및그리스도포공사설계서_설계서_설계서" xfId="11715" xr:uid="{00000000-0005-0000-0000-000008250000}"/>
    <cellStyle name="_보수및그리스도포공사설계서_설계서_우기대비점검보수공사가설계" xfId="11716" xr:uid="{00000000-0005-0000-0000-000009250000}"/>
    <cellStyle name="_보수및그리스도포공사설계서_설계서_임하수력 제2호수차발전기 분해점검 보수공사설계서" xfId="11717" xr:uid="{00000000-0005-0000-0000-00000A250000}"/>
    <cellStyle name="_보수및그리스도포공사설계서_우기대비점검보수공사가설계" xfId="11718" xr:uid="{00000000-0005-0000-0000-00000B250000}"/>
    <cellStyle name="_보수및그리스도포공사설계서_임하수력 제2호수차발전기 분해점검 보수공사설계서" xfId="11719" xr:uid="{00000000-0005-0000-0000-00000C250000}"/>
    <cellStyle name="_본문" xfId="2821" xr:uid="{00000000-0005-0000-0000-00000D250000}"/>
    <cellStyle name="_봉림고교 교사신축(최종)" xfId="2822" xr:uid="{00000000-0005-0000-0000-00000E250000}"/>
    <cellStyle name="_봉림고교 교사신축(최종)-참고용" xfId="2823" xr:uid="{00000000-0005-0000-0000-00000F250000}"/>
    <cellStyle name="_부대입찰확약서" xfId="2824" xr:uid="{00000000-0005-0000-0000-000010250000}"/>
    <cellStyle name="_부산교통가격제안서" xfId="2825" xr:uid="{00000000-0005-0000-0000-000011250000}"/>
    <cellStyle name="_부여" xfId="11720" xr:uid="{00000000-0005-0000-0000-000012250000}"/>
    <cellStyle name="_부여_'05년 점검대상설비(거제총괄)(1)" xfId="11721" xr:uid="{00000000-0005-0000-0000-000013250000}"/>
    <cellStyle name="_부여_'05년 점검대상설비(거제총괄)(1)_태백(점검정비현황)-최종" xfId="11722" xr:uid="{00000000-0005-0000-0000-000014250000}"/>
    <cellStyle name="_부여_'05년 점검대상설비(거제총괄)(1)_태백(통신점검정비현황)" xfId="11723" xr:uid="{00000000-0005-0000-0000-000015250000}"/>
    <cellStyle name="_부여_태백(점검정비현황)-최종" xfId="11724" xr:uid="{00000000-0005-0000-0000-000016250000}"/>
    <cellStyle name="_부여_태백(통신점검정비현황)" xfId="11725" xr:uid="{00000000-0005-0000-0000-000017250000}"/>
    <cellStyle name="_부여-1" xfId="11726" xr:uid="{00000000-0005-0000-0000-000018250000}"/>
    <cellStyle name="_부여-1_태백(점검정비현황)-최종" xfId="11727" xr:uid="{00000000-0005-0000-0000-000019250000}"/>
    <cellStyle name="_부여-1_태백(통신점검정비현황)" xfId="11728" xr:uid="{00000000-0005-0000-0000-00001A250000}"/>
    <cellStyle name="_부천시 지하시설물통합정보시스템 구축사업 설계내역서_2.1(FP)" xfId="2826" xr:uid="{00000000-0005-0000-0000-00001B250000}"/>
    <cellStyle name="_부천시 현장시설물관리시스템 구축사업 설계내역서_2.1(FP)" xfId="2827" xr:uid="{00000000-0005-0000-0000-00001C250000}"/>
    <cellStyle name="_분리용역(MM)" xfId="2828" xr:uid="{00000000-0005-0000-0000-00001D250000}"/>
    <cellStyle name="_사동설계내역(원가계산조달청)" xfId="2829" xr:uid="{00000000-0005-0000-0000-00001E250000}"/>
    <cellStyle name="_사동초중" xfId="2830" xr:uid="{00000000-0005-0000-0000-00001F250000}"/>
    <cellStyle name="_사유서" xfId="11729" xr:uid="{00000000-0005-0000-0000-000020250000}"/>
    <cellStyle name="_사유서_내역서" xfId="11730" xr:uid="{00000000-0005-0000-0000-000021250000}"/>
    <cellStyle name="_사천" xfId="11731" xr:uid="{00000000-0005-0000-0000-000022250000}"/>
    <cellStyle name="_사천_태백(점검정비현황)-최종" xfId="11732" xr:uid="{00000000-0005-0000-0000-000023250000}"/>
    <cellStyle name="_사천_태백(통신점검정비현황)" xfId="11733" xr:uid="{00000000-0005-0000-0000-000024250000}"/>
    <cellStyle name="_산출서" xfId="2831" xr:uid="{00000000-0005-0000-0000-000025250000}"/>
    <cellStyle name="_삼오네트-PC(삼성,HP)" xfId="2832" xr:uid="{00000000-0005-0000-0000-000026250000}"/>
    <cellStyle name="_상하수도 범용도입 설계내역서2.0" xfId="2833" xr:uid="{00000000-0005-0000-0000-000027250000}"/>
    <cellStyle name="_새주소웹서버" xfId="2834" xr:uid="{00000000-0005-0000-0000-000028250000}"/>
    <cellStyle name="_서울과학관의장" xfId="2835" xr:uid="{00000000-0005-0000-0000-000029250000}"/>
    <cellStyle name="_설계내역서(1)" xfId="2836" xr:uid="{00000000-0005-0000-0000-00002A250000}"/>
    <cellStyle name="_설계내역서(오전왕곡)" xfId="8143" xr:uid="{00000000-0005-0000-0000-00002B250000}"/>
    <cellStyle name="_설계변경최종(내역서)" xfId="2837" xr:uid="{00000000-0005-0000-0000-00002C250000}"/>
    <cellStyle name="_설계서" xfId="11734" xr:uid="{00000000-0005-0000-0000-00002D250000}"/>
    <cellStyle name="_설계서(변경)" xfId="11735" xr:uid="{00000000-0005-0000-0000-00002E250000}"/>
    <cellStyle name="_설계서(변경_기계)" xfId="11736" xr:uid="{00000000-0005-0000-0000-00002F250000}"/>
    <cellStyle name="_설계서_06_제2호수차발전기 분해점검_ver1.0" xfId="11737" xr:uid="{00000000-0005-0000-0000-000030250000}"/>
    <cellStyle name="_설계서_06_제2호수차발전기 분해점검_ver1.1" xfId="11738" xr:uid="{00000000-0005-0000-0000-000031250000}"/>
    <cellStyle name="_설계서_06_제2호수차발전기 분해점검_ver1.2" xfId="11739" xr:uid="{00000000-0005-0000-0000-000032250000}"/>
    <cellStyle name="_설계서_1" xfId="11740" xr:uid="{00000000-0005-0000-0000-000033250000}"/>
    <cellStyle name="_설계서_기계내역(수정)" xfId="11741" xr:uid="{00000000-0005-0000-0000-000034250000}"/>
    <cellStyle name="_설계서_기계내역(수정)_설계서(변경)" xfId="11742" xr:uid="{00000000-0005-0000-0000-000035250000}"/>
    <cellStyle name="_설계서_기계내역(수정)_설계서(변경_기계)" xfId="11743" xr:uid="{00000000-0005-0000-0000-000036250000}"/>
    <cellStyle name="_설계서_발전시설물유지보수공사설계서" xfId="11744" xr:uid="{00000000-0005-0000-0000-000037250000}"/>
    <cellStyle name="_설계서_보수보강설계도서" xfId="11745" xr:uid="{00000000-0005-0000-0000-000038250000}"/>
    <cellStyle name="_설계서_보수보강설계도서_정수장 구내배관 교체공사(설계)" xfId="11746" xr:uid="{00000000-0005-0000-0000-000039250000}"/>
    <cellStyle name="_설계서_설계서" xfId="11747" xr:uid="{00000000-0005-0000-0000-00003A250000}"/>
    <cellStyle name="_설계서_설계서_설계서(변경)" xfId="11748" xr:uid="{00000000-0005-0000-0000-00003B250000}"/>
    <cellStyle name="_설계서_설계서_설계서(변경_기계)" xfId="11749" xr:uid="{00000000-0005-0000-0000-00003C250000}"/>
    <cellStyle name="_설계서_우기대비점검보수공사가설계" xfId="11750" xr:uid="{00000000-0005-0000-0000-00003D250000}"/>
    <cellStyle name="_설계서_임하수력 제2호수차발전기 분해점검 보수공사설계서" xfId="11751" xr:uid="{00000000-0005-0000-0000-00003E250000}"/>
    <cellStyle name="_설계서_정수장 구내배관 교체공사(설계)" xfId="11752" xr:uid="{00000000-0005-0000-0000-00003F250000}"/>
    <cellStyle name="_설계서_철개사다리(발주)" xfId="11753" xr:uid="{00000000-0005-0000-0000-000040250000}"/>
    <cellStyle name="_설계서_철개사다리(발주)_정수장 구내배관 교체공사(설계)" xfId="11754" xr:uid="{00000000-0005-0000-0000-000041250000}"/>
    <cellStyle name="_설계서5" xfId="11755" xr:uid="{00000000-0005-0000-0000-000042250000}"/>
    <cellStyle name="_설계서5_보수보강설계도서" xfId="11756" xr:uid="{00000000-0005-0000-0000-000043250000}"/>
    <cellStyle name="_설계서5_보수보강설계도서_정수장 구내배관 교체공사(설계)" xfId="11757" xr:uid="{00000000-0005-0000-0000-000044250000}"/>
    <cellStyle name="_설계서5_정수장 구내배관 교체공사(설계)" xfId="11758" xr:uid="{00000000-0005-0000-0000-000045250000}"/>
    <cellStyle name="_설계서5_철개사다리(발주)" xfId="11759" xr:uid="{00000000-0005-0000-0000-000046250000}"/>
    <cellStyle name="_설계서5_철개사다리(발주)_정수장 구내배관 교체공사(설계)" xfId="11760" xr:uid="{00000000-0005-0000-0000-000047250000}"/>
    <cellStyle name="_설계추정2(토목)대림" xfId="2838" xr:uid="{00000000-0005-0000-0000-000048250000}"/>
    <cellStyle name="_설계포맷" xfId="11761" xr:uid="{00000000-0005-0000-0000-000049250000}"/>
    <cellStyle name="_설계포맷_06_제2호수차발전기 분해점검_ver1.0" xfId="11762" xr:uid="{00000000-0005-0000-0000-00004A250000}"/>
    <cellStyle name="_설계포맷_06_제2호수차발전기 분해점검_ver1.1" xfId="11763" xr:uid="{00000000-0005-0000-0000-00004B250000}"/>
    <cellStyle name="_설계포맷_06_제2호수차발전기 분해점검_ver1.2" xfId="11764" xr:uid="{00000000-0005-0000-0000-00004C250000}"/>
    <cellStyle name="_설계포맷_발전시설물유지보수공사설계서" xfId="11765" xr:uid="{00000000-0005-0000-0000-00004D250000}"/>
    <cellStyle name="_설계포맷_설계서" xfId="11766" xr:uid="{00000000-0005-0000-0000-00004E250000}"/>
    <cellStyle name="_설계포맷_설계서_06_제2호수차발전기 분해점검_ver1.0" xfId="11767" xr:uid="{00000000-0005-0000-0000-00004F250000}"/>
    <cellStyle name="_설계포맷_설계서_06_제2호수차발전기 분해점검_ver1.1" xfId="11768" xr:uid="{00000000-0005-0000-0000-000050250000}"/>
    <cellStyle name="_설계포맷_설계서_06_제2호수차발전기 분해점검_ver1.2" xfId="11769" xr:uid="{00000000-0005-0000-0000-000051250000}"/>
    <cellStyle name="_설계포맷_설계서_1" xfId="11770" xr:uid="{00000000-0005-0000-0000-000052250000}"/>
    <cellStyle name="_설계포맷_설계서_발전시설물유지보수공사설계서" xfId="11771" xr:uid="{00000000-0005-0000-0000-000053250000}"/>
    <cellStyle name="_설계포맷_설계서_설계서" xfId="11772" xr:uid="{00000000-0005-0000-0000-000054250000}"/>
    <cellStyle name="_설계포맷_설계서_우기대비점검보수공사가설계" xfId="11773" xr:uid="{00000000-0005-0000-0000-000055250000}"/>
    <cellStyle name="_설계포맷_설계서_임하수력 제2호수차발전기 분해점검 보수공사설계서" xfId="11774" xr:uid="{00000000-0005-0000-0000-000056250000}"/>
    <cellStyle name="_설계포맷_우기대비점검보수공사가설계" xfId="11775" xr:uid="{00000000-0005-0000-0000-000057250000}"/>
    <cellStyle name="_설계포맷_임하수력 제2호수차발전기 분해점검 보수공사설계서" xfId="11776" xr:uid="{00000000-0005-0000-0000-000058250000}"/>
    <cellStyle name="_설치비" xfId="2839" xr:uid="{00000000-0005-0000-0000-000059250000}"/>
    <cellStyle name="_성남" xfId="11777" xr:uid="{00000000-0005-0000-0000-00005A250000}"/>
    <cellStyle name="_성남_태백(점검정비현황)-최종" xfId="11778" xr:uid="{00000000-0005-0000-0000-00005B250000}"/>
    <cellStyle name="_성남_태백(통신점검정비현황)" xfId="11779" xr:uid="{00000000-0005-0000-0000-00005C250000}"/>
    <cellStyle name="_세부공정계획서" xfId="11780" xr:uid="{00000000-0005-0000-0000-00005D250000}"/>
    <cellStyle name="_세부공정계획서_경상보수(1호)실행" xfId="11781" xr:uid="{00000000-0005-0000-0000-00005E250000}"/>
    <cellStyle name="_세부공정계획서_경상보수(1호)실행_경상보수(변경실행)" xfId="11782" xr:uid="{00000000-0005-0000-0000-00005F250000}"/>
    <cellStyle name="_세부공정계획서_경상보수(1호)실행_경상보수(변경실행)_점검발판-최종" xfId="11783" xr:uid="{00000000-0005-0000-0000-000060250000}"/>
    <cellStyle name="_세부공정계획서_경상보수(1호)실행_점검발판-최종" xfId="11784" xr:uid="{00000000-0005-0000-0000-000061250000}"/>
    <cellStyle name="_세부공정계획서_경상보수2호실행" xfId="11785" xr:uid="{00000000-0005-0000-0000-000062250000}"/>
    <cellStyle name="_세부공정계획서_경상보수2호실행_경상보수(변경실행)" xfId="11786" xr:uid="{00000000-0005-0000-0000-000063250000}"/>
    <cellStyle name="_세부공정계획서_경상보수2호실행_경상보수(변경실행)_점검발판-최종" xfId="11787" xr:uid="{00000000-0005-0000-0000-000064250000}"/>
    <cellStyle name="_세부공정계획서_경상보수2호실행_점검발판-최종" xfId="11788" xr:uid="{00000000-0005-0000-0000-000065250000}"/>
    <cellStyle name="_세부공정계획서_점검발판-최종" xfId="11789" xr:uid="{00000000-0005-0000-0000-000066250000}"/>
    <cellStyle name="_센터_엔앤에스(060320)" xfId="2840" xr:uid="{00000000-0005-0000-0000-000067250000}"/>
    <cellStyle name="_센터설비(장비) " xfId="40" xr:uid="{00000000-0005-0000-0000-000068250000}"/>
    <cellStyle name="_셀렉컴(V1280-8CPU)7월 16일 (1)" xfId="2841" xr:uid="{00000000-0005-0000-0000-000069250000}"/>
    <cellStyle name="_송학하수품의(설계넣고)" xfId="2842" xr:uid="{00000000-0005-0000-0000-00006A250000}"/>
    <cellStyle name="_송학하수품의(설계넣고)_통영중앙시장(최종)" xfId="2843" xr:uid="{00000000-0005-0000-0000-00006B250000}"/>
    <cellStyle name="_송학하수품의(설계넣고)_통영중앙시장(최종)_통영중앙시장(최종)" xfId="2844" xr:uid="{00000000-0005-0000-0000-00006C250000}"/>
    <cellStyle name="_수공(성남)설계" xfId="8144" xr:uid="{00000000-0005-0000-0000-00006D250000}"/>
    <cellStyle name="_수공(성남)설계_설계내역서(오전왕곡)" xfId="8145" xr:uid="{00000000-0005-0000-0000-00006E250000}"/>
    <cellStyle name="_수공(성남)설계_원동천교(상)외-수량수정" xfId="8146" xr:uid="{00000000-0005-0000-0000-00006F250000}"/>
    <cellStyle name="_수공(성남)설계_원동천교(상)외-수량수정_설계내역서(오전왕곡)" xfId="8147" xr:uid="{00000000-0005-0000-0000-000070250000}"/>
    <cellStyle name="_수공(성남)설계_인천계양 까치마을 태화,한진아파트 공사내역서(제출용1)" xfId="8148" xr:uid="{00000000-0005-0000-0000-000071250000}"/>
    <cellStyle name="_수공(성남)설계_인천계양 까치마을 태화,한진아파트 공사내역서(제출용1)_계양구 도두리마을 동남 아파트 하자보수공사비산출서(자오)" xfId="8149" xr:uid="{00000000-0005-0000-0000-000072250000}"/>
    <cellStyle name="_수공(성남)설계_인천계양 까치마을 태화,한진아파트 공사내역서(제출용1)_계양구 도두리마을 동남 아파트 하자보수공사비산출서(자오)_설계내역서(오전왕곡)" xfId="8150" xr:uid="{00000000-0005-0000-0000-000073250000}"/>
    <cellStyle name="_수공(성남)설계_인천계양 까치마을 태화,한진아파트 공사내역서(제출용1)_계양구 도두리마을 동남 아파트 하자보수공사비산출서(자오)_원동천교(상)외-수량수정" xfId="8151" xr:uid="{00000000-0005-0000-0000-000074250000}"/>
    <cellStyle name="_수공(성남)설계_인천계양 까치마을 태화,한진아파트 공사내역서(제출용1)_계양구 도두리마을 동남 아파트 하자보수공사비산출서(자오)_원동천교(상)외-수량수정_설계내역서(오전왕곡)" xfId="8152" xr:uid="{00000000-0005-0000-0000-000075250000}"/>
    <cellStyle name="_수공(성남)설계_인천계양 까치마을 태화,한진아파트 공사내역서(제출용1)_구로동구일우성아파트 하자보수공사비산출서(1)" xfId="8153" xr:uid="{00000000-0005-0000-0000-000076250000}"/>
    <cellStyle name="_수공(성남)설계_인천계양 까치마을 태화,한진아파트 공사내역서(제출용1)_구로동구일우성아파트 하자보수공사비산출서(1)_설계내역서(오전왕곡)" xfId="8154" xr:uid="{00000000-0005-0000-0000-000077250000}"/>
    <cellStyle name="_수공(성남)설계_인천계양 까치마을 태화,한진아파트 공사내역서(제출용1)_구로동구일우성아파트 하자보수공사비산출서(1)_원동천교(상)외-수량수정" xfId="8155" xr:uid="{00000000-0005-0000-0000-000078250000}"/>
    <cellStyle name="_수공(성남)설계_인천계양 까치마을 태화,한진아파트 공사내역서(제출용1)_구로동구일우성아파트 하자보수공사비산출서(1)_원동천교(상)외-수량수정_설계내역서(오전왕곡)" xfId="8156" xr:uid="{00000000-0005-0000-0000-000079250000}"/>
    <cellStyle name="_수공(성남)설계_인천계양 까치마을 태화,한진아파트 공사내역서(제출용1)_동남 아파트" xfId="8157" xr:uid="{00000000-0005-0000-0000-00007A250000}"/>
    <cellStyle name="_수공(성남)설계_인천계양 까치마을 태화,한진아파트 공사내역서(제출용1)_동남 아파트_설계내역서(오전왕곡)" xfId="8158" xr:uid="{00000000-0005-0000-0000-00007B250000}"/>
    <cellStyle name="_수공(성남)설계_인천계양 까치마을 태화,한진아파트 공사내역서(제출용1)_동남 아파트_원동천교(상)외-수량수정" xfId="8159" xr:uid="{00000000-0005-0000-0000-00007C250000}"/>
    <cellStyle name="_수공(성남)설계_인천계양 까치마을 태화,한진아파트 공사내역서(제출용1)_동남 아파트_원동천교(상)외-수량수정_설계내역서(오전왕곡)" xfId="8160" xr:uid="{00000000-0005-0000-0000-00007D250000}"/>
    <cellStyle name="_수공(성남)설계_인천계양 까치마을 태화,한진아파트 공사내역서(제출용1)_설계내역서(오전왕곡)" xfId="8161" xr:uid="{00000000-0005-0000-0000-00007E250000}"/>
    <cellStyle name="_수공(성남)설계_인천계양 까치마을 태화,한진아파트 공사내역서(제출용1)_원동천교(상)외-수량수정" xfId="8162" xr:uid="{00000000-0005-0000-0000-00007F250000}"/>
    <cellStyle name="_수공(성남)설계_인천계양 까치마을 태화,한진아파트 공사내역서(제출용1)_원동천교(상)외-수량수정_설계내역서(오전왕곡)" xfId="8163" xr:uid="{00000000-0005-0000-0000-000080250000}"/>
    <cellStyle name="_수공(성남)설계_인천계양 까치마을 태화,한진아파트 공사내역서(제출용1)_인천계양 까치마을 태화,한진아파트 공사내역서9.12(제출용)" xfId="8164" xr:uid="{00000000-0005-0000-0000-000081250000}"/>
    <cellStyle name="_수공(성남)설계_인천계양 까치마을 태화,한진아파트 공사내역서(제출용1)_인천계양 까치마을 태화,한진아파트 공사내역서9.12(제출용)_설계내역서(오전왕곡)" xfId="8165" xr:uid="{00000000-0005-0000-0000-000082250000}"/>
    <cellStyle name="_수공(성남)설계_인천계양 까치마을 태화,한진아파트 공사내역서(제출용1)_인천계양 까치마을 태화,한진아파트 공사내역서9.12(제출용)_원동천교(상)외-수량수정" xfId="8166" xr:uid="{00000000-0005-0000-0000-000083250000}"/>
    <cellStyle name="_수공(성남)설계_인천계양 까치마을 태화,한진아파트 공사내역서(제출용1)_인천계양 까치마을 태화,한진아파트 공사내역서9.12(제출용)_원동천교(상)외-수량수정_설계내역서(오전왕곡)" xfId="8167" xr:uid="{00000000-0005-0000-0000-000084250000}"/>
    <cellStyle name="_수공(성남)설계_인천계양 까치마을 태화,한진아파트 공사내역서(제출용1)_인천계양 까치마을 태화,한진아파트 공사내역서9.12(제출용)_인천계양 까치마을 태화,한진아파트 공사내역서9.12(제출용)" xfId="8168" xr:uid="{00000000-0005-0000-0000-000085250000}"/>
    <cellStyle name="_수공(성남)설계_인천계양 까치마을 태화,한진아파트 공사내역서(제출용1)_인천계양 까치마을 태화,한진아파트 공사내역서9.12(제출용)_인천계양 까치마을 태화,한진아파트 공사내역서9.12(제출용)_계양구 도두리마을 동남 아파트 하자보수공사비산출서(자오)" xfId="8169" xr:uid="{00000000-0005-0000-0000-000086250000}"/>
    <cellStyle name="_수공(성남)설계_인천계양 까치마을 태화,한진아파트 공사내역서(제출용1)_인천계양 까치마을 태화,한진아파트 공사내역서9.12(제출용)_인천계양 까치마을 태화,한진아파트 공사내역서9.12(제출용)_계양구 도두리마을 동남 아파트 하자보수공사비산출서(자오)_설계내역서(오전왕곡)" xfId="8170" xr:uid="{00000000-0005-0000-0000-000087250000}"/>
    <cellStyle name="_수공(성남)설계_인천계양 까치마을 태화,한진아파트 공사내역서(제출용1)_인천계양 까치마을 태화,한진아파트 공사내역서9.12(제출용)_인천계양 까치마을 태화,한진아파트 공사내역서9.12(제출용)_계양구 도두리마을 동남 아파트 하자보수공사비산출서(자오)_원동천교(상)외-수량수정" xfId="8171" xr:uid="{00000000-0005-0000-0000-000088250000}"/>
    <cellStyle name="_수공(성남)설계_인천계양 까치마을 태화,한진아파트 공사내역서(제출용1)_인천계양 까치마을 태화,한진아파트 공사내역서9.12(제출용)_인천계양 까치마을 태화,한진아파트 공사내역서9.12(제출용)_계양구 도두리마을 동남 아파트 하자보수공사비산출서(자오)_원동천교(상)외-수량수정_설계내역서(오전왕곡)" xfId="8172" xr:uid="{00000000-0005-0000-0000-000089250000}"/>
    <cellStyle name="_수공(성남)설계_인천계양 까치마을 태화,한진아파트 공사내역서(제출용1)_인천계양 까치마을 태화,한진아파트 공사내역서9.12(제출용)_인천계양 까치마을 태화,한진아파트 공사내역서9.12(제출용)_구로동구일우성아파트 하자보수공사비산출서(1)" xfId="8173" xr:uid="{00000000-0005-0000-0000-00008A250000}"/>
    <cellStyle name="_수공(성남)설계_인천계양 까치마을 태화,한진아파트 공사내역서(제출용1)_인천계양 까치마을 태화,한진아파트 공사내역서9.12(제출용)_인천계양 까치마을 태화,한진아파트 공사내역서9.12(제출용)_구로동구일우성아파트 하자보수공사비산출서(1)_설계내역서(오전왕곡)" xfId="8174" xr:uid="{00000000-0005-0000-0000-00008B250000}"/>
    <cellStyle name="_수공(성남)설계_인천계양 까치마을 태화,한진아파트 공사내역서(제출용1)_인천계양 까치마을 태화,한진아파트 공사내역서9.12(제출용)_인천계양 까치마을 태화,한진아파트 공사내역서9.12(제출용)_구로동구일우성아파트 하자보수공사비산출서(1)_원동천교(상)외-수량수정" xfId="8175" xr:uid="{00000000-0005-0000-0000-00008C250000}"/>
    <cellStyle name="_수공(성남)설계_인천계양 까치마을 태화,한진아파트 공사내역서(제출용1)_인천계양 까치마을 태화,한진아파트 공사내역서9.12(제출용)_인천계양 까치마을 태화,한진아파트 공사내역서9.12(제출용)_구로동구일우성아파트 하자보수공사비산출서(1)_원동천교(상)외-수량수정_설계내역서(오전왕곡)" xfId="8176" xr:uid="{00000000-0005-0000-0000-00008D250000}"/>
    <cellStyle name="_수공(성남)설계_인천계양 까치마을 태화,한진아파트 공사내역서(제출용1)_인천계양 까치마을 태화,한진아파트 공사내역서9.12(제출용)_인천계양 까치마을 태화,한진아파트 공사내역서9.12(제출용)_동남 아파트" xfId="8177" xr:uid="{00000000-0005-0000-0000-00008E250000}"/>
    <cellStyle name="_수공(성남)설계_인천계양 까치마을 태화,한진아파트 공사내역서(제출용1)_인천계양 까치마을 태화,한진아파트 공사내역서9.12(제출용)_인천계양 까치마을 태화,한진아파트 공사내역서9.12(제출용)_동남 아파트_설계내역서(오전왕곡)" xfId="8178" xr:uid="{00000000-0005-0000-0000-00008F250000}"/>
    <cellStyle name="_수공(성남)설계_인천계양 까치마을 태화,한진아파트 공사내역서(제출용1)_인천계양 까치마을 태화,한진아파트 공사내역서9.12(제출용)_인천계양 까치마을 태화,한진아파트 공사내역서9.12(제출용)_동남 아파트_원동천교(상)외-수량수정" xfId="8179" xr:uid="{00000000-0005-0000-0000-000090250000}"/>
    <cellStyle name="_수공(성남)설계_인천계양 까치마을 태화,한진아파트 공사내역서(제출용1)_인천계양 까치마을 태화,한진아파트 공사내역서9.12(제출용)_인천계양 까치마을 태화,한진아파트 공사내역서9.12(제출용)_동남 아파트_원동천교(상)외-수량수정_설계내역서(오전왕곡)" xfId="8180" xr:uid="{00000000-0005-0000-0000-000091250000}"/>
    <cellStyle name="_수공(성남)설계_인천계양 까치마을 태화,한진아파트 공사내역서(제출용1)_인천계양 까치마을 태화,한진아파트 공사내역서9.12(제출용)_인천계양 까치마을 태화,한진아파트 공사내역서9.12(제출용)_설계내역서(오전왕곡)" xfId="8181" xr:uid="{00000000-0005-0000-0000-000092250000}"/>
    <cellStyle name="_수공(성남)설계_인천계양 까치마을 태화,한진아파트 공사내역서(제출용1)_인천계양 까치마을 태화,한진아파트 공사내역서9.12(제출용)_인천계양 까치마을 태화,한진아파트 공사내역서9.12(제출용)_원동천교(상)외-수량수정" xfId="8182" xr:uid="{00000000-0005-0000-0000-000093250000}"/>
    <cellStyle name="_수공(성남)설계_인천계양 까치마을 태화,한진아파트 공사내역서(제출용1)_인천계양 까치마을 태화,한진아파트 공사내역서9.12(제출용)_인천계양 까치마을 태화,한진아파트 공사내역서9.12(제출용)_원동천교(상)외-수량수정_설계내역서(오전왕곡)" xfId="8183" xr:uid="{00000000-0005-0000-0000-000094250000}"/>
    <cellStyle name="_수공(성남)설계_인천계양 까치마을 태화,한진아파트 공사내역서9.12(제출용)" xfId="8184" xr:uid="{00000000-0005-0000-0000-000095250000}"/>
    <cellStyle name="_수공(성남)설계_인천계양 까치마을 태화,한진아파트 공사내역서9.12(제출용)_계양구 도두리마을 동남 아파트 하자보수공사비산출서(자오)" xfId="8185" xr:uid="{00000000-0005-0000-0000-000096250000}"/>
    <cellStyle name="_수공(성남)설계_인천계양 까치마을 태화,한진아파트 공사내역서9.12(제출용)_계양구 도두리마을 동남 아파트 하자보수공사비산출서(자오)_설계내역서(오전왕곡)" xfId="8186" xr:uid="{00000000-0005-0000-0000-000097250000}"/>
    <cellStyle name="_수공(성남)설계_인천계양 까치마을 태화,한진아파트 공사내역서9.12(제출용)_계양구 도두리마을 동남 아파트 하자보수공사비산출서(자오)_원동천교(상)외-수량수정" xfId="8187" xr:uid="{00000000-0005-0000-0000-000098250000}"/>
    <cellStyle name="_수공(성남)설계_인천계양 까치마을 태화,한진아파트 공사내역서9.12(제출용)_계양구 도두리마을 동남 아파트 하자보수공사비산출서(자오)_원동천교(상)외-수량수정_설계내역서(오전왕곡)" xfId="8188" xr:uid="{00000000-0005-0000-0000-000099250000}"/>
    <cellStyle name="_수공(성남)설계_인천계양 까치마을 태화,한진아파트 공사내역서9.12(제출용)_구로동구일우성아파트 하자보수공사비산출서(1)" xfId="8189" xr:uid="{00000000-0005-0000-0000-00009A250000}"/>
    <cellStyle name="_수공(성남)설계_인천계양 까치마을 태화,한진아파트 공사내역서9.12(제출용)_구로동구일우성아파트 하자보수공사비산출서(1)_설계내역서(오전왕곡)" xfId="8190" xr:uid="{00000000-0005-0000-0000-00009B250000}"/>
    <cellStyle name="_수공(성남)설계_인천계양 까치마을 태화,한진아파트 공사내역서9.12(제출용)_구로동구일우성아파트 하자보수공사비산출서(1)_원동천교(상)외-수량수정" xfId="8191" xr:uid="{00000000-0005-0000-0000-00009C250000}"/>
    <cellStyle name="_수공(성남)설계_인천계양 까치마을 태화,한진아파트 공사내역서9.12(제출용)_구로동구일우성아파트 하자보수공사비산출서(1)_원동천교(상)외-수량수정_설계내역서(오전왕곡)" xfId="8192" xr:uid="{00000000-0005-0000-0000-00009D250000}"/>
    <cellStyle name="_수공(성남)설계_인천계양 까치마을 태화,한진아파트 공사내역서9.12(제출용)_동남 아파트" xfId="8193" xr:uid="{00000000-0005-0000-0000-00009E250000}"/>
    <cellStyle name="_수공(성남)설계_인천계양 까치마을 태화,한진아파트 공사내역서9.12(제출용)_동남 아파트_설계내역서(오전왕곡)" xfId="8194" xr:uid="{00000000-0005-0000-0000-00009F250000}"/>
    <cellStyle name="_수공(성남)설계_인천계양 까치마을 태화,한진아파트 공사내역서9.12(제출용)_동남 아파트_원동천교(상)외-수량수정" xfId="8195" xr:uid="{00000000-0005-0000-0000-0000A0250000}"/>
    <cellStyle name="_수공(성남)설계_인천계양 까치마을 태화,한진아파트 공사내역서9.12(제출용)_동남 아파트_원동천교(상)외-수량수정_설계내역서(오전왕곡)" xfId="8196" xr:uid="{00000000-0005-0000-0000-0000A1250000}"/>
    <cellStyle name="_수공(성남)설계_인천계양 까치마을 태화,한진아파트 공사내역서9.12(제출용)_설계내역서(오전왕곡)" xfId="8197" xr:uid="{00000000-0005-0000-0000-0000A2250000}"/>
    <cellStyle name="_수공(성남)설계_인천계양 까치마을 태화,한진아파트 공사내역서9.12(제출용)_원동천교(상)외-수량수정" xfId="8198" xr:uid="{00000000-0005-0000-0000-0000A3250000}"/>
    <cellStyle name="_수공(성남)설계_인천계양 까치마을 태화,한진아파트 공사내역서9.12(제출용)_원동천교(상)외-수량수정_설계내역서(오전왕곡)" xfId="8199" xr:uid="{00000000-0005-0000-0000-0000A4250000}"/>
    <cellStyle name="_수공(성남)설계_인천계양 까치마을 태화,한진아파트 공사내역서9.12(제출용)_인천계양 까치마을 태화,한진아파트 공사내역서9.12(제출용)" xfId="8200" xr:uid="{00000000-0005-0000-0000-0000A5250000}"/>
    <cellStyle name="_수공(성남)설계_인천계양 까치마을 태화,한진아파트 공사내역서9.12(제출용)_인천계양 까치마을 태화,한진아파트 공사내역서9.12(제출용)_설계내역서(오전왕곡)" xfId="8201" xr:uid="{00000000-0005-0000-0000-0000A6250000}"/>
    <cellStyle name="_수공(성남)설계_인천계양 까치마을 태화,한진아파트 공사내역서9.12(제출용)_인천계양 까치마을 태화,한진아파트 공사내역서9.12(제출용)_원동천교(상)외-수량수정" xfId="8202" xr:uid="{00000000-0005-0000-0000-0000A7250000}"/>
    <cellStyle name="_수공(성남)설계_인천계양 까치마을 태화,한진아파트 공사내역서9.12(제출용)_인천계양 까치마을 태화,한진아파트 공사내역서9.12(제출용)_원동천교(상)외-수량수정_설계내역서(오전왕곡)" xfId="8203" xr:uid="{00000000-0005-0000-0000-0000A8250000}"/>
    <cellStyle name="_수공(성남)설계_인천계양 까치마을 태화,한진아파트 공사내역서9.12(제출용)_인천계양 까치마을 태화,한진아파트 공사내역서9.12(제출용)_인천계양 까치마을 태화,한진아파트 공사내역서9.12(제출용)" xfId="8204" xr:uid="{00000000-0005-0000-0000-0000A9250000}"/>
    <cellStyle name="_수공(성남)설계_인천계양 까치마을 태화,한진아파트 공사내역서9.12(제출용)_인천계양 까치마을 태화,한진아파트 공사내역서9.12(제출용)_인천계양 까치마을 태화,한진아파트 공사내역서9.12(제출용)_계양구 도두리마을 동남 아파트 하자보수공사비산출서(자오)" xfId="8205" xr:uid="{00000000-0005-0000-0000-0000AA250000}"/>
    <cellStyle name="_수공(성남)설계_인천계양 까치마을 태화,한진아파트 공사내역서9.12(제출용)_인천계양 까치마을 태화,한진아파트 공사내역서9.12(제출용)_인천계양 까치마을 태화,한진아파트 공사내역서9.12(제출용)_계양구 도두리마을 동남 아파트 하자보수공사비산출서(자오)_설계내역서(오전왕곡)" xfId="8206" xr:uid="{00000000-0005-0000-0000-0000AB250000}"/>
    <cellStyle name="_수공(성남)설계_인천계양 까치마을 태화,한진아파트 공사내역서9.12(제출용)_인천계양 까치마을 태화,한진아파트 공사내역서9.12(제출용)_인천계양 까치마을 태화,한진아파트 공사내역서9.12(제출용)_계양구 도두리마을 동남 아파트 하자보수공사비산출서(자오)_원동천교(상)외-수량수정" xfId="8207" xr:uid="{00000000-0005-0000-0000-0000AC250000}"/>
    <cellStyle name="_수공(성남)설계_인천계양 까치마을 태화,한진아파트 공사내역서9.12(제출용)_인천계양 까치마을 태화,한진아파트 공사내역서9.12(제출용)_인천계양 까치마을 태화,한진아파트 공사내역서9.12(제출용)_계양구 도두리마을 동남 아파트 하자보수공사비산출서(자오)_원동천교(상)외-수량수정_설계내역서(오전왕곡)" xfId="8208" xr:uid="{00000000-0005-0000-0000-0000AD250000}"/>
    <cellStyle name="_수공(성남)설계_인천계양 까치마을 태화,한진아파트 공사내역서9.12(제출용)_인천계양 까치마을 태화,한진아파트 공사내역서9.12(제출용)_인천계양 까치마을 태화,한진아파트 공사내역서9.12(제출용)_구로동구일우성아파트 하자보수공사비산출서(1)" xfId="8209" xr:uid="{00000000-0005-0000-0000-0000AE250000}"/>
    <cellStyle name="_수공(성남)설계_인천계양 까치마을 태화,한진아파트 공사내역서9.12(제출용)_인천계양 까치마을 태화,한진아파트 공사내역서9.12(제출용)_인천계양 까치마을 태화,한진아파트 공사내역서9.12(제출용)_구로동구일우성아파트 하자보수공사비산출서(1)_설계내역서(오전왕곡)" xfId="8210" xr:uid="{00000000-0005-0000-0000-0000AF250000}"/>
    <cellStyle name="_수공(성남)설계_인천계양 까치마을 태화,한진아파트 공사내역서9.12(제출용)_인천계양 까치마을 태화,한진아파트 공사내역서9.12(제출용)_인천계양 까치마을 태화,한진아파트 공사내역서9.12(제출용)_구로동구일우성아파트 하자보수공사비산출서(1)_원동천교(상)외-수량수정" xfId="8211" xr:uid="{00000000-0005-0000-0000-0000B0250000}"/>
    <cellStyle name="_수공(성남)설계_인천계양 까치마을 태화,한진아파트 공사내역서9.12(제출용)_인천계양 까치마을 태화,한진아파트 공사내역서9.12(제출용)_인천계양 까치마을 태화,한진아파트 공사내역서9.12(제출용)_구로동구일우성아파트 하자보수공사비산출서(1)_원동천교(상)외-수량수정_설계내역서(오전왕곡)" xfId="8212" xr:uid="{00000000-0005-0000-0000-0000B1250000}"/>
    <cellStyle name="_수공(성남)설계_인천계양 까치마을 태화,한진아파트 공사내역서9.12(제출용)_인천계양 까치마을 태화,한진아파트 공사내역서9.12(제출용)_인천계양 까치마을 태화,한진아파트 공사내역서9.12(제출용)_동남 아파트" xfId="8213" xr:uid="{00000000-0005-0000-0000-0000B2250000}"/>
    <cellStyle name="_수공(성남)설계_인천계양 까치마을 태화,한진아파트 공사내역서9.12(제출용)_인천계양 까치마을 태화,한진아파트 공사내역서9.12(제출용)_인천계양 까치마을 태화,한진아파트 공사내역서9.12(제출용)_동남 아파트_설계내역서(오전왕곡)" xfId="8214" xr:uid="{00000000-0005-0000-0000-0000B3250000}"/>
    <cellStyle name="_수공(성남)설계_인천계양 까치마을 태화,한진아파트 공사내역서9.12(제출용)_인천계양 까치마을 태화,한진아파트 공사내역서9.12(제출용)_인천계양 까치마을 태화,한진아파트 공사내역서9.12(제출용)_동남 아파트_원동천교(상)외-수량수정" xfId="8215" xr:uid="{00000000-0005-0000-0000-0000B4250000}"/>
    <cellStyle name="_수공(성남)설계_인천계양 까치마을 태화,한진아파트 공사내역서9.12(제출용)_인천계양 까치마을 태화,한진아파트 공사내역서9.12(제출용)_인천계양 까치마을 태화,한진아파트 공사내역서9.12(제출용)_동남 아파트_원동천교(상)외-수량수정_설계내역서(오전왕곡)" xfId="8216" xr:uid="{00000000-0005-0000-0000-0000B5250000}"/>
    <cellStyle name="_수공(성남)설계_인천계양 까치마을 태화,한진아파트 공사내역서9.12(제출용)_인천계양 까치마을 태화,한진아파트 공사내역서9.12(제출용)_인천계양 까치마을 태화,한진아파트 공사내역서9.12(제출용)_설계내역서(오전왕곡)" xfId="8217" xr:uid="{00000000-0005-0000-0000-0000B6250000}"/>
    <cellStyle name="_수공(성남)설계_인천계양 까치마을 태화,한진아파트 공사내역서9.12(제출용)_인천계양 까치마을 태화,한진아파트 공사내역서9.12(제출용)_인천계양 까치마을 태화,한진아파트 공사내역서9.12(제출용)_원동천교(상)외-수량수정" xfId="8218" xr:uid="{00000000-0005-0000-0000-0000B7250000}"/>
    <cellStyle name="_수공(성남)설계_인천계양 까치마을 태화,한진아파트 공사내역서9.12(제출용)_인천계양 까치마을 태화,한진아파트 공사내역서9.12(제출용)_인천계양 까치마을 태화,한진아파트 공사내역서9.12(제출용)_원동천교(상)외-수량수정_설계내역서(오전왕곡)" xfId="8219" xr:uid="{00000000-0005-0000-0000-0000B8250000}"/>
    <cellStyle name="_수량02(계약수량)" xfId="11790" xr:uid="{00000000-0005-0000-0000-0000B9250000}"/>
    <cellStyle name="_수량02(계약수량)_태백(점검정비현황)-최종" xfId="11791" xr:uid="{00000000-0005-0000-0000-0000BA250000}"/>
    <cellStyle name="_수량02(계약수량)_태백(통신점검정비현황)" xfId="11792" xr:uid="{00000000-0005-0000-0000-0000BB250000}"/>
    <cellStyle name="_수량산출서" xfId="11793" xr:uid="{00000000-0005-0000-0000-0000BC250000}"/>
    <cellStyle name="_수량산출서(2003.4.1)" xfId="2845" xr:uid="{00000000-0005-0000-0000-0000BD250000}"/>
    <cellStyle name="_수량제목" xfId="11794" xr:uid="{00000000-0005-0000-0000-0000BE250000}"/>
    <cellStyle name="_수량제목_내역서" xfId="11795" xr:uid="{00000000-0005-0000-0000-0000BF250000}"/>
    <cellStyle name="_수운영" xfId="11796" xr:uid="{00000000-0005-0000-0000-0000C0250000}"/>
    <cellStyle name="_수운영_태백(점검정비현황)-최종" xfId="11797" xr:uid="{00000000-0005-0000-0000-0000C1250000}"/>
    <cellStyle name="_수운영_태백(통신점검정비현황)" xfId="11798" xr:uid="{00000000-0005-0000-0000-0000C2250000}"/>
    <cellStyle name="_숙소전기공사" xfId="2846" xr:uid="{00000000-0005-0000-0000-0000C3250000}"/>
    <cellStyle name="_스크류콘베이어" xfId="2847" xr:uid="{00000000-0005-0000-0000-0000C4250000}"/>
    <cellStyle name="_시제품비2차" xfId="2848" xr:uid="{00000000-0005-0000-0000-0000C5250000}"/>
    <cellStyle name="_시흥정수장 배전반1(1)" xfId="2849" xr:uid="{00000000-0005-0000-0000-0000C6250000}"/>
    <cellStyle name="_신창분기온천동관로이설공사(1)" xfId="11799" xr:uid="{00000000-0005-0000-0000-0000C7250000}"/>
    <cellStyle name="_신창분기온천동관로이설공사(1)_온천동관로이설(변경)" xfId="11800" xr:uid="{00000000-0005-0000-0000-0000C8250000}"/>
    <cellStyle name="_신창분기온천동관로이설공사(1)_온천동관로이설공사(변경)-부경" xfId="11801" xr:uid="{00000000-0005-0000-0000-0000C9250000}"/>
    <cellStyle name="_실행" xfId="11802" xr:uid="{00000000-0005-0000-0000-0000CA250000}"/>
    <cellStyle name="_실행(2호)" xfId="11803" xr:uid="{00000000-0005-0000-0000-0000CB250000}"/>
    <cellStyle name="_실행(2호)_경상보수(1호)실행" xfId="11804" xr:uid="{00000000-0005-0000-0000-0000CC250000}"/>
    <cellStyle name="_실행(2호)_경상보수(1호)실행_경상보수(변경실행)" xfId="11805" xr:uid="{00000000-0005-0000-0000-0000CD250000}"/>
    <cellStyle name="_실행(2호)_경상보수(1호)실행_경상보수(변경실행)_점검발판-최종" xfId="11806" xr:uid="{00000000-0005-0000-0000-0000CE250000}"/>
    <cellStyle name="_실행(2호)_경상보수(1호)실행_점검발판-최종" xfId="11807" xr:uid="{00000000-0005-0000-0000-0000CF250000}"/>
    <cellStyle name="_실행(2호)_경상보수2호실행" xfId="11808" xr:uid="{00000000-0005-0000-0000-0000D0250000}"/>
    <cellStyle name="_실행(2호)_경상보수2호실행_경상보수(변경실행)" xfId="11809" xr:uid="{00000000-0005-0000-0000-0000D1250000}"/>
    <cellStyle name="_실행(2호)_경상보수2호실행_경상보수(변경실행)_점검발판-최종" xfId="11810" xr:uid="{00000000-0005-0000-0000-0000D2250000}"/>
    <cellStyle name="_실행(2호)_경상보수2호실행_점검발판-최종" xfId="11811" xr:uid="{00000000-0005-0000-0000-0000D3250000}"/>
    <cellStyle name="_실행(2호)_점검발판-최종" xfId="11812" xr:uid="{00000000-0005-0000-0000-0000D4250000}"/>
    <cellStyle name="_실행_경상보수(1호)실행" xfId="11813" xr:uid="{00000000-0005-0000-0000-0000D5250000}"/>
    <cellStyle name="_실행_경상보수(1호)실행_경상보수(변경실행)" xfId="11814" xr:uid="{00000000-0005-0000-0000-0000D6250000}"/>
    <cellStyle name="_실행_경상보수(1호)실행_경상보수(변경실행)_점검발판-최종" xfId="11815" xr:uid="{00000000-0005-0000-0000-0000D7250000}"/>
    <cellStyle name="_실행_경상보수(1호)실행_점검발판-최종" xfId="11816" xr:uid="{00000000-0005-0000-0000-0000D8250000}"/>
    <cellStyle name="_실행_경상보수2호실행" xfId="11817" xr:uid="{00000000-0005-0000-0000-0000D9250000}"/>
    <cellStyle name="_실행_경상보수2호실행_경상보수(변경실행)" xfId="11818" xr:uid="{00000000-0005-0000-0000-0000DA250000}"/>
    <cellStyle name="_실행_경상보수2호실행_경상보수(변경실행)_점검발판-최종" xfId="11819" xr:uid="{00000000-0005-0000-0000-0000DB250000}"/>
    <cellStyle name="_실행_경상보수2호실행_점검발판-최종" xfId="11820" xr:uid="{00000000-0005-0000-0000-0000DC250000}"/>
    <cellStyle name="_실행_점검발판-최종" xfId="11821" xr:uid="{00000000-0005-0000-0000-0000DD250000}"/>
    <cellStyle name="_양산동부계통관로복구공사(최종)" xfId="11822" xr:uid="{00000000-0005-0000-0000-0000DE250000}"/>
    <cellStyle name="_양양상수도공내역서" xfId="2850" xr:uid="{00000000-0005-0000-0000-0000DF250000}"/>
    <cellStyle name="_에스씨앤티 040824 1212 2128 KT기술연구소" xfId="2851" xr:uid="{00000000-0005-0000-0000-0000E0250000}"/>
    <cellStyle name="_여과지 전동밸브 교체(안)" xfId="11823" xr:uid="{00000000-0005-0000-0000-0000E1250000}"/>
    <cellStyle name="_여근무복" xfId="2852" xr:uid="{00000000-0005-0000-0000-0000E2250000}"/>
    <cellStyle name="_여근무복바지" xfId="2853" xr:uid="{00000000-0005-0000-0000-0000E3250000}"/>
    <cellStyle name="_여수" xfId="11824" xr:uid="{00000000-0005-0000-0000-0000E4250000}"/>
    <cellStyle name="_여수_태백(점검정비현황)-최종" xfId="11825" xr:uid="{00000000-0005-0000-0000-0000E5250000}"/>
    <cellStyle name="_여수_태백(통신점검정비현황)" xfId="11826" xr:uid="{00000000-0005-0000-0000-0000E6250000}"/>
    <cellStyle name="_연도별 장비소요예산" xfId="2854" xr:uid="{00000000-0005-0000-0000-0000E7250000}"/>
    <cellStyle name="_연도별 장비소요예산_v2" xfId="2855" xr:uid="{00000000-0005-0000-0000-0000E8250000}"/>
    <cellStyle name="_연무계통 누수부분 긴급복구공사 정산 설계도서" xfId="11827" xr:uid="{00000000-0005-0000-0000-0000E9250000}"/>
    <cellStyle name="_연수복" xfId="2856" xr:uid="{00000000-0005-0000-0000-0000EA250000}"/>
    <cellStyle name="_연화-01.터널제트팬(KKN)" xfId="2857" xr:uid="{00000000-0005-0000-0000-0000EB250000}"/>
    <cellStyle name="_영구동력수량산출" xfId="2858" xr:uid="{00000000-0005-0000-0000-0000EC250000}"/>
    <cellStyle name="_영구동력수량산출_수량산출서(2003.4.1)" xfId="2859" xr:uid="{00000000-0005-0000-0000-0000ED250000}"/>
    <cellStyle name="_영남수량집계 및 산출1015(써지보호기정리)" xfId="2860" xr:uid="{00000000-0005-0000-0000-0000EE250000}"/>
    <cellStyle name="_영남화력계통노후유량계센서철거공사설계도서" xfId="11828" xr:uid="{00000000-0005-0000-0000-0000EF250000}"/>
    <cellStyle name="_영남화력계통노후유량계센서철거공사설계도서(1)" xfId="11829" xr:uid="{00000000-0005-0000-0000-0000F0250000}"/>
    <cellStyle name="_영천댐수량산출" xfId="2861" xr:uid="{00000000-0005-0000-0000-0000F1250000}"/>
    <cellStyle name="_영천댐수량산출_수량산출서(2003.4.1)" xfId="2862" xr:uid="{00000000-0005-0000-0000-0000F2250000}"/>
    <cellStyle name="_영천댐최종(감시및CCTV)" xfId="2863" xr:uid="{00000000-0005-0000-0000-0000F3250000}"/>
    <cellStyle name="_영천댐최종(홍수예설비공사)" xfId="2864" xr:uid="{00000000-0005-0000-0000-0000F4250000}"/>
    <cellStyle name="_예정공정표(pertcpm)" xfId="11830" xr:uid="{00000000-0005-0000-0000-0000F5250000}"/>
    <cellStyle name="_예정공정표(pertcpm)_점검발판-최종" xfId="11831" xr:uid="{00000000-0005-0000-0000-0000F6250000}"/>
    <cellStyle name="_예정공정표(변경)(pertcpm)" xfId="11832" xr:uid="{00000000-0005-0000-0000-0000F7250000}"/>
    <cellStyle name="_예정공정표(변경)(pertcpm)_점검발판-최종" xfId="11833" xr:uid="{00000000-0005-0000-0000-0000F8250000}"/>
    <cellStyle name="_오리지날최종-경보국설계서(철관주2003.2.13) (version 3) (version 1)" xfId="2865" xr:uid="{00000000-0005-0000-0000-0000F9250000}"/>
    <cellStyle name="_오리지날최종-경보국설계서(철관주2003.2.13) (version 3) (version 1)_수량산출서(2003.4.1)" xfId="2866" xr:uid="{00000000-0005-0000-0000-0000FA250000}"/>
    <cellStyle name="_오리지날최종-경보국설계서(철관주2003.2.6)" xfId="2867" xr:uid="{00000000-0005-0000-0000-0000FB250000}"/>
    <cellStyle name="_오리지날최종-경보국설계서(철관주2003.2.6)_수량산출서(2003.4.1)" xfId="2868" xr:uid="{00000000-0005-0000-0000-0000FC250000}"/>
    <cellStyle name="_오리지날최종-경보국설계서(철관주2003.2.9) (version 2)" xfId="2869" xr:uid="{00000000-0005-0000-0000-0000FD250000}"/>
    <cellStyle name="_오리지날최종-경보국설계서(철관주2003.2.9) (version 2)_수량산출서(2003.4.1)" xfId="2870" xr:uid="{00000000-0005-0000-0000-0000FE250000}"/>
    <cellStyle name="_옥곡수량" xfId="2871" xr:uid="{00000000-0005-0000-0000-0000FF250000}"/>
    <cellStyle name="_온더아이티_BS 서버견적" xfId="2872" xr:uid="{00000000-0005-0000-0000-000000260000}"/>
    <cellStyle name="_온실가스 측정 표준분석기법 개발 및 온실가스 측정시스템 개선" xfId="2873" xr:uid="{00000000-0005-0000-0000-000001260000}"/>
    <cellStyle name="_온천동관로이설공사(변경)-부경" xfId="11834" xr:uid="{00000000-0005-0000-0000-000002260000}"/>
    <cellStyle name="_왕가봉정비공사" xfId="11835" xr:uid="{00000000-0005-0000-0000-000003260000}"/>
    <cellStyle name="_외교통상정보화 4단계 구축_2.0_장비" xfId="2874" xr:uid="{00000000-0005-0000-0000-000004260000}"/>
    <cellStyle name="_요약" xfId="2875" xr:uid="{00000000-0005-0000-0000-000005260000}"/>
    <cellStyle name="_요약,목적" xfId="2876" xr:uid="{00000000-0005-0000-0000-000006260000}"/>
    <cellStyle name="_요약예" xfId="2877" xr:uid="{00000000-0005-0000-0000-000007260000}"/>
    <cellStyle name="_용수구설치(발주)" xfId="11836" xr:uid="{00000000-0005-0000-0000-000008260000}"/>
    <cellStyle name="_용수구설치(발주)_2005보령누수복구(수정)" xfId="11837" xr:uid="{00000000-0005-0000-0000-000009260000}"/>
    <cellStyle name="_용수구설치(발주)_2005연무대누수복구" xfId="11838" xr:uid="{00000000-0005-0000-0000-00000A260000}"/>
    <cellStyle name="_용수구설치(발주)_연무계통 누수부분 긴급복구공사 정산 설계도서" xfId="11839" xr:uid="{00000000-0005-0000-0000-00000B260000}"/>
    <cellStyle name="_용역샘플" xfId="2878" xr:uid="{00000000-0005-0000-0000-00000C260000}"/>
    <cellStyle name="_우" xfId="2879" xr:uid="{00000000-0005-0000-0000-00000D260000}"/>
    <cellStyle name="_우_광주평동투찰" xfId="2880" xr:uid="{00000000-0005-0000-0000-00000E260000}"/>
    <cellStyle name="_우_광주평동투찰_통영중앙시장(최종)" xfId="2881" xr:uid="{00000000-0005-0000-0000-00000F260000}"/>
    <cellStyle name="_우_광주평동투찰_통영중앙시장(최종)_통영중앙시장(최종)" xfId="2882" xr:uid="{00000000-0005-0000-0000-000010260000}"/>
    <cellStyle name="_우_광주평동품의1" xfId="2883" xr:uid="{00000000-0005-0000-0000-000011260000}"/>
    <cellStyle name="_우_광주평동품의1_통영중앙시장(최종)" xfId="2884" xr:uid="{00000000-0005-0000-0000-000012260000}"/>
    <cellStyle name="_우_광주평동품의1_통영중앙시장(최종)_통영중앙시장(최종)" xfId="2885" xr:uid="{00000000-0005-0000-0000-000013260000}"/>
    <cellStyle name="_우_송학하수품의(설계넣고)" xfId="2886" xr:uid="{00000000-0005-0000-0000-000014260000}"/>
    <cellStyle name="_우_송학하수품의(설계넣고)_통영중앙시장(최종)" xfId="2887" xr:uid="{00000000-0005-0000-0000-000015260000}"/>
    <cellStyle name="_우_송학하수품의(설계넣고)_통영중앙시장(최종)_통영중앙시장(최종)" xfId="2888" xr:uid="{00000000-0005-0000-0000-000016260000}"/>
    <cellStyle name="_우_우주센터투찰" xfId="2889" xr:uid="{00000000-0005-0000-0000-000017260000}"/>
    <cellStyle name="_우_우주센터투찰_광주평동투찰" xfId="2890" xr:uid="{00000000-0005-0000-0000-000018260000}"/>
    <cellStyle name="_우_우주센터투찰_광주평동투찰_통영중앙시장(최종)" xfId="2891" xr:uid="{00000000-0005-0000-0000-000019260000}"/>
    <cellStyle name="_우_우주센터투찰_광주평동투찰_통영중앙시장(최종)_통영중앙시장(최종)" xfId="2892" xr:uid="{00000000-0005-0000-0000-00001A260000}"/>
    <cellStyle name="_우_우주센터투찰_광주평동품의1" xfId="2893" xr:uid="{00000000-0005-0000-0000-00001B260000}"/>
    <cellStyle name="_우_우주센터투찰_광주평동품의1_통영중앙시장(최종)" xfId="2894" xr:uid="{00000000-0005-0000-0000-00001C260000}"/>
    <cellStyle name="_우_우주센터투찰_광주평동품의1_통영중앙시장(최종)_통영중앙시장(최종)" xfId="2895" xr:uid="{00000000-0005-0000-0000-00001D260000}"/>
    <cellStyle name="_우_우주센터투찰_송학하수품의(설계넣고)" xfId="2896" xr:uid="{00000000-0005-0000-0000-00001E260000}"/>
    <cellStyle name="_우_우주센터투찰_송학하수품의(설계넣고)_통영중앙시장(최종)" xfId="2897" xr:uid="{00000000-0005-0000-0000-00001F260000}"/>
    <cellStyle name="_우_우주센터투찰_송학하수품의(설계넣고)_통영중앙시장(최종)_통영중앙시장(최종)" xfId="2898" xr:uid="{00000000-0005-0000-0000-000020260000}"/>
    <cellStyle name="_우_우주센터투찰_통영중앙시장(최종)" xfId="2899" xr:uid="{00000000-0005-0000-0000-000021260000}"/>
    <cellStyle name="_우_우주센터투찰_통영중앙시장(최종)_통영중앙시장(최종)" xfId="2900" xr:uid="{00000000-0005-0000-0000-000022260000}"/>
    <cellStyle name="_우_통영중앙시장(최종)" xfId="2901" xr:uid="{00000000-0005-0000-0000-000023260000}"/>
    <cellStyle name="_우_통영중앙시장(최종)_통영중앙시장(최종)" xfId="2902" xr:uid="{00000000-0005-0000-0000-000024260000}"/>
    <cellStyle name="_우기대비점검보수공사가설계" xfId="11840" xr:uid="{00000000-0005-0000-0000-000025260000}"/>
    <cellStyle name="_우주센" xfId="2903" xr:uid="{00000000-0005-0000-0000-000026260000}"/>
    <cellStyle name="_우주센_광주평동투찰" xfId="2904" xr:uid="{00000000-0005-0000-0000-000027260000}"/>
    <cellStyle name="_우주센_광주평동투찰_통영중앙시장(최종)" xfId="2905" xr:uid="{00000000-0005-0000-0000-000028260000}"/>
    <cellStyle name="_우주센_광주평동투찰_통영중앙시장(최종)_통영중앙시장(최종)" xfId="2906" xr:uid="{00000000-0005-0000-0000-000029260000}"/>
    <cellStyle name="_우주센_광주평동품의1" xfId="2907" xr:uid="{00000000-0005-0000-0000-00002A260000}"/>
    <cellStyle name="_우주센_광주평동품의1_통영중앙시장(최종)" xfId="2908" xr:uid="{00000000-0005-0000-0000-00002B260000}"/>
    <cellStyle name="_우주센_광주평동품의1_통영중앙시장(최종)_통영중앙시장(최종)" xfId="2909" xr:uid="{00000000-0005-0000-0000-00002C260000}"/>
    <cellStyle name="_우주센_송학하수품의(설계넣고)" xfId="2910" xr:uid="{00000000-0005-0000-0000-00002D260000}"/>
    <cellStyle name="_우주센_송학하수품의(설계넣고)_통영중앙시장(최종)" xfId="2911" xr:uid="{00000000-0005-0000-0000-00002E260000}"/>
    <cellStyle name="_우주센_송학하수품의(설계넣고)_통영중앙시장(최종)_통영중앙시장(최종)" xfId="2912" xr:uid="{00000000-0005-0000-0000-00002F260000}"/>
    <cellStyle name="_우주센_우주센터투찰" xfId="2913" xr:uid="{00000000-0005-0000-0000-000030260000}"/>
    <cellStyle name="_우주센_우주센터투찰_광주평동투찰" xfId="2914" xr:uid="{00000000-0005-0000-0000-000031260000}"/>
    <cellStyle name="_우주센_우주센터투찰_광주평동투찰_통영중앙시장(최종)" xfId="2915" xr:uid="{00000000-0005-0000-0000-000032260000}"/>
    <cellStyle name="_우주센_우주센터투찰_광주평동투찰_통영중앙시장(최종)_통영중앙시장(최종)" xfId="2916" xr:uid="{00000000-0005-0000-0000-000033260000}"/>
    <cellStyle name="_우주센_우주센터투찰_광주평동품의1" xfId="2917" xr:uid="{00000000-0005-0000-0000-000034260000}"/>
    <cellStyle name="_우주센_우주센터투찰_광주평동품의1_통영중앙시장(최종)" xfId="2918" xr:uid="{00000000-0005-0000-0000-000035260000}"/>
    <cellStyle name="_우주센_우주센터투찰_광주평동품의1_통영중앙시장(최종)_통영중앙시장(최종)" xfId="2919" xr:uid="{00000000-0005-0000-0000-000036260000}"/>
    <cellStyle name="_우주센_우주센터투찰_송학하수품의(설계넣고)" xfId="2920" xr:uid="{00000000-0005-0000-0000-000037260000}"/>
    <cellStyle name="_우주센_우주센터투찰_송학하수품의(설계넣고)_통영중앙시장(최종)" xfId="2921" xr:uid="{00000000-0005-0000-0000-000038260000}"/>
    <cellStyle name="_우주센_우주센터투찰_송학하수품의(설계넣고)_통영중앙시장(최종)_통영중앙시장(최종)" xfId="2922" xr:uid="{00000000-0005-0000-0000-000039260000}"/>
    <cellStyle name="_우주센_우주센터투찰_통영중앙시장(최종)" xfId="2923" xr:uid="{00000000-0005-0000-0000-00003A260000}"/>
    <cellStyle name="_우주센_우주센터투찰_통영중앙시장(최종)_통영중앙시장(최종)" xfId="2924" xr:uid="{00000000-0005-0000-0000-00003B260000}"/>
    <cellStyle name="_우주센_통영중앙시장(최종)" xfId="2925" xr:uid="{00000000-0005-0000-0000-00003C260000}"/>
    <cellStyle name="_우주센_통영중앙시장(최종)_통영중앙시장(최종)" xfId="2926" xr:uid="{00000000-0005-0000-0000-00003D260000}"/>
    <cellStyle name="_우체국 이용고객만족도 여론조사 용역" xfId="2927" xr:uid="{00000000-0005-0000-0000-00003E260000}"/>
    <cellStyle name="_운문" xfId="11841" xr:uid="{00000000-0005-0000-0000-00003F260000}"/>
    <cellStyle name="_운문_태백(점검정비현황)-최종" xfId="11842" xr:uid="{00000000-0005-0000-0000-000040260000}"/>
    <cellStyle name="_운문_태백(통신점검정비현황)" xfId="11843" xr:uid="{00000000-0005-0000-0000-000041260000}"/>
    <cellStyle name="_울산" xfId="11844" xr:uid="{00000000-0005-0000-0000-000042260000}"/>
    <cellStyle name="_울산_태백(점검정비현황)-최종" xfId="11845" xr:uid="{00000000-0005-0000-0000-000043260000}"/>
    <cellStyle name="_울산_태백(통신점검정비현황)" xfId="11846" xr:uid="{00000000-0005-0000-0000-000044260000}"/>
    <cellStyle name="_울산시총괄안-20030509v1" xfId="2928" xr:uid="{00000000-0005-0000-0000-000045260000}"/>
    <cellStyle name="_울산역구내외1단가산출서" xfId="2929" xr:uid="{00000000-0005-0000-0000-000046260000}"/>
    <cellStyle name="_울산역구내외1단가산출서_1" xfId="2930" xr:uid="{00000000-0005-0000-0000-000047260000}"/>
    <cellStyle name="_원동천교(상)외-수량수정" xfId="8220" xr:uid="{00000000-0005-0000-0000-000048260000}"/>
    <cellStyle name="_원동천교(상)외-수량수정_설계내역서(오전왕곡)" xfId="8221" xr:uid="{00000000-0005-0000-0000-000049260000}"/>
    <cellStyle name="_웹기반 수치지도 활용시스템 도입 설계서_1.1" xfId="2931" xr:uid="{00000000-0005-0000-0000-00004A260000}"/>
    <cellStyle name="_웹기반 수치지도 활용시스템 도입 설계서_2.0" xfId="2932" xr:uid="{00000000-0005-0000-0000-00004B260000}"/>
    <cellStyle name="_유출유량계설계(발주)" xfId="11847" xr:uid="{00000000-0005-0000-0000-00004C260000}"/>
    <cellStyle name="_유출유량계설계(발주)_05연무대누수복구설계서050325" xfId="11848" xr:uid="{00000000-0005-0000-0000-00004D260000}"/>
    <cellStyle name="_유출유량계설계(발주)_2005보령누수복구(수정)" xfId="11849" xr:uid="{00000000-0005-0000-0000-00004E260000}"/>
    <cellStyle name="_유출유량계설계(발주)_2005연무대누수복구" xfId="11850" xr:uid="{00000000-0005-0000-0000-00004F260000}"/>
    <cellStyle name="_유출유량계설계(발주)_배출수 관교체공사" xfId="11851" xr:uid="{00000000-0005-0000-0000-000050260000}"/>
    <cellStyle name="_유출유량계설계(발주)_사내급수배관자재단가표" xfId="11852" xr:uid="{00000000-0005-0000-0000-000051260000}"/>
    <cellStyle name="_유출유량계설계(발주)_신축관교체(발주)" xfId="11853" xr:uid="{00000000-0005-0000-0000-000052260000}"/>
    <cellStyle name="_유출유량계설계(발주)_연무계통 누수부분 긴급복구공사 정산 설계도서" xfId="11854" xr:uid="{00000000-0005-0000-0000-000053260000}"/>
    <cellStyle name="_유출유량계설계(발주)_연무계통설계도서" xfId="11855" xr:uid="{00000000-0005-0000-0000-000054260000}"/>
    <cellStyle name="_유출유량계설계(발주)_정수장 구내배관 교체공사(설계)" xfId="11856" xr:uid="{00000000-0005-0000-0000-000055260000}"/>
    <cellStyle name="_유출유량계설계(발주)_홍성가압장긴급복구" xfId="11857" xr:uid="{00000000-0005-0000-0000-000056260000}"/>
    <cellStyle name="_유출유량계설계(발주)_홍성가압장긴급복구_정수장 구내배관 교체공사(설계)" xfId="11858" xr:uid="{00000000-0005-0000-0000-000057260000}"/>
    <cellStyle name="_윤지다인" xfId="2933" xr:uid="{00000000-0005-0000-0000-000058260000}"/>
    <cellStyle name="_은평공원테니스장정비공사" xfId="11859" xr:uid="{00000000-0005-0000-0000-000059260000}"/>
    <cellStyle name="_응급복구 설계서 최종" xfId="11860" xr:uid="{00000000-0005-0000-0000-00005A260000}"/>
    <cellStyle name="_응급복구 설계서 최종_2004.경상보수공사(상반기)--" xfId="11861" xr:uid="{00000000-0005-0000-0000-00005B260000}"/>
    <cellStyle name="_응급복구 설계서 최종_2004.경상보수공사(상반기)--_2004(1).경상보수공사(설계변경자료)--" xfId="11862" xr:uid="{00000000-0005-0000-0000-00005C260000}"/>
    <cellStyle name="_응급복구 설계서 최종_2004.경상보수공사(상반기)--_2004(1).경상보수공사(설계변경자료)--_점검발판-최종" xfId="11863" xr:uid="{00000000-0005-0000-0000-00005D260000}"/>
    <cellStyle name="_응급복구 설계서 최종_2004.경상보수공사(상반기)--_도장작업" xfId="11864" xr:uid="{00000000-0005-0000-0000-00005E260000}"/>
    <cellStyle name="_응급복구 설계서 최종_2004.경상보수공사(상반기)--_도장작업_점검발판-최종" xfId="11865" xr:uid="{00000000-0005-0000-0000-00005F260000}"/>
    <cellStyle name="_응급복구 설계서 최종_2004.경상보수공사(상반기)--_점검발판-최종" xfId="11866" xr:uid="{00000000-0005-0000-0000-000060260000}"/>
    <cellStyle name="_응급복구 설계서 최종_2004.경상보수공사(상반기)--_착공계" xfId="11867" xr:uid="{00000000-0005-0000-0000-000061260000}"/>
    <cellStyle name="_응급복구 설계서 최종_2004.경상보수공사(상반기)--_착공계_점검발판-최종" xfId="11868" xr:uid="{00000000-0005-0000-0000-000062260000}"/>
    <cellStyle name="_응급복구 설계서 최종_2004.경상보수공사(상반기)--_착공내역" xfId="11869" xr:uid="{00000000-0005-0000-0000-000063260000}"/>
    <cellStyle name="_응급복구 설계서 최종_2004.경상보수공사(상반기)--_착공내역_점검발판-최종" xfId="11870" xr:uid="{00000000-0005-0000-0000-000064260000}"/>
    <cellStyle name="_응급복구 설계서 최종_203초소 바리케이트제작설치" xfId="11871" xr:uid="{00000000-0005-0000-0000-000065260000}"/>
    <cellStyle name="_응급복구 설계서 최종_203초소 바리케이트제작설치_2004(1).경상보수공사(설계변경자료)--" xfId="11872" xr:uid="{00000000-0005-0000-0000-000066260000}"/>
    <cellStyle name="_응급복구 설계서 최종_203초소 바리케이트제작설치_2004(1).경상보수공사(설계변경자료)--_점검발판-최종" xfId="11873" xr:uid="{00000000-0005-0000-0000-000067260000}"/>
    <cellStyle name="_응급복구 설계서 최종_203초소 바리케이트제작설치_2004(2).경상보수공사(상반기)" xfId="11874" xr:uid="{00000000-0005-0000-0000-000068260000}"/>
    <cellStyle name="_응급복구 설계서 최종_203초소 바리케이트제작설치_2004(2).경상보수공사(상반기)_2004.경상보수공사(상반기)--" xfId="11875" xr:uid="{00000000-0005-0000-0000-000069260000}"/>
    <cellStyle name="_응급복구 설계서 최종_203초소 바리케이트제작설치_2004(2).경상보수공사(상반기)_2004.경상보수공사(상반기)--_2004(1).경상보수공사(설계변경자료)--" xfId="11876" xr:uid="{00000000-0005-0000-0000-00006A260000}"/>
    <cellStyle name="_응급복구 설계서 최종_203초소 바리케이트제작설치_2004(2).경상보수공사(상반기)_2004.경상보수공사(상반기)--_2004(1).경상보수공사(설계변경자료)--_점검발판-최종" xfId="11877" xr:uid="{00000000-0005-0000-0000-00006B260000}"/>
    <cellStyle name="_응급복구 설계서 최종_203초소 바리케이트제작설치_2004(2).경상보수공사(상반기)_2004.경상보수공사(상반기)--_도장작업" xfId="11878" xr:uid="{00000000-0005-0000-0000-00006C260000}"/>
    <cellStyle name="_응급복구 설계서 최종_203초소 바리케이트제작설치_2004(2).경상보수공사(상반기)_2004.경상보수공사(상반기)--_도장작업_점검발판-최종" xfId="11879" xr:uid="{00000000-0005-0000-0000-00006D260000}"/>
    <cellStyle name="_응급복구 설계서 최종_203초소 바리케이트제작설치_2004(2).경상보수공사(상반기)_2004.경상보수공사(상반기)--_점검발판-최종" xfId="11880" xr:uid="{00000000-0005-0000-0000-00006E260000}"/>
    <cellStyle name="_응급복구 설계서 최종_203초소 바리케이트제작설치_2004(2).경상보수공사(상반기)_2004.경상보수공사(상반기)--_착공계" xfId="11881" xr:uid="{00000000-0005-0000-0000-00006F260000}"/>
    <cellStyle name="_응급복구 설계서 최종_203초소 바리케이트제작설치_2004(2).경상보수공사(상반기)_2004.경상보수공사(상반기)--_착공계_점검발판-최종" xfId="11882" xr:uid="{00000000-0005-0000-0000-000070260000}"/>
    <cellStyle name="_응급복구 설계서 최종_203초소 바리케이트제작설치_2004(2).경상보수공사(상반기)_2004.경상보수공사(상반기)--_착공내역" xfId="11883" xr:uid="{00000000-0005-0000-0000-000071260000}"/>
    <cellStyle name="_응급복구 설계서 최종_203초소 바리케이트제작설치_2004(2).경상보수공사(상반기)_2004.경상보수공사(상반기)--_착공내역_점검발판-최종" xfId="11884" xr:uid="{00000000-0005-0000-0000-000072260000}"/>
    <cellStyle name="_응급복구 설계서 최종_203초소 바리케이트제작설치_2004(2).경상보수공사(상반기)_점검발판-최종" xfId="11885" xr:uid="{00000000-0005-0000-0000-000073260000}"/>
    <cellStyle name="_응급복구 설계서 최종_203초소 바리케이트제작설치_2004.경상보수공사(상반기)" xfId="11886" xr:uid="{00000000-0005-0000-0000-000074260000}"/>
    <cellStyle name="_응급복구 설계서 최종_203초소 바리케이트제작설치_2004.경상보수공사(상반기)--" xfId="11887" xr:uid="{00000000-0005-0000-0000-000075260000}"/>
    <cellStyle name="_응급복구 설계서 최종_203초소 바리케이트제작설치_2004.경상보수공사(상반기)_2004.경상보수공사(상반기)--" xfId="11888" xr:uid="{00000000-0005-0000-0000-000076260000}"/>
    <cellStyle name="_응급복구 설계서 최종_203초소 바리케이트제작설치_2004.경상보수공사(상반기)--_2004.경상보수공사(상반기)--" xfId="11889" xr:uid="{00000000-0005-0000-0000-000077260000}"/>
    <cellStyle name="_응급복구 설계서 최종_203초소 바리케이트제작설치_2004.경상보수공사(상반기)_2004.경상보수공사(상반기)--_2004(1).경상보수공사(설계변경자료)--" xfId="11890" xr:uid="{00000000-0005-0000-0000-000078260000}"/>
    <cellStyle name="_응급복구 설계서 최종_203초소 바리케이트제작설치_2004.경상보수공사(상반기)--_2004.경상보수공사(상반기)--_2004(1).경상보수공사(설계변경자료)--" xfId="11891" xr:uid="{00000000-0005-0000-0000-000079260000}"/>
    <cellStyle name="_응급복구 설계서 최종_203초소 바리케이트제작설치_2004.경상보수공사(상반기)_2004.경상보수공사(상반기)--_2004(1).경상보수공사(설계변경자료)--_점검발판-최종" xfId="11892" xr:uid="{00000000-0005-0000-0000-00007A260000}"/>
    <cellStyle name="_응급복구 설계서 최종_203초소 바리케이트제작설치_2004.경상보수공사(상반기)--_2004.경상보수공사(상반기)--_2004(1).경상보수공사(설계변경자료)--_점검발판-최종" xfId="11893" xr:uid="{00000000-0005-0000-0000-00007B260000}"/>
    <cellStyle name="_응급복구 설계서 최종_203초소 바리케이트제작설치_2004.경상보수공사(상반기)_2004.경상보수공사(상반기)--_도장작업" xfId="11894" xr:uid="{00000000-0005-0000-0000-00007C260000}"/>
    <cellStyle name="_응급복구 설계서 최종_203초소 바리케이트제작설치_2004.경상보수공사(상반기)--_2004.경상보수공사(상반기)--_도장작업" xfId="11895" xr:uid="{00000000-0005-0000-0000-00007D260000}"/>
    <cellStyle name="_응급복구 설계서 최종_203초소 바리케이트제작설치_2004.경상보수공사(상반기)_2004.경상보수공사(상반기)--_도장작업_점검발판-최종" xfId="11896" xr:uid="{00000000-0005-0000-0000-00007E260000}"/>
    <cellStyle name="_응급복구 설계서 최종_203초소 바리케이트제작설치_2004.경상보수공사(상반기)--_2004.경상보수공사(상반기)--_도장작업_점검발판-최종" xfId="11897" xr:uid="{00000000-0005-0000-0000-00007F260000}"/>
    <cellStyle name="_응급복구 설계서 최종_203초소 바리케이트제작설치_2004.경상보수공사(상반기)_2004.경상보수공사(상반기)--_점검발판-최종" xfId="11898" xr:uid="{00000000-0005-0000-0000-000080260000}"/>
    <cellStyle name="_응급복구 설계서 최종_203초소 바리케이트제작설치_2004.경상보수공사(상반기)--_2004.경상보수공사(상반기)--_점검발판-최종" xfId="11899" xr:uid="{00000000-0005-0000-0000-000081260000}"/>
    <cellStyle name="_응급복구 설계서 최종_203초소 바리케이트제작설치_2004.경상보수공사(상반기)_2004.경상보수공사(상반기)--_착공계" xfId="11900" xr:uid="{00000000-0005-0000-0000-000082260000}"/>
    <cellStyle name="_응급복구 설계서 최종_203초소 바리케이트제작설치_2004.경상보수공사(상반기)--_2004.경상보수공사(상반기)--_착공계" xfId="11901" xr:uid="{00000000-0005-0000-0000-000083260000}"/>
    <cellStyle name="_응급복구 설계서 최종_203초소 바리케이트제작설치_2004.경상보수공사(상반기)_2004.경상보수공사(상반기)--_착공계_점검발판-최종" xfId="11902" xr:uid="{00000000-0005-0000-0000-000084260000}"/>
    <cellStyle name="_응급복구 설계서 최종_203초소 바리케이트제작설치_2004.경상보수공사(상반기)--_2004.경상보수공사(상반기)--_착공계_점검발판-최종" xfId="11903" xr:uid="{00000000-0005-0000-0000-000085260000}"/>
    <cellStyle name="_응급복구 설계서 최종_203초소 바리케이트제작설치_2004.경상보수공사(상반기)_2004.경상보수공사(상반기)--_착공내역" xfId="11904" xr:uid="{00000000-0005-0000-0000-000086260000}"/>
    <cellStyle name="_응급복구 설계서 최종_203초소 바리케이트제작설치_2004.경상보수공사(상반기)--_2004.경상보수공사(상반기)--_착공내역" xfId="11905" xr:uid="{00000000-0005-0000-0000-000087260000}"/>
    <cellStyle name="_응급복구 설계서 최종_203초소 바리케이트제작설치_2004.경상보수공사(상반기)_2004.경상보수공사(상반기)--_착공내역_점검발판-최종" xfId="11906" xr:uid="{00000000-0005-0000-0000-000088260000}"/>
    <cellStyle name="_응급복구 설계서 최종_203초소 바리케이트제작설치_2004.경상보수공사(상반기)--_2004.경상보수공사(상반기)--_착공내역_점검발판-최종" xfId="11907" xr:uid="{00000000-0005-0000-0000-000089260000}"/>
    <cellStyle name="_응급복구 설계서 최종_203초소 바리케이트제작설치_2004.경상보수공사(상반기)_점검발판-최종" xfId="11908" xr:uid="{00000000-0005-0000-0000-00008A260000}"/>
    <cellStyle name="_응급복구 설계서 최종_203초소 바리케이트제작설치_2004.경상보수공사(상반기)--_점검발판-최종" xfId="11909" xr:uid="{00000000-0005-0000-0000-00008B260000}"/>
    <cellStyle name="_응급복구 설계서 최종_203초소 바리케이트제작설치_도장작업" xfId="11910" xr:uid="{00000000-0005-0000-0000-00008C260000}"/>
    <cellStyle name="_응급복구 설계서 최종_203초소 바리케이트제작설치_도장작업_점검발판-최종" xfId="11911" xr:uid="{00000000-0005-0000-0000-00008D260000}"/>
    <cellStyle name="_응급복구 설계서 최종_203초소 바리케이트제작설치_점검발판-최종" xfId="11912" xr:uid="{00000000-0005-0000-0000-00008E260000}"/>
    <cellStyle name="_응급복구 설계서 최종_203초소 바리케이트제작설치_착공계" xfId="11913" xr:uid="{00000000-0005-0000-0000-00008F260000}"/>
    <cellStyle name="_응급복구 설계서 최종_203초소 바리케이트제작설치_착공계_점검발판-최종" xfId="11914" xr:uid="{00000000-0005-0000-0000-000090260000}"/>
    <cellStyle name="_응급복구 설계서 최종_203초소 바리케이트제작설치_착공내역" xfId="11915" xr:uid="{00000000-0005-0000-0000-000091260000}"/>
    <cellStyle name="_응급복구 설계서 최종_203초소 바리케이트제작설치_착공내역_점검발판-최종" xfId="11916" xr:uid="{00000000-0005-0000-0000-000092260000}"/>
    <cellStyle name="_응급복구 설계서 최종_Book1" xfId="11917" xr:uid="{00000000-0005-0000-0000-000093260000}"/>
    <cellStyle name="_응급복구 설계서 최종_Book1_2004.경상보수공사(상반기)--" xfId="11918" xr:uid="{00000000-0005-0000-0000-000094260000}"/>
    <cellStyle name="_응급복구 설계서 최종_Book1_2004.경상보수공사(상반기)--_2004(1).경상보수공사(설계변경자료)--" xfId="11919" xr:uid="{00000000-0005-0000-0000-000095260000}"/>
    <cellStyle name="_응급복구 설계서 최종_Book1_2004.경상보수공사(상반기)--_2004(1).경상보수공사(설계변경자료)--_점검발판-최종" xfId="11920" xr:uid="{00000000-0005-0000-0000-000096260000}"/>
    <cellStyle name="_응급복구 설계서 최종_Book1_2004.경상보수공사(상반기)--_도장작업" xfId="11921" xr:uid="{00000000-0005-0000-0000-000097260000}"/>
    <cellStyle name="_응급복구 설계서 최종_Book1_2004.경상보수공사(상반기)--_도장작업_점검발판-최종" xfId="11922" xr:uid="{00000000-0005-0000-0000-000098260000}"/>
    <cellStyle name="_응급복구 설계서 최종_Book1_2004.경상보수공사(상반기)--_점검발판-최종" xfId="11923" xr:uid="{00000000-0005-0000-0000-000099260000}"/>
    <cellStyle name="_응급복구 설계서 최종_Book1_2004.경상보수공사(상반기)--_착공계" xfId="11924" xr:uid="{00000000-0005-0000-0000-00009A260000}"/>
    <cellStyle name="_응급복구 설계서 최종_Book1_2004.경상보수공사(상반기)--_착공계_점검발판-최종" xfId="11925" xr:uid="{00000000-0005-0000-0000-00009B260000}"/>
    <cellStyle name="_응급복구 설계서 최종_Book1_2004.경상보수공사(상반기)--_착공내역" xfId="11926" xr:uid="{00000000-0005-0000-0000-00009C260000}"/>
    <cellStyle name="_응급복구 설계서 최종_Book1_2004.경상보수공사(상반기)--_착공내역_점검발판-최종" xfId="11927" xr:uid="{00000000-0005-0000-0000-00009D260000}"/>
    <cellStyle name="_응급복구 설계서 최종_Book1_203초소 바리케이트제작설치" xfId="11928" xr:uid="{00000000-0005-0000-0000-00009E260000}"/>
    <cellStyle name="_응급복구 설계서 최종_Book1_203초소 바리케이트제작설치_2004(1).경상보수공사(설계변경자료)--" xfId="11929" xr:uid="{00000000-0005-0000-0000-00009F260000}"/>
    <cellStyle name="_응급복구 설계서 최종_Book1_203초소 바리케이트제작설치_2004(1).경상보수공사(설계변경자료)--_점검발판-최종" xfId="11930" xr:uid="{00000000-0005-0000-0000-0000A0260000}"/>
    <cellStyle name="_응급복구 설계서 최종_Book1_203초소 바리케이트제작설치_2004(2).경상보수공사(상반기)" xfId="11931" xr:uid="{00000000-0005-0000-0000-0000A1260000}"/>
    <cellStyle name="_응급복구 설계서 최종_Book1_203초소 바리케이트제작설치_2004(2).경상보수공사(상반기)_2004.경상보수공사(상반기)--" xfId="11932" xr:uid="{00000000-0005-0000-0000-0000A2260000}"/>
    <cellStyle name="_응급복구 설계서 최종_Book1_203초소 바리케이트제작설치_2004(2).경상보수공사(상반기)_2004.경상보수공사(상반기)--_2004(1).경상보수공사(설계변경자료)--" xfId="11933" xr:uid="{00000000-0005-0000-0000-0000A3260000}"/>
    <cellStyle name="_응급복구 설계서 최종_Book1_203초소 바리케이트제작설치_2004(2).경상보수공사(상반기)_2004.경상보수공사(상반기)--_2004(1).경상보수공사(설계변경자료)--_점검발판-최종" xfId="11934" xr:uid="{00000000-0005-0000-0000-0000A4260000}"/>
    <cellStyle name="_응급복구 설계서 최종_Book1_203초소 바리케이트제작설치_2004(2).경상보수공사(상반기)_2004.경상보수공사(상반기)--_도장작업" xfId="11935" xr:uid="{00000000-0005-0000-0000-0000A5260000}"/>
    <cellStyle name="_응급복구 설계서 최종_Book1_203초소 바리케이트제작설치_2004(2).경상보수공사(상반기)_2004.경상보수공사(상반기)--_도장작업_점검발판-최종" xfId="11936" xr:uid="{00000000-0005-0000-0000-0000A6260000}"/>
    <cellStyle name="_응급복구 설계서 최종_Book1_203초소 바리케이트제작설치_2004(2).경상보수공사(상반기)_2004.경상보수공사(상반기)--_점검발판-최종" xfId="11937" xr:uid="{00000000-0005-0000-0000-0000A7260000}"/>
    <cellStyle name="_응급복구 설계서 최종_Book1_203초소 바리케이트제작설치_2004(2).경상보수공사(상반기)_2004.경상보수공사(상반기)--_착공계" xfId="11938" xr:uid="{00000000-0005-0000-0000-0000A8260000}"/>
    <cellStyle name="_응급복구 설계서 최종_Book1_203초소 바리케이트제작설치_2004(2).경상보수공사(상반기)_2004.경상보수공사(상반기)--_착공계_점검발판-최종" xfId="11939" xr:uid="{00000000-0005-0000-0000-0000A9260000}"/>
    <cellStyle name="_응급복구 설계서 최종_Book1_203초소 바리케이트제작설치_2004(2).경상보수공사(상반기)_2004.경상보수공사(상반기)--_착공내역" xfId="11940" xr:uid="{00000000-0005-0000-0000-0000AA260000}"/>
    <cellStyle name="_응급복구 설계서 최종_Book1_203초소 바리케이트제작설치_2004(2).경상보수공사(상반기)_2004.경상보수공사(상반기)--_착공내역_점검발판-최종" xfId="11941" xr:uid="{00000000-0005-0000-0000-0000AB260000}"/>
    <cellStyle name="_응급복구 설계서 최종_Book1_203초소 바리케이트제작설치_2004(2).경상보수공사(상반기)_점검발판-최종" xfId="11942" xr:uid="{00000000-0005-0000-0000-0000AC260000}"/>
    <cellStyle name="_응급복구 설계서 최종_Book1_203초소 바리케이트제작설치_2004.경상보수공사(상반기)" xfId="11943" xr:uid="{00000000-0005-0000-0000-0000AD260000}"/>
    <cellStyle name="_응급복구 설계서 최종_Book1_203초소 바리케이트제작설치_2004.경상보수공사(상반기)--" xfId="11944" xr:uid="{00000000-0005-0000-0000-0000AE260000}"/>
    <cellStyle name="_응급복구 설계서 최종_Book1_203초소 바리케이트제작설치_2004.경상보수공사(상반기)_2004.경상보수공사(상반기)--" xfId="11945" xr:uid="{00000000-0005-0000-0000-0000AF260000}"/>
    <cellStyle name="_응급복구 설계서 최종_Book1_203초소 바리케이트제작설치_2004.경상보수공사(상반기)--_2004.경상보수공사(상반기)--" xfId="11946" xr:uid="{00000000-0005-0000-0000-0000B0260000}"/>
    <cellStyle name="_응급복구 설계서 최종_Book1_203초소 바리케이트제작설치_2004.경상보수공사(상반기)_2004.경상보수공사(상반기)--_2004(1).경상보수공사(설계변경자료)--" xfId="11947" xr:uid="{00000000-0005-0000-0000-0000B1260000}"/>
    <cellStyle name="_응급복구 설계서 최종_Book1_203초소 바리케이트제작설치_2004.경상보수공사(상반기)--_2004.경상보수공사(상반기)--_2004(1).경상보수공사(설계변경자료)--" xfId="11948" xr:uid="{00000000-0005-0000-0000-0000B2260000}"/>
    <cellStyle name="_응급복구 설계서 최종_Book1_203초소 바리케이트제작설치_2004.경상보수공사(상반기)_2004.경상보수공사(상반기)--_2004(1).경상보수공사(설계변경자료)--_점검발판-최종" xfId="11949" xr:uid="{00000000-0005-0000-0000-0000B3260000}"/>
    <cellStyle name="_응급복구 설계서 최종_Book1_203초소 바리케이트제작설치_2004.경상보수공사(상반기)--_2004.경상보수공사(상반기)--_2004(1).경상보수공사(설계변경자료)--_점검발판-최종" xfId="11950" xr:uid="{00000000-0005-0000-0000-0000B4260000}"/>
    <cellStyle name="_응급복구 설계서 최종_Book1_203초소 바리케이트제작설치_2004.경상보수공사(상반기)_2004.경상보수공사(상반기)--_도장작업" xfId="11951" xr:uid="{00000000-0005-0000-0000-0000B5260000}"/>
    <cellStyle name="_응급복구 설계서 최종_Book1_203초소 바리케이트제작설치_2004.경상보수공사(상반기)--_2004.경상보수공사(상반기)--_도장작업" xfId="11952" xr:uid="{00000000-0005-0000-0000-0000B6260000}"/>
    <cellStyle name="_응급복구 설계서 최종_Book1_203초소 바리케이트제작설치_2004.경상보수공사(상반기)_2004.경상보수공사(상반기)--_도장작업_점검발판-최종" xfId="11953" xr:uid="{00000000-0005-0000-0000-0000B7260000}"/>
    <cellStyle name="_응급복구 설계서 최종_Book1_203초소 바리케이트제작설치_2004.경상보수공사(상반기)--_2004.경상보수공사(상반기)--_도장작업_점검발판-최종" xfId="11954" xr:uid="{00000000-0005-0000-0000-0000B8260000}"/>
    <cellStyle name="_응급복구 설계서 최종_Book1_203초소 바리케이트제작설치_2004.경상보수공사(상반기)_2004.경상보수공사(상반기)--_점검발판-최종" xfId="11955" xr:uid="{00000000-0005-0000-0000-0000B9260000}"/>
    <cellStyle name="_응급복구 설계서 최종_Book1_203초소 바리케이트제작설치_2004.경상보수공사(상반기)--_2004.경상보수공사(상반기)--_점검발판-최종" xfId="11956" xr:uid="{00000000-0005-0000-0000-0000BA260000}"/>
    <cellStyle name="_응급복구 설계서 최종_Book1_203초소 바리케이트제작설치_2004.경상보수공사(상반기)_2004.경상보수공사(상반기)--_착공계" xfId="11957" xr:uid="{00000000-0005-0000-0000-0000BB260000}"/>
    <cellStyle name="_응급복구 설계서 최종_Book1_203초소 바리케이트제작설치_2004.경상보수공사(상반기)--_2004.경상보수공사(상반기)--_착공계" xfId="11958" xr:uid="{00000000-0005-0000-0000-0000BC260000}"/>
    <cellStyle name="_응급복구 설계서 최종_Book1_203초소 바리케이트제작설치_2004.경상보수공사(상반기)_2004.경상보수공사(상반기)--_착공계_점검발판-최종" xfId="11959" xr:uid="{00000000-0005-0000-0000-0000BD260000}"/>
    <cellStyle name="_응급복구 설계서 최종_Book1_203초소 바리케이트제작설치_2004.경상보수공사(상반기)--_2004.경상보수공사(상반기)--_착공계_점검발판-최종" xfId="11960" xr:uid="{00000000-0005-0000-0000-0000BE260000}"/>
    <cellStyle name="_응급복구 설계서 최종_Book1_203초소 바리케이트제작설치_2004.경상보수공사(상반기)_2004.경상보수공사(상반기)--_착공내역" xfId="11961" xr:uid="{00000000-0005-0000-0000-0000BF260000}"/>
    <cellStyle name="_응급복구 설계서 최종_Book1_203초소 바리케이트제작설치_2004.경상보수공사(상반기)--_2004.경상보수공사(상반기)--_착공내역" xfId="11962" xr:uid="{00000000-0005-0000-0000-0000C0260000}"/>
    <cellStyle name="_응급복구 설계서 최종_Book1_203초소 바리케이트제작설치_2004.경상보수공사(상반기)_2004.경상보수공사(상반기)--_착공내역_점검발판-최종" xfId="11963" xr:uid="{00000000-0005-0000-0000-0000C1260000}"/>
    <cellStyle name="_응급복구 설계서 최종_Book1_203초소 바리케이트제작설치_2004.경상보수공사(상반기)--_2004.경상보수공사(상반기)--_착공내역_점검발판-최종" xfId="11964" xr:uid="{00000000-0005-0000-0000-0000C2260000}"/>
    <cellStyle name="_응급복구 설계서 최종_Book1_203초소 바리케이트제작설치_2004.경상보수공사(상반기)_점검발판-최종" xfId="11965" xr:uid="{00000000-0005-0000-0000-0000C3260000}"/>
    <cellStyle name="_응급복구 설계서 최종_Book1_203초소 바리케이트제작설치_2004.경상보수공사(상반기)--_점검발판-최종" xfId="11966" xr:uid="{00000000-0005-0000-0000-0000C4260000}"/>
    <cellStyle name="_응급복구 설계서 최종_Book1_203초소 바리케이트제작설치_도장작업" xfId="11967" xr:uid="{00000000-0005-0000-0000-0000C5260000}"/>
    <cellStyle name="_응급복구 설계서 최종_Book1_203초소 바리케이트제작설치_도장작업_점검발판-최종" xfId="11968" xr:uid="{00000000-0005-0000-0000-0000C6260000}"/>
    <cellStyle name="_응급복구 설계서 최종_Book1_203초소 바리케이트제작설치_점검발판-최종" xfId="11969" xr:uid="{00000000-0005-0000-0000-0000C7260000}"/>
    <cellStyle name="_응급복구 설계서 최종_Book1_203초소 바리케이트제작설치_착공계" xfId="11970" xr:uid="{00000000-0005-0000-0000-0000C8260000}"/>
    <cellStyle name="_응급복구 설계서 최종_Book1_203초소 바리케이트제작설치_착공계_점검발판-최종" xfId="11971" xr:uid="{00000000-0005-0000-0000-0000C9260000}"/>
    <cellStyle name="_응급복구 설계서 최종_Book1_203초소 바리케이트제작설치_착공내역" xfId="11972" xr:uid="{00000000-0005-0000-0000-0000CA260000}"/>
    <cellStyle name="_응급복구 설계서 최종_Book1_203초소 바리케이트제작설치_착공내역_점검발판-최종" xfId="11973" xr:uid="{00000000-0005-0000-0000-0000CB260000}"/>
    <cellStyle name="_응급복구 설계서 최종_Book1_점검발판-최종" xfId="11974" xr:uid="{00000000-0005-0000-0000-0000CC260000}"/>
    <cellStyle name="_응급복구 설계서 최종_점검발판-최종" xfId="11975" xr:uid="{00000000-0005-0000-0000-0000CD260000}"/>
    <cellStyle name="_의정부  상하수도 설계내역서_1.2" xfId="2934" xr:uid="{00000000-0005-0000-0000-0000CE260000}"/>
    <cellStyle name="_이담지리지 보완확장사업 설계내역서_1.1" xfId="2935" xr:uid="{00000000-0005-0000-0000-0000CF260000}"/>
    <cellStyle name="_이동하수견적서(조달)" xfId="2936" xr:uid="{00000000-0005-0000-0000-0000D0260000}"/>
    <cellStyle name="_이양능주(2공구)bid전기" xfId="2937" xr:uid="{00000000-0005-0000-0000-0000D1260000}"/>
    <cellStyle name="_이양능주(2공구)bid전기_통영중앙시장(최종)" xfId="2938" xr:uid="{00000000-0005-0000-0000-0000D2260000}"/>
    <cellStyle name="_이양능주(2공구)bid전기_통영중앙시장(최종)_통영중앙시장(최종)" xfId="2939" xr:uid="{00000000-0005-0000-0000-0000D3260000}"/>
    <cellStyle name="_인원계획표 " xfId="41" xr:uid="{00000000-0005-0000-0000-0000D4260000}"/>
    <cellStyle name="_인원계획표 _광주평동투찰" xfId="2940" xr:uid="{00000000-0005-0000-0000-0000D5260000}"/>
    <cellStyle name="_인원계획표 _광주평동투찰_통영중앙시장(최종)" xfId="2941" xr:uid="{00000000-0005-0000-0000-0000D6260000}"/>
    <cellStyle name="_인원계획표 _광주평동투찰_통영중앙시장(최종)_통영중앙시장(최종)" xfId="2942" xr:uid="{00000000-0005-0000-0000-0000D7260000}"/>
    <cellStyle name="_인원계획표 _광주평동품의1" xfId="2943" xr:uid="{00000000-0005-0000-0000-0000D8260000}"/>
    <cellStyle name="_인원계획표 _광주평동품의1_통영중앙시장(최종)" xfId="2944" xr:uid="{00000000-0005-0000-0000-0000D9260000}"/>
    <cellStyle name="_인원계획표 _광주평동품의1_통영중앙시장(최종)_통영중앙시장(최종)" xfId="2945" xr:uid="{00000000-0005-0000-0000-0000DA260000}"/>
    <cellStyle name="_인원계획표 _송학하수품의(설계넣고)" xfId="2946" xr:uid="{00000000-0005-0000-0000-0000DB260000}"/>
    <cellStyle name="_인원계획표 _송학하수품의(설계넣고)_통영중앙시장(최종)" xfId="2947" xr:uid="{00000000-0005-0000-0000-0000DC260000}"/>
    <cellStyle name="_인원계획표 _송학하수품의(설계넣고)_통영중앙시장(최종)_통영중앙시장(최종)" xfId="2948" xr:uid="{00000000-0005-0000-0000-0000DD260000}"/>
    <cellStyle name="_인원계획표 _적격 " xfId="2949" xr:uid="{00000000-0005-0000-0000-0000DE260000}"/>
    <cellStyle name="_인원계획표 _적격 _광주평동투찰" xfId="2950" xr:uid="{00000000-0005-0000-0000-0000DF260000}"/>
    <cellStyle name="_인원계획표 _적격 _광주평동투찰_통영중앙시장(최종)" xfId="2951" xr:uid="{00000000-0005-0000-0000-0000E0260000}"/>
    <cellStyle name="_인원계획표 _적격 _광주평동투찰_통영중앙시장(최종)_통영중앙시장(최종)" xfId="2952" xr:uid="{00000000-0005-0000-0000-0000E1260000}"/>
    <cellStyle name="_인원계획표 _적격 _광주평동품의1" xfId="2953" xr:uid="{00000000-0005-0000-0000-0000E2260000}"/>
    <cellStyle name="_인원계획표 _적격 _광주평동품의1_통영중앙시장(최종)" xfId="2954" xr:uid="{00000000-0005-0000-0000-0000E3260000}"/>
    <cellStyle name="_인원계획표 _적격 _광주평동품의1_통영중앙시장(최종)_통영중앙시장(최종)" xfId="2955" xr:uid="{00000000-0005-0000-0000-0000E4260000}"/>
    <cellStyle name="_인원계획표 _적격 _송학하수품의(설계넣고)" xfId="2956" xr:uid="{00000000-0005-0000-0000-0000E5260000}"/>
    <cellStyle name="_인원계획표 _적격 _송학하수품의(설계넣고)_통영중앙시장(최종)" xfId="2957" xr:uid="{00000000-0005-0000-0000-0000E6260000}"/>
    <cellStyle name="_인원계획표 _적격 _송학하수품의(설계넣고)_통영중앙시장(최종)_통영중앙시장(최종)" xfId="2958" xr:uid="{00000000-0005-0000-0000-0000E7260000}"/>
    <cellStyle name="_인원계획표 _적격 _통영중앙시장(최종)" xfId="2959" xr:uid="{00000000-0005-0000-0000-0000E8260000}"/>
    <cellStyle name="_인원계획표 _적격 _통영중앙시장(최종)_통영중앙시장(최종)" xfId="2960" xr:uid="{00000000-0005-0000-0000-0000E9260000}"/>
    <cellStyle name="_인원계획표 _통영중앙시장(최종)" xfId="2961" xr:uid="{00000000-0005-0000-0000-0000EA260000}"/>
    <cellStyle name="_인원계획표 _통영중앙시장(최종)_통영중앙시장(최종)" xfId="2962" xr:uid="{00000000-0005-0000-0000-0000EB260000}"/>
    <cellStyle name="_인천계양 까치마을 태화,한진아파트 공사내역서(제출용1)" xfId="8222" xr:uid="{00000000-0005-0000-0000-0000EC260000}"/>
    <cellStyle name="_인천계양 까치마을 태화,한진아파트 공사내역서(제출용1)_계양구 도두리마을 동남 아파트 하자보수공사비산출서(자오)" xfId="8223" xr:uid="{00000000-0005-0000-0000-0000ED260000}"/>
    <cellStyle name="_인천계양 까치마을 태화,한진아파트 공사내역서(제출용1)_계양구 도두리마을 동남 아파트 하자보수공사비산출서(자오)_설계내역서(오전왕곡)" xfId="8224" xr:uid="{00000000-0005-0000-0000-0000EE260000}"/>
    <cellStyle name="_인천계양 까치마을 태화,한진아파트 공사내역서(제출용1)_계양구 도두리마을 동남 아파트 하자보수공사비산출서(자오)_원동천교(상)외-수량수정" xfId="8225" xr:uid="{00000000-0005-0000-0000-0000EF260000}"/>
    <cellStyle name="_인천계양 까치마을 태화,한진아파트 공사내역서(제출용1)_계양구 도두리마을 동남 아파트 하자보수공사비산출서(자오)_원동천교(상)외-수량수정_설계내역서(오전왕곡)" xfId="8226" xr:uid="{00000000-0005-0000-0000-0000F0260000}"/>
    <cellStyle name="_인천계양 까치마을 태화,한진아파트 공사내역서(제출용1)_구로동구일우성아파트 하자보수공사비산출서(1)" xfId="8227" xr:uid="{00000000-0005-0000-0000-0000F1260000}"/>
    <cellStyle name="_인천계양 까치마을 태화,한진아파트 공사내역서(제출용1)_구로동구일우성아파트 하자보수공사비산출서(1)_설계내역서(오전왕곡)" xfId="8228" xr:uid="{00000000-0005-0000-0000-0000F2260000}"/>
    <cellStyle name="_인천계양 까치마을 태화,한진아파트 공사내역서(제출용1)_구로동구일우성아파트 하자보수공사비산출서(1)_원동천교(상)외-수량수정" xfId="8229" xr:uid="{00000000-0005-0000-0000-0000F3260000}"/>
    <cellStyle name="_인천계양 까치마을 태화,한진아파트 공사내역서(제출용1)_구로동구일우성아파트 하자보수공사비산출서(1)_원동천교(상)외-수량수정_설계내역서(오전왕곡)" xfId="8230" xr:uid="{00000000-0005-0000-0000-0000F4260000}"/>
    <cellStyle name="_인천계양 까치마을 태화,한진아파트 공사내역서(제출용1)_동남 아파트" xfId="8231" xr:uid="{00000000-0005-0000-0000-0000F5260000}"/>
    <cellStyle name="_인천계양 까치마을 태화,한진아파트 공사내역서(제출용1)_동남 아파트_설계내역서(오전왕곡)" xfId="8232" xr:uid="{00000000-0005-0000-0000-0000F6260000}"/>
    <cellStyle name="_인천계양 까치마을 태화,한진아파트 공사내역서(제출용1)_동남 아파트_원동천교(상)외-수량수정" xfId="8233" xr:uid="{00000000-0005-0000-0000-0000F7260000}"/>
    <cellStyle name="_인천계양 까치마을 태화,한진아파트 공사내역서(제출용1)_동남 아파트_원동천교(상)외-수량수정_설계내역서(오전왕곡)" xfId="8234" xr:uid="{00000000-0005-0000-0000-0000F8260000}"/>
    <cellStyle name="_인천계양 까치마을 태화,한진아파트 공사내역서(제출용1)_설계내역서(오전왕곡)" xfId="8235" xr:uid="{00000000-0005-0000-0000-0000F9260000}"/>
    <cellStyle name="_인천계양 까치마을 태화,한진아파트 공사내역서(제출용1)_원동천교(상)외-수량수정" xfId="8236" xr:uid="{00000000-0005-0000-0000-0000FA260000}"/>
    <cellStyle name="_인천계양 까치마을 태화,한진아파트 공사내역서(제출용1)_원동천교(상)외-수량수정_설계내역서(오전왕곡)" xfId="8237" xr:uid="{00000000-0005-0000-0000-0000FB260000}"/>
    <cellStyle name="_인천계양 까치마을 태화,한진아파트 공사내역서(제출용1)_인천계양 까치마을 태화,한진아파트 공사내역서9.12(제출용)" xfId="8238" xr:uid="{00000000-0005-0000-0000-0000FC260000}"/>
    <cellStyle name="_인천계양 까치마을 태화,한진아파트 공사내역서(제출용1)_인천계양 까치마을 태화,한진아파트 공사내역서9.12(제출용)_설계내역서(오전왕곡)" xfId="8239" xr:uid="{00000000-0005-0000-0000-0000FD260000}"/>
    <cellStyle name="_인천계양 까치마을 태화,한진아파트 공사내역서(제출용1)_인천계양 까치마을 태화,한진아파트 공사내역서9.12(제출용)_원동천교(상)외-수량수정" xfId="8240" xr:uid="{00000000-0005-0000-0000-0000FE260000}"/>
    <cellStyle name="_인천계양 까치마을 태화,한진아파트 공사내역서(제출용1)_인천계양 까치마을 태화,한진아파트 공사내역서9.12(제출용)_원동천교(상)외-수량수정_설계내역서(오전왕곡)" xfId="8241" xr:uid="{00000000-0005-0000-0000-0000FF260000}"/>
    <cellStyle name="_인천계양 까치마을 태화,한진아파트 공사내역서(제출용1)_인천계양 까치마을 태화,한진아파트 공사내역서9.12(제출용)_인천계양 까치마을 태화,한진아파트 공사내역서9.12(제출용)" xfId="8242" xr:uid="{00000000-0005-0000-0000-000000270000}"/>
    <cellStyle name="_인천계양 까치마을 태화,한진아파트 공사내역서(제출용1)_인천계양 까치마을 태화,한진아파트 공사내역서9.12(제출용)_인천계양 까치마을 태화,한진아파트 공사내역서9.12(제출용)_계양구 도두리마을 동남 아파트 하자보수공사비산출서(자오)" xfId="8243" xr:uid="{00000000-0005-0000-0000-000001270000}"/>
    <cellStyle name="_인천계양 까치마을 태화,한진아파트 공사내역서(제출용1)_인천계양 까치마을 태화,한진아파트 공사내역서9.12(제출용)_인천계양 까치마을 태화,한진아파트 공사내역서9.12(제출용)_계양구 도두리마을 동남 아파트 하자보수공사비산출서(자오)_설계내역서(오전왕곡)" xfId="8244" xr:uid="{00000000-0005-0000-0000-000002270000}"/>
    <cellStyle name="_인천계양 까치마을 태화,한진아파트 공사내역서(제출용1)_인천계양 까치마을 태화,한진아파트 공사내역서9.12(제출용)_인천계양 까치마을 태화,한진아파트 공사내역서9.12(제출용)_계양구 도두리마을 동남 아파트 하자보수공사비산출서(자오)_원동천교(상)외-수량수정" xfId="8245" xr:uid="{00000000-0005-0000-0000-000003270000}"/>
    <cellStyle name="_인천계양 까치마을 태화,한진아파트 공사내역서(제출용1)_인천계양 까치마을 태화,한진아파트 공사내역서9.12(제출용)_인천계양 까치마을 태화,한진아파트 공사내역서9.12(제출용)_계양구 도두리마을 동남 아파트 하자보수공사비산출서(자오)_원동천교(상)외-수량수정_설계내역서(오전왕곡)" xfId="8246" xr:uid="{00000000-0005-0000-0000-000004270000}"/>
    <cellStyle name="_인천계양 까치마을 태화,한진아파트 공사내역서(제출용1)_인천계양 까치마을 태화,한진아파트 공사내역서9.12(제출용)_인천계양 까치마을 태화,한진아파트 공사내역서9.12(제출용)_구로동구일우성아파트 하자보수공사비산출서(1)" xfId="8247" xr:uid="{00000000-0005-0000-0000-000005270000}"/>
    <cellStyle name="_인천계양 까치마을 태화,한진아파트 공사내역서(제출용1)_인천계양 까치마을 태화,한진아파트 공사내역서9.12(제출용)_인천계양 까치마을 태화,한진아파트 공사내역서9.12(제출용)_구로동구일우성아파트 하자보수공사비산출서(1)_설계내역서(오전왕곡)" xfId="8248" xr:uid="{00000000-0005-0000-0000-000006270000}"/>
    <cellStyle name="_인천계양 까치마을 태화,한진아파트 공사내역서(제출용1)_인천계양 까치마을 태화,한진아파트 공사내역서9.12(제출용)_인천계양 까치마을 태화,한진아파트 공사내역서9.12(제출용)_구로동구일우성아파트 하자보수공사비산출서(1)_원동천교(상)외-수량수정" xfId="8249" xr:uid="{00000000-0005-0000-0000-000007270000}"/>
    <cellStyle name="_인천계양 까치마을 태화,한진아파트 공사내역서(제출용1)_인천계양 까치마을 태화,한진아파트 공사내역서9.12(제출용)_인천계양 까치마을 태화,한진아파트 공사내역서9.12(제출용)_구로동구일우성아파트 하자보수공사비산출서(1)_원동천교(상)외-수량수정_설계내역서(오전왕곡)" xfId="8250" xr:uid="{00000000-0005-0000-0000-000008270000}"/>
    <cellStyle name="_인천계양 까치마을 태화,한진아파트 공사내역서(제출용1)_인천계양 까치마을 태화,한진아파트 공사내역서9.12(제출용)_인천계양 까치마을 태화,한진아파트 공사내역서9.12(제출용)_동남 아파트" xfId="8251" xr:uid="{00000000-0005-0000-0000-000009270000}"/>
    <cellStyle name="_인천계양 까치마을 태화,한진아파트 공사내역서(제출용1)_인천계양 까치마을 태화,한진아파트 공사내역서9.12(제출용)_인천계양 까치마을 태화,한진아파트 공사내역서9.12(제출용)_동남 아파트_설계내역서(오전왕곡)" xfId="8252" xr:uid="{00000000-0005-0000-0000-00000A270000}"/>
    <cellStyle name="_인천계양 까치마을 태화,한진아파트 공사내역서(제출용1)_인천계양 까치마을 태화,한진아파트 공사내역서9.12(제출용)_인천계양 까치마을 태화,한진아파트 공사내역서9.12(제출용)_동남 아파트_원동천교(상)외-수량수정" xfId="8253" xr:uid="{00000000-0005-0000-0000-00000B270000}"/>
    <cellStyle name="_인천계양 까치마을 태화,한진아파트 공사내역서(제출용1)_인천계양 까치마을 태화,한진아파트 공사내역서9.12(제출용)_인천계양 까치마을 태화,한진아파트 공사내역서9.12(제출용)_동남 아파트_원동천교(상)외-수량수정_설계내역서(오전왕곡)" xfId="8254" xr:uid="{00000000-0005-0000-0000-00000C270000}"/>
    <cellStyle name="_인천계양 까치마을 태화,한진아파트 공사내역서(제출용1)_인천계양 까치마을 태화,한진아파트 공사내역서9.12(제출용)_인천계양 까치마을 태화,한진아파트 공사내역서9.12(제출용)_설계내역서(오전왕곡)" xfId="8255" xr:uid="{00000000-0005-0000-0000-00000D270000}"/>
    <cellStyle name="_인천계양 까치마을 태화,한진아파트 공사내역서(제출용1)_인천계양 까치마을 태화,한진아파트 공사내역서9.12(제출용)_인천계양 까치마을 태화,한진아파트 공사내역서9.12(제출용)_원동천교(상)외-수량수정" xfId="8256" xr:uid="{00000000-0005-0000-0000-00000E270000}"/>
    <cellStyle name="_인천계양 까치마을 태화,한진아파트 공사내역서(제출용1)_인천계양 까치마을 태화,한진아파트 공사내역서9.12(제출용)_인천계양 까치마을 태화,한진아파트 공사내역서9.12(제출용)_원동천교(상)외-수량수정_설계내역서(오전왕곡)" xfId="8257" xr:uid="{00000000-0005-0000-0000-00000F270000}"/>
    <cellStyle name="_인천계양 까치마을 태화,한진아파트 공사내역서9.12(제출용)" xfId="8258" xr:uid="{00000000-0005-0000-0000-000010270000}"/>
    <cellStyle name="_인천계양 까치마을 태화,한진아파트 공사내역서9.12(제출용)_계양구 도두리마을 동남 아파트 하자보수공사비산출서(자오)" xfId="8259" xr:uid="{00000000-0005-0000-0000-000011270000}"/>
    <cellStyle name="_인천계양 까치마을 태화,한진아파트 공사내역서9.12(제출용)_계양구 도두리마을 동남 아파트 하자보수공사비산출서(자오)_설계내역서(오전왕곡)" xfId="8260" xr:uid="{00000000-0005-0000-0000-000012270000}"/>
    <cellStyle name="_인천계양 까치마을 태화,한진아파트 공사내역서9.12(제출용)_계양구 도두리마을 동남 아파트 하자보수공사비산출서(자오)_원동천교(상)외-수량수정" xfId="8261" xr:uid="{00000000-0005-0000-0000-000013270000}"/>
    <cellStyle name="_인천계양 까치마을 태화,한진아파트 공사내역서9.12(제출용)_계양구 도두리마을 동남 아파트 하자보수공사비산출서(자오)_원동천교(상)외-수량수정_설계내역서(오전왕곡)" xfId="8262" xr:uid="{00000000-0005-0000-0000-000014270000}"/>
    <cellStyle name="_인천계양 까치마을 태화,한진아파트 공사내역서9.12(제출용)_구로동구일우성아파트 하자보수공사비산출서(1)" xfId="8263" xr:uid="{00000000-0005-0000-0000-000015270000}"/>
    <cellStyle name="_인천계양 까치마을 태화,한진아파트 공사내역서9.12(제출용)_구로동구일우성아파트 하자보수공사비산출서(1)_설계내역서(오전왕곡)" xfId="8264" xr:uid="{00000000-0005-0000-0000-000016270000}"/>
    <cellStyle name="_인천계양 까치마을 태화,한진아파트 공사내역서9.12(제출용)_구로동구일우성아파트 하자보수공사비산출서(1)_원동천교(상)외-수량수정" xfId="8265" xr:uid="{00000000-0005-0000-0000-000017270000}"/>
    <cellStyle name="_인천계양 까치마을 태화,한진아파트 공사내역서9.12(제출용)_구로동구일우성아파트 하자보수공사비산출서(1)_원동천교(상)외-수량수정_설계내역서(오전왕곡)" xfId="8266" xr:uid="{00000000-0005-0000-0000-000018270000}"/>
    <cellStyle name="_인천계양 까치마을 태화,한진아파트 공사내역서9.12(제출용)_동남 아파트" xfId="8267" xr:uid="{00000000-0005-0000-0000-000019270000}"/>
    <cellStyle name="_인천계양 까치마을 태화,한진아파트 공사내역서9.12(제출용)_동남 아파트_설계내역서(오전왕곡)" xfId="8268" xr:uid="{00000000-0005-0000-0000-00001A270000}"/>
    <cellStyle name="_인천계양 까치마을 태화,한진아파트 공사내역서9.12(제출용)_동남 아파트_원동천교(상)외-수량수정" xfId="8269" xr:uid="{00000000-0005-0000-0000-00001B270000}"/>
    <cellStyle name="_인천계양 까치마을 태화,한진아파트 공사내역서9.12(제출용)_동남 아파트_원동천교(상)외-수량수정_설계내역서(오전왕곡)" xfId="8270" xr:uid="{00000000-0005-0000-0000-00001C270000}"/>
    <cellStyle name="_인천계양 까치마을 태화,한진아파트 공사내역서9.12(제출용)_설계내역서(오전왕곡)" xfId="8271" xr:uid="{00000000-0005-0000-0000-00001D270000}"/>
    <cellStyle name="_인천계양 까치마을 태화,한진아파트 공사내역서9.12(제출용)_원동천교(상)외-수량수정" xfId="8272" xr:uid="{00000000-0005-0000-0000-00001E270000}"/>
    <cellStyle name="_인천계양 까치마을 태화,한진아파트 공사내역서9.12(제출용)_원동천교(상)외-수량수정_설계내역서(오전왕곡)" xfId="8273" xr:uid="{00000000-0005-0000-0000-00001F270000}"/>
    <cellStyle name="_인천계양 까치마을 태화,한진아파트 공사내역서9.12(제출용)_인천계양 까치마을 태화,한진아파트 공사내역서9.12(제출용)" xfId="8274" xr:uid="{00000000-0005-0000-0000-000020270000}"/>
    <cellStyle name="_인천계양 까치마을 태화,한진아파트 공사내역서9.12(제출용)_인천계양 까치마을 태화,한진아파트 공사내역서9.12(제출용)_설계내역서(오전왕곡)" xfId="8275" xr:uid="{00000000-0005-0000-0000-000021270000}"/>
    <cellStyle name="_인천계양 까치마을 태화,한진아파트 공사내역서9.12(제출용)_인천계양 까치마을 태화,한진아파트 공사내역서9.12(제출용)_원동천교(상)외-수량수정" xfId="8276" xr:uid="{00000000-0005-0000-0000-000022270000}"/>
    <cellStyle name="_인천계양 까치마을 태화,한진아파트 공사내역서9.12(제출용)_인천계양 까치마을 태화,한진아파트 공사내역서9.12(제출용)_원동천교(상)외-수량수정_설계내역서(오전왕곡)" xfId="8277" xr:uid="{00000000-0005-0000-0000-000023270000}"/>
    <cellStyle name="_인천계양 까치마을 태화,한진아파트 공사내역서9.12(제출용)_인천계양 까치마을 태화,한진아파트 공사내역서9.12(제출용)_인천계양 까치마을 태화,한진아파트 공사내역서9.12(제출용)" xfId="8278" xr:uid="{00000000-0005-0000-0000-000024270000}"/>
    <cellStyle name="_인천계양 까치마을 태화,한진아파트 공사내역서9.12(제출용)_인천계양 까치마을 태화,한진아파트 공사내역서9.12(제출용)_인천계양 까치마을 태화,한진아파트 공사내역서9.12(제출용)_계양구 도두리마을 동남 아파트 하자보수공사비산출서(자오)" xfId="8279" xr:uid="{00000000-0005-0000-0000-000025270000}"/>
    <cellStyle name="_인천계양 까치마을 태화,한진아파트 공사내역서9.12(제출용)_인천계양 까치마을 태화,한진아파트 공사내역서9.12(제출용)_인천계양 까치마을 태화,한진아파트 공사내역서9.12(제출용)_계양구 도두리마을 동남 아파트 하자보수공사비산출서(자오)_설계내역서(오전왕곡)" xfId="8280" xr:uid="{00000000-0005-0000-0000-000026270000}"/>
    <cellStyle name="_인천계양 까치마을 태화,한진아파트 공사내역서9.12(제출용)_인천계양 까치마을 태화,한진아파트 공사내역서9.12(제출용)_인천계양 까치마을 태화,한진아파트 공사내역서9.12(제출용)_계양구 도두리마을 동남 아파트 하자보수공사비산출서(자오)_원동천교(상)외-수량수정" xfId="8281" xr:uid="{00000000-0005-0000-0000-000027270000}"/>
    <cellStyle name="_인천계양 까치마을 태화,한진아파트 공사내역서9.12(제출용)_인천계양 까치마을 태화,한진아파트 공사내역서9.12(제출용)_인천계양 까치마을 태화,한진아파트 공사내역서9.12(제출용)_계양구 도두리마을 동남 아파트 하자보수공사비산출서(자오)_원동천교(상)외-수량수정_설계내역서(오전왕곡)" xfId="8282" xr:uid="{00000000-0005-0000-0000-000028270000}"/>
    <cellStyle name="_인천계양 까치마을 태화,한진아파트 공사내역서9.12(제출용)_인천계양 까치마을 태화,한진아파트 공사내역서9.12(제출용)_인천계양 까치마을 태화,한진아파트 공사내역서9.12(제출용)_구로동구일우성아파트 하자보수공사비산출서(1)" xfId="8283" xr:uid="{00000000-0005-0000-0000-000029270000}"/>
    <cellStyle name="_인천계양 까치마을 태화,한진아파트 공사내역서9.12(제출용)_인천계양 까치마을 태화,한진아파트 공사내역서9.12(제출용)_인천계양 까치마을 태화,한진아파트 공사내역서9.12(제출용)_구로동구일우성아파트 하자보수공사비산출서(1)_설계내역서(오전왕곡)" xfId="8284" xr:uid="{00000000-0005-0000-0000-00002A270000}"/>
    <cellStyle name="_인천계양 까치마을 태화,한진아파트 공사내역서9.12(제출용)_인천계양 까치마을 태화,한진아파트 공사내역서9.12(제출용)_인천계양 까치마을 태화,한진아파트 공사내역서9.12(제출용)_구로동구일우성아파트 하자보수공사비산출서(1)_원동천교(상)외-수량수정" xfId="8285" xr:uid="{00000000-0005-0000-0000-00002B270000}"/>
    <cellStyle name="_인천계양 까치마을 태화,한진아파트 공사내역서9.12(제출용)_인천계양 까치마을 태화,한진아파트 공사내역서9.12(제출용)_인천계양 까치마을 태화,한진아파트 공사내역서9.12(제출용)_구로동구일우성아파트 하자보수공사비산출서(1)_원동천교(상)외-수량수정_설계내역서(오전왕곡)" xfId="8286" xr:uid="{00000000-0005-0000-0000-00002C270000}"/>
    <cellStyle name="_인천계양 까치마을 태화,한진아파트 공사내역서9.12(제출용)_인천계양 까치마을 태화,한진아파트 공사내역서9.12(제출용)_인천계양 까치마을 태화,한진아파트 공사내역서9.12(제출용)_동남 아파트" xfId="8287" xr:uid="{00000000-0005-0000-0000-00002D270000}"/>
    <cellStyle name="_인천계양 까치마을 태화,한진아파트 공사내역서9.12(제출용)_인천계양 까치마을 태화,한진아파트 공사내역서9.12(제출용)_인천계양 까치마을 태화,한진아파트 공사내역서9.12(제출용)_동남 아파트_설계내역서(오전왕곡)" xfId="8288" xr:uid="{00000000-0005-0000-0000-00002E270000}"/>
    <cellStyle name="_인천계양 까치마을 태화,한진아파트 공사내역서9.12(제출용)_인천계양 까치마을 태화,한진아파트 공사내역서9.12(제출용)_인천계양 까치마을 태화,한진아파트 공사내역서9.12(제출용)_동남 아파트_원동천교(상)외-수량수정" xfId="8289" xr:uid="{00000000-0005-0000-0000-00002F270000}"/>
    <cellStyle name="_인천계양 까치마을 태화,한진아파트 공사내역서9.12(제출용)_인천계양 까치마을 태화,한진아파트 공사내역서9.12(제출용)_인천계양 까치마을 태화,한진아파트 공사내역서9.12(제출용)_동남 아파트_원동천교(상)외-수량수정_설계내역서(오전왕곡)" xfId="8290" xr:uid="{00000000-0005-0000-0000-000030270000}"/>
    <cellStyle name="_인천계양 까치마을 태화,한진아파트 공사내역서9.12(제출용)_인천계양 까치마을 태화,한진아파트 공사내역서9.12(제출용)_인천계양 까치마을 태화,한진아파트 공사내역서9.12(제출용)_설계내역서(오전왕곡)" xfId="8291" xr:uid="{00000000-0005-0000-0000-000031270000}"/>
    <cellStyle name="_인천계양 까치마을 태화,한진아파트 공사내역서9.12(제출용)_인천계양 까치마을 태화,한진아파트 공사내역서9.12(제출용)_인천계양 까치마을 태화,한진아파트 공사내역서9.12(제출용)_원동천교(상)외-수량수정" xfId="8292" xr:uid="{00000000-0005-0000-0000-000032270000}"/>
    <cellStyle name="_인천계양 까치마을 태화,한진아파트 공사내역서9.12(제출용)_인천계양 까치마을 태화,한진아파트 공사내역서9.12(제출용)_인천계양 까치마을 태화,한진아파트 공사내역서9.12(제출용)_원동천교(상)외-수량수정_설계내역서(오전왕곡)" xfId="8293" xr:uid="{00000000-0005-0000-0000-000033270000}"/>
    <cellStyle name="_인터넷증명서 발급 위변조방지시스템 구축" xfId="2963" xr:uid="{00000000-0005-0000-0000-000034270000}"/>
    <cellStyle name="_일산" xfId="11976" xr:uid="{00000000-0005-0000-0000-000035270000}"/>
    <cellStyle name="_일산_태백(점검정비현황)-최종" xfId="11977" xr:uid="{00000000-0005-0000-0000-000036270000}"/>
    <cellStyle name="_일산_태백(통신점검정비현황)" xfId="11978" xr:uid="{00000000-0005-0000-0000-000037270000}"/>
    <cellStyle name="_일산2004" xfId="11979" xr:uid="{00000000-0005-0000-0000-000038270000}"/>
    <cellStyle name="_일산2004_일산2004(진짜)" xfId="11980" xr:uid="{00000000-0005-0000-0000-000039270000}"/>
    <cellStyle name="_일위대가" xfId="2964" xr:uid="{00000000-0005-0000-0000-00003A270000}"/>
    <cellStyle name="_일위대가-변경(1회)" xfId="2965" xr:uid="{00000000-0005-0000-0000-00003B270000}"/>
    <cellStyle name="_일위대가표" xfId="2966" xr:uid="{00000000-0005-0000-0000-00003C270000}"/>
    <cellStyle name="_일위대가표_공사비내역서(발주용)-측정제외2" xfId="2967" xr:uid="{00000000-0005-0000-0000-00003D270000}"/>
    <cellStyle name="_임하수력 제2호수차발전기 분해점검 보수공사설계서" xfId="11981" xr:uid="{00000000-0005-0000-0000-00003E270000}"/>
    <cellStyle name="_입찰표지 " xfId="42" xr:uid="{00000000-0005-0000-0000-00003F270000}"/>
    <cellStyle name="_입찰표지 _광주평동투찰" xfId="2968" xr:uid="{00000000-0005-0000-0000-000040270000}"/>
    <cellStyle name="_입찰표지 _광주평동투찰_통영중앙시장(최종)" xfId="2969" xr:uid="{00000000-0005-0000-0000-000041270000}"/>
    <cellStyle name="_입찰표지 _광주평동투찰_통영중앙시장(최종)_통영중앙시장(최종)" xfId="2970" xr:uid="{00000000-0005-0000-0000-000042270000}"/>
    <cellStyle name="_입찰표지 _광주평동품의1" xfId="2971" xr:uid="{00000000-0005-0000-0000-000043270000}"/>
    <cellStyle name="_입찰표지 _광주평동품의1_통영중앙시장(최종)" xfId="2972" xr:uid="{00000000-0005-0000-0000-000044270000}"/>
    <cellStyle name="_입찰표지 _광주평동품의1_통영중앙시장(최종)_통영중앙시장(최종)" xfId="2973" xr:uid="{00000000-0005-0000-0000-000045270000}"/>
    <cellStyle name="_입찰표지 _송학하수품의(설계넣고)" xfId="2974" xr:uid="{00000000-0005-0000-0000-000046270000}"/>
    <cellStyle name="_입찰표지 _송학하수품의(설계넣고)_통영중앙시장(최종)" xfId="2975" xr:uid="{00000000-0005-0000-0000-000047270000}"/>
    <cellStyle name="_입찰표지 _송학하수품의(설계넣고)_통영중앙시장(최종)_통영중앙시장(최종)" xfId="2976" xr:uid="{00000000-0005-0000-0000-000048270000}"/>
    <cellStyle name="_입찰표지 _통영중앙시장(최종)" xfId="2977" xr:uid="{00000000-0005-0000-0000-000049270000}"/>
    <cellStyle name="_입찰표지 _통영중앙시장(최종)_통영중앙시장(최종)" xfId="2978" xr:uid="{00000000-0005-0000-0000-00004A270000}"/>
    <cellStyle name="_장현중(내역서+개요)" xfId="2979" xr:uid="{00000000-0005-0000-0000-00004B270000}"/>
    <cellStyle name="_재료물량산출내역서" xfId="2980" xr:uid="{00000000-0005-0000-0000-00004C270000}"/>
    <cellStyle name="_적격 " xfId="2981" xr:uid="{00000000-0005-0000-0000-00004D270000}"/>
    <cellStyle name="_적격 _광주평동투찰" xfId="2982" xr:uid="{00000000-0005-0000-0000-00004E270000}"/>
    <cellStyle name="_적격 _광주평동투찰_통영중앙시장(최종)" xfId="2983" xr:uid="{00000000-0005-0000-0000-00004F270000}"/>
    <cellStyle name="_적격 _광주평동투찰_통영중앙시장(최종)_통영중앙시장(최종)" xfId="2984" xr:uid="{00000000-0005-0000-0000-000050270000}"/>
    <cellStyle name="_적격 _광주평동품의1" xfId="2985" xr:uid="{00000000-0005-0000-0000-000051270000}"/>
    <cellStyle name="_적격 _광주평동품의1_통영중앙시장(최종)" xfId="2986" xr:uid="{00000000-0005-0000-0000-000052270000}"/>
    <cellStyle name="_적격 _광주평동품의1_통영중앙시장(최종)_통영중앙시장(최종)" xfId="2987" xr:uid="{00000000-0005-0000-0000-000053270000}"/>
    <cellStyle name="_적격 _송학하수품의(설계넣고)" xfId="2988" xr:uid="{00000000-0005-0000-0000-000054270000}"/>
    <cellStyle name="_적격 _송학하수품의(설계넣고)_통영중앙시장(최종)" xfId="2989" xr:uid="{00000000-0005-0000-0000-000055270000}"/>
    <cellStyle name="_적격 _송학하수품의(설계넣고)_통영중앙시장(최종)_통영중앙시장(최종)" xfId="2990" xr:uid="{00000000-0005-0000-0000-000056270000}"/>
    <cellStyle name="_적격 _집행갑지 " xfId="2991" xr:uid="{00000000-0005-0000-0000-000057270000}"/>
    <cellStyle name="_적격 _집행갑지 _광주평동투찰" xfId="2992" xr:uid="{00000000-0005-0000-0000-000058270000}"/>
    <cellStyle name="_적격 _집행갑지 _광주평동투찰_통영중앙시장(최종)" xfId="2993" xr:uid="{00000000-0005-0000-0000-000059270000}"/>
    <cellStyle name="_적격 _집행갑지 _광주평동투찰_통영중앙시장(최종)_통영중앙시장(최종)" xfId="2994" xr:uid="{00000000-0005-0000-0000-00005A270000}"/>
    <cellStyle name="_적격 _집행갑지 _광주평동품의1" xfId="2995" xr:uid="{00000000-0005-0000-0000-00005B270000}"/>
    <cellStyle name="_적격 _집행갑지 _광주평동품의1_통영중앙시장(최종)" xfId="2996" xr:uid="{00000000-0005-0000-0000-00005C270000}"/>
    <cellStyle name="_적격 _집행갑지 _광주평동품의1_통영중앙시장(최종)_통영중앙시장(최종)" xfId="2997" xr:uid="{00000000-0005-0000-0000-00005D270000}"/>
    <cellStyle name="_적격 _집행갑지 _송학하수품의(설계넣고)" xfId="2998" xr:uid="{00000000-0005-0000-0000-00005E270000}"/>
    <cellStyle name="_적격 _집행갑지 _송학하수품의(설계넣고)_통영중앙시장(최종)" xfId="2999" xr:uid="{00000000-0005-0000-0000-00005F270000}"/>
    <cellStyle name="_적격 _집행갑지 _송학하수품의(설계넣고)_통영중앙시장(최종)_통영중앙시장(최종)" xfId="3000" xr:uid="{00000000-0005-0000-0000-000060270000}"/>
    <cellStyle name="_적격 _집행갑지 _통영중앙시장(최종)" xfId="3001" xr:uid="{00000000-0005-0000-0000-000061270000}"/>
    <cellStyle name="_적격 _집행갑지 _통영중앙시장(최종)_통영중앙시장(최종)" xfId="3002" xr:uid="{00000000-0005-0000-0000-000062270000}"/>
    <cellStyle name="_적격 _통영중앙시장(최종)" xfId="3003" xr:uid="{00000000-0005-0000-0000-000063270000}"/>
    <cellStyle name="_적격 _통영중앙시장(최종)_통영중앙시장(최종)" xfId="3004" xr:uid="{00000000-0005-0000-0000-000064270000}"/>
    <cellStyle name="_적격(화산) " xfId="43" xr:uid="{00000000-0005-0000-0000-000065270000}"/>
    <cellStyle name="_적격(화산) _광주평동투찰" xfId="3005" xr:uid="{00000000-0005-0000-0000-000066270000}"/>
    <cellStyle name="_적격(화산) _광주평동투찰_통영중앙시장(최종)" xfId="3006" xr:uid="{00000000-0005-0000-0000-000067270000}"/>
    <cellStyle name="_적격(화산) _광주평동투찰_통영중앙시장(최종)_통영중앙시장(최종)" xfId="3007" xr:uid="{00000000-0005-0000-0000-000068270000}"/>
    <cellStyle name="_적격(화산) _광주평동품의1" xfId="3008" xr:uid="{00000000-0005-0000-0000-000069270000}"/>
    <cellStyle name="_적격(화산) _광주평동품의1_통영중앙시장(최종)" xfId="3009" xr:uid="{00000000-0005-0000-0000-00006A270000}"/>
    <cellStyle name="_적격(화산) _광주평동품의1_통영중앙시장(최종)_통영중앙시장(최종)" xfId="3010" xr:uid="{00000000-0005-0000-0000-00006B270000}"/>
    <cellStyle name="_적격(화산) _송학하수품의(설계넣고)" xfId="3011" xr:uid="{00000000-0005-0000-0000-00006C270000}"/>
    <cellStyle name="_적격(화산) _송학하수품의(설계넣고)_통영중앙시장(최종)" xfId="3012" xr:uid="{00000000-0005-0000-0000-00006D270000}"/>
    <cellStyle name="_적격(화산) _송학하수품의(설계넣고)_통영중앙시장(최종)_통영중앙시장(최종)" xfId="3013" xr:uid="{00000000-0005-0000-0000-00006E270000}"/>
    <cellStyle name="_적격(화산) _통영중앙시장(최종)" xfId="3014" xr:uid="{00000000-0005-0000-0000-00006F270000}"/>
    <cellStyle name="_적격(화산) _통영중앙시장(최종)_통영중앙시장(최종)" xfId="3015" xr:uid="{00000000-0005-0000-0000-000070270000}"/>
    <cellStyle name="_전기-광양3단계(옥곡가압장)" xfId="3016" xr:uid="{00000000-0005-0000-0000-000071270000}"/>
    <cellStyle name="_전기내역서-광동댐" xfId="3017" xr:uid="{00000000-0005-0000-0000-000072270000}"/>
    <cellStyle name="_전기및계장-영천댐(03.9.8신설및철거나눔)" xfId="3018" xr:uid="{00000000-0005-0000-0000-000073270000}"/>
    <cellStyle name="_전기및계장-영천댐(03.9.8신설및철거나눔) (version 1)" xfId="3019" xr:uid="{00000000-0005-0000-0000-000074270000}"/>
    <cellStyle name="_전기및계장-영천댐취수능력(2003.4.8전기및계장)" xfId="3020" xr:uid="{00000000-0005-0000-0000-000075270000}"/>
    <cellStyle name="_전기방식" xfId="3021" xr:uid="{00000000-0005-0000-0000-000076270000}"/>
    <cellStyle name="_전기방식 내역서(공사비-2006.6.22)" xfId="3022" xr:uid="{00000000-0005-0000-0000-000077270000}"/>
    <cellStyle name="_전기방식 내역서(공사비-2006.6.22)_공사비내역서(발주용)-측정제외2" xfId="3023" xr:uid="{00000000-0005-0000-0000-000078270000}"/>
    <cellStyle name="_전기방식 내역서(공사비-2006.6.22)_산출내역서" xfId="3024" xr:uid="{00000000-0005-0000-0000-000079270000}"/>
    <cellStyle name="_전기방식 내역서(공사비-2006.6.22)_산출내역서_공사비내역서(발주용)-측정제외2" xfId="3025" xr:uid="{00000000-0005-0000-0000-00007A270000}"/>
    <cellStyle name="_전기방식 내역서(공사비-2006.6.22)_수량계산서" xfId="3026" xr:uid="{00000000-0005-0000-0000-00007B270000}"/>
    <cellStyle name="_전기방식 내역서(공사비-2006.6.22)_수량계산서_공사비내역서(발주용)-측정제외2" xfId="3027" xr:uid="{00000000-0005-0000-0000-00007C270000}"/>
    <cellStyle name="_전기방식 내역서(공사비-2006.6.22)_원가계산서" xfId="3028" xr:uid="{00000000-0005-0000-0000-00007D270000}"/>
    <cellStyle name="_전기방식 내역서(공사비-2006.6.22)_원가계산서_공사비내역서(발주용)-측정제외2" xfId="3029" xr:uid="{00000000-0005-0000-0000-00007E270000}"/>
    <cellStyle name="_전기방식 내역서(공사비-2006.6.22)_일위대가표" xfId="3030" xr:uid="{00000000-0005-0000-0000-00007F270000}"/>
    <cellStyle name="_전기방식 내역서(공사비-2006.6.22)_일위대가표_공사비내역서(발주용)-측정제외2" xfId="3031" xr:uid="{00000000-0005-0000-0000-000080270000}"/>
    <cellStyle name="_전기방식 내역서(공사비-2006.6.22)_전기방식 내역서(공사비-2006.8)" xfId="3032" xr:uid="{00000000-0005-0000-0000-000081270000}"/>
    <cellStyle name="_전기방식 내역서(공사비-2006.6.22)_전기방식 내역서(공사비-2006.8)_공사비내역서(발주용)-측정제외2" xfId="3033" xr:uid="{00000000-0005-0000-0000-000082270000}"/>
    <cellStyle name="_전기방식 내역서(공사비-2006.6.22)_전기방식 내역서(공사비-2007.3)" xfId="3034" xr:uid="{00000000-0005-0000-0000-000083270000}"/>
    <cellStyle name="_전기방식 내역서(공사비-2006.6.22)_전기방식 내역서(공사비-2007.3)_공사비내역서(발주용)-측정제외2" xfId="3035" xr:uid="{00000000-0005-0000-0000-000084270000}"/>
    <cellStyle name="_전기방식 내역서(공사비-2006.6.22)_중량집계" xfId="3036" xr:uid="{00000000-0005-0000-0000-000085270000}"/>
    <cellStyle name="_전기방식 내역서(공사비-2006.6.22)_중량집계_공사비내역서(발주용)-측정제외2" xfId="3037" xr:uid="{00000000-0005-0000-0000-000086270000}"/>
    <cellStyle name="_전기방식 내역서(공사비-2007.6.12)" xfId="3038" xr:uid="{00000000-0005-0000-0000-000087270000}"/>
    <cellStyle name="_전기방식 내역서(공사비-2007.6.12)_공사비내역서(발주용)-측정제외2" xfId="3039" xr:uid="{00000000-0005-0000-0000-000088270000}"/>
    <cellStyle name="_전기방식_수량산출서(2003.4.1)" xfId="3040" xr:uid="{00000000-0005-0000-0000-000089270000}"/>
    <cellStyle name="_전기-영천댐취수능력(2003.2.10) (version 1)" xfId="3041" xr:uid="{00000000-0005-0000-0000-00008A270000}"/>
    <cellStyle name="_전기-영천댐취수능력(2003.2.10) (version 1)_수량산출서(2003.4.1)" xfId="3042" xr:uid="{00000000-0005-0000-0000-00008B270000}"/>
    <cellStyle name="_전기자재" xfId="3043" xr:uid="{00000000-0005-0000-0000-00008C270000}"/>
    <cellStyle name="_전기점검물량" xfId="11982" xr:uid="{00000000-0005-0000-0000-00008D270000}"/>
    <cellStyle name="_전기점검물량_태백(점검정비현황)-최종" xfId="11983" xr:uid="{00000000-0005-0000-0000-00008E270000}"/>
    <cellStyle name="_전기점검물량_태백(통신점검정비현황)" xfId="11984" xr:uid="{00000000-0005-0000-0000-00008F270000}"/>
    <cellStyle name="_전기점검물량양식" xfId="11985" xr:uid="{00000000-0005-0000-0000-000090270000}"/>
    <cellStyle name="_전기점검물량양식_태백(점검정비현황)-최종" xfId="11986" xr:uid="{00000000-0005-0000-0000-000091270000}"/>
    <cellStyle name="_전기점검물량양식_태백(통신점검정비현황)" xfId="11987" xr:uid="{00000000-0005-0000-0000-000092270000}"/>
    <cellStyle name="_전시장설치" xfId="3044" xr:uid="{00000000-0005-0000-0000-000093270000}"/>
    <cellStyle name="_전자점검물량양식" xfId="11988" xr:uid="{00000000-0005-0000-0000-000094270000}"/>
    <cellStyle name="_전자점검물량양식_태백(점검정비현황)-최종" xfId="11989" xr:uid="{00000000-0005-0000-0000-000095270000}"/>
    <cellStyle name="_전자점검물량양식_태백(통신점검정비현황)" xfId="11990" xr:uid="{00000000-0005-0000-0000-000096270000}"/>
    <cellStyle name="_점검발판-최종" xfId="11991" xr:uid="{00000000-0005-0000-0000-000097270000}"/>
    <cellStyle name="_점검정비 업무수행자료분석시트(기술자수준)" xfId="11992" xr:uid="{00000000-0005-0000-0000-000098270000}"/>
    <cellStyle name="_점검정비 업무수행자료분석시트(기술자수준)_태백(점검정비현황)-최종" xfId="11993" xr:uid="{00000000-0005-0000-0000-000099270000}"/>
    <cellStyle name="_점검정비 업무수행자료분석시트(기술자수준)_태백(통신점검정비현황)" xfId="11994" xr:uid="{00000000-0005-0000-0000-00009A270000}"/>
    <cellStyle name="_정비고-토목" xfId="3045" xr:uid="{00000000-0005-0000-0000-00009B270000}"/>
    <cellStyle name="_정산내역(3호~9월30일)" xfId="11995" xr:uid="{00000000-0005-0000-0000-00009C270000}"/>
    <cellStyle name="_정산내역(3호~9월30일)_경상보수(1호)실행" xfId="11996" xr:uid="{00000000-0005-0000-0000-00009D270000}"/>
    <cellStyle name="_정산내역(3호~9월30일)_경상보수(1호)실행_경상보수(변경실행)" xfId="11997" xr:uid="{00000000-0005-0000-0000-00009E270000}"/>
    <cellStyle name="_정산내역(3호~9월30일)_경상보수(1호)실행_경상보수(변경실행)_점검발판-최종" xfId="11998" xr:uid="{00000000-0005-0000-0000-00009F270000}"/>
    <cellStyle name="_정산내역(3호~9월30일)_경상보수(1호)실행_점검발판-최종" xfId="11999" xr:uid="{00000000-0005-0000-0000-0000A0270000}"/>
    <cellStyle name="_정산내역(3호~9월30일)_경상보수2호실행" xfId="12000" xr:uid="{00000000-0005-0000-0000-0000A1270000}"/>
    <cellStyle name="_정산내역(3호~9월30일)_경상보수2호실행_경상보수(변경실행)" xfId="12001" xr:uid="{00000000-0005-0000-0000-0000A2270000}"/>
    <cellStyle name="_정산내역(3호~9월30일)_경상보수2호실행_경상보수(변경실행)_점검발판-최종" xfId="12002" xr:uid="{00000000-0005-0000-0000-0000A3270000}"/>
    <cellStyle name="_정산내역(3호~9월30일)_경상보수2호실행_점검발판-최종" xfId="12003" xr:uid="{00000000-0005-0000-0000-0000A4270000}"/>
    <cellStyle name="_정산내역(3호~9월30일)_점검발판-최종" xfId="12004" xr:uid="{00000000-0005-0000-0000-0000A5270000}"/>
    <cellStyle name="_정수가압장준공" xfId="12005" xr:uid="{00000000-0005-0000-0000-0000A6270000}"/>
    <cellStyle name="_정수장 구내배관 교체공사(설계)" xfId="12006" xr:uid="{00000000-0005-0000-0000-0000A7270000}"/>
    <cellStyle name="_정읍시지방_설계변경_1226_승인기준" xfId="3046" xr:uid="{00000000-0005-0000-0000-0000A8270000}"/>
    <cellStyle name="_정읍시지방_설계변경_1226_승인기준_1" xfId="3047" xr:uid="{00000000-0005-0000-0000-0000A9270000}"/>
    <cellStyle name="_제1호수차대점검공정" xfId="12007" xr:uid="{00000000-0005-0000-0000-0000AA270000}"/>
    <cellStyle name="_제1호수차대점검공정_06_제2호수차발전기 분해점검_ver1.0" xfId="12008" xr:uid="{00000000-0005-0000-0000-0000AB270000}"/>
    <cellStyle name="_제1호수차대점검공정_06_제2호수차발전기 분해점검_ver1.1" xfId="12009" xr:uid="{00000000-0005-0000-0000-0000AC270000}"/>
    <cellStyle name="_제1호수차대점검공정_06_제2호수차발전기 분해점검_ver1.2" xfId="12010" xr:uid="{00000000-0005-0000-0000-0000AD270000}"/>
    <cellStyle name="_제1호수차대점검공정_발전시설물유지보수공사설계서" xfId="12011" xr:uid="{00000000-0005-0000-0000-0000AE270000}"/>
    <cellStyle name="_제1호수차대점검공정_설계서" xfId="12012" xr:uid="{00000000-0005-0000-0000-0000AF270000}"/>
    <cellStyle name="_제1호수차대점검공정_설계서_06_제2호수차발전기 분해점검_ver1.0" xfId="12013" xr:uid="{00000000-0005-0000-0000-0000B0270000}"/>
    <cellStyle name="_제1호수차대점검공정_설계서_06_제2호수차발전기 분해점검_ver1.1" xfId="12014" xr:uid="{00000000-0005-0000-0000-0000B1270000}"/>
    <cellStyle name="_제1호수차대점검공정_설계서_06_제2호수차발전기 분해점검_ver1.2" xfId="12015" xr:uid="{00000000-0005-0000-0000-0000B2270000}"/>
    <cellStyle name="_제1호수차대점검공정_설계서_1" xfId="12016" xr:uid="{00000000-0005-0000-0000-0000B3270000}"/>
    <cellStyle name="_제1호수차대점검공정_설계서_발전시설물유지보수공사설계서" xfId="12017" xr:uid="{00000000-0005-0000-0000-0000B4270000}"/>
    <cellStyle name="_제1호수차대점검공정_설계서_설계서" xfId="12018" xr:uid="{00000000-0005-0000-0000-0000B5270000}"/>
    <cellStyle name="_제1호수차대점검공정_설계서_우기대비점검보수공사가설계" xfId="12019" xr:uid="{00000000-0005-0000-0000-0000B6270000}"/>
    <cellStyle name="_제1호수차대점검공정_설계서_임하수력 제2호수차발전기 분해점검 보수공사설계서" xfId="12020" xr:uid="{00000000-0005-0000-0000-0000B7270000}"/>
    <cellStyle name="_제1호수차대점검공정_우기대비점검보수공사가설계" xfId="12021" xr:uid="{00000000-0005-0000-0000-0000B8270000}"/>
    <cellStyle name="_제1호수차대점검공정_임하수력 제2호수차발전기 분해점검 보수공사설계서" xfId="12022" xr:uid="{00000000-0005-0000-0000-0000B9270000}"/>
    <cellStyle name="_제1회 기성청구" xfId="12023" xr:uid="{00000000-0005-0000-0000-0000BA270000}"/>
    <cellStyle name="_제1회 기성청구_사본 - 제2회 기성청구(계약금액변경)" xfId="12024" xr:uid="{00000000-0005-0000-0000-0000BB270000}"/>
    <cellStyle name="_제1회 기성청구_제1회 기성청구" xfId="12025" xr:uid="{00000000-0005-0000-0000-0000BC270000}"/>
    <cellStyle name="_제1회 기성청구_제2회 기성청구(계약금액변경)" xfId="12026" xr:uid="{00000000-0005-0000-0000-0000BD270000}"/>
    <cellStyle name="_제1회 기성청구_제4회 기성청구" xfId="12027" xr:uid="{00000000-0005-0000-0000-0000BE270000}"/>
    <cellStyle name="_제2회 기성청구" xfId="12028" xr:uid="{00000000-0005-0000-0000-0000BF270000}"/>
    <cellStyle name="_제2회 기성청구_2004년 정비비 집행현황" xfId="12029" xr:uid="{00000000-0005-0000-0000-0000C0270000}"/>
    <cellStyle name="_제2회 기성청구_사본 - 제2회 기성청구(계약금액변경)" xfId="12030" xr:uid="{00000000-0005-0000-0000-0000C1270000}"/>
    <cellStyle name="_제2회 기성청구_제1회 기성청구" xfId="12031" xr:uid="{00000000-0005-0000-0000-0000C2270000}"/>
    <cellStyle name="_제2회 기성청구_제2회 기성청구(계약금액변경)" xfId="12032" xr:uid="{00000000-0005-0000-0000-0000C3270000}"/>
    <cellStyle name="_제2회 기성청구_제4회 기성청구" xfId="12033" xr:uid="{00000000-0005-0000-0000-0000C4270000}"/>
    <cellStyle name="_제3회 기성청구" xfId="12034" xr:uid="{00000000-0005-0000-0000-0000C5270000}"/>
    <cellStyle name="_제6항공전단(최종)" xfId="3048" xr:uid="{00000000-0005-0000-0000-0000C6270000}"/>
    <cellStyle name="_제목" xfId="12035" xr:uid="{00000000-0005-0000-0000-0000C7270000}"/>
    <cellStyle name="_제목_내역서" xfId="12036" xr:uid="{00000000-0005-0000-0000-0000C8270000}"/>
    <cellStyle name="_제부리-내역서" xfId="3049" xr:uid="{00000000-0005-0000-0000-0000C9270000}"/>
    <cellStyle name="_제안견적서" xfId="3050" xr:uid="{00000000-0005-0000-0000-0000CA270000}"/>
    <cellStyle name="_제조" xfId="3051" xr:uid="{00000000-0005-0000-0000-0000CB270000}"/>
    <cellStyle name="_제조(LG엔시스)" xfId="3052" xr:uid="{00000000-0005-0000-0000-0000CC270000}"/>
    <cellStyle name="_제조_06-목-부두 전기시설 개선 건축공사(내역서)" xfId="3053" xr:uid="{00000000-0005-0000-0000-0000CD270000}"/>
    <cellStyle name="_제조_개요" xfId="3054" xr:uid="{00000000-0005-0000-0000-0000CE270000}"/>
    <cellStyle name="_제조원가" xfId="3055" xr:uid="{00000000-0005-0000-0000-0000CF270000}"/>
    <cellStyle name="_제출용병천하수(지역관로1)" xfId="3056" xr:uid="{00000000-0005-0000-0000-0000D0270000}"/>
    <cellStyle name="_제출용병천하수(지역관로1)_광주평동투찰" xfId="3057" xr:uid="{00000000-0005-0000-0000-0000D1270000}"/>
    <cellStyle name="_제출용병천하수(지역관로1)_광주평동투찰_통영중앙시장(최종)" xfId="3058" xr:uid="{00000000-0005-0000-0000-0000D2270000}"/>
    <cellStyle name="_제출용병천하수(지역관로1)_광주평동투찰_통영중앙시장(최종)_통영중앙시장(최종)" xfId="3059" xr:uid="{00000000-0005-0000-0000-0000D3270000}"/>
    <cellStyle name="_제출용병천하수(지역관로1)_광주평동품의1" xfId="3060" xr:uid="{00000000-0005-0000-0000-0000D4270000}"/>
    <cellStyle name="_제출용병천하수(지역관로1)_광주평동품의1_통영중앙시장(최종)" xfId="3061" xr:uid="{00000000-0005-0000-0000-0000D5270000}"/>
    <cellStyle name="_제출용병천하수(지역관로1)_광주평동품의1_통영중앙시장(최종)_통영중앙시장(최종)" xfId="3062" xr:uid="{00000000-0005-0000-0000-0000D6270000}"/>
    <cellStyle name="_제출용병천하수(지역관로1)_송학하수품의(설계넣고)" xfId="3063" xr:uid="{00000000-0005-0000-0000-0000D7270000}"/>
    <cellStyle name="_제출용병천하수(지역관로1)_송학하수품의(설계넣고)_통영중앙시장(최종)" xfId="3064" xr:uid="{00000000-0005-0000-0000-0000D8270000}"/>
    <cellStyle name="_제출용병천하수(지역관로1)_송학하수품의(설계넣고)_통영중앙시장(최종)_통영중앙시장(최종)" xfId="3065" xr:uid="{00000000-0005-0000-0000-0000D9270000}"/>
    <cellStyle name="_제출용병천하수(지역관로1)_통영중앙시장(최종)" xfId="3066" xr:uid="{00000000-0005-0000-0000-0000DA270000}"/>
    <cellStyle name="_제출용병천하수(지역관로1)_통영중앙시장(최종)_통영중앙시장(최종)" xfId="3067" xr:uid="{00000000-0005-0000-0000-0000DB270000}"/>
    <cellStyle name="_조경공사 내역작성사례(1)" xfId="12037" xr:uid="{00000000-0005-0000-0000-0000DC270000}"/>
    <cellStyle name="_주요밸브교체공사설계내역서" xfId="12038" xr:uid="{00000000-0005-0000-0000-0000DD270000}"/>
    <cellStyle name="_중기단가산출서" xfId="3068" xr:uid="{00000000-0005-0000-0000-0000DE270000}"/>
    <cellStyle name="_지하시설물통합및굴착복구관리 설계내역서_1.1" xfId="3069" xr:uid="{00000000-0005-0000-0000-0000DF270000}"/>
    <cellStyle name="_집행갑지 " xfId="3070" xr:uid="{00000000-0005-0000-0000-0000E0270000}"/>
    <cellStyle name="_집행갑지 _광주평동투찰" xfId="3071" xr:uid="{00000000-0005-0000-0000-0000E1270000}"/>
    <cellStyle name="_집행갑지 _광주평동투찰_통영중앙시장(최종)" xfId="3072" xr:uid="{00000000-0005-0000-0000-0000E2270000}"/>
    <cellStyle name="_집행갑지 _광주평동투찰_통영중앙시장(최종)_통영중앙시장(최종)" xfId="3073" xr:uid="{00000000-0005-0000-0000-0000E3270000}"/>
    <cellStyle name="_집행갑지 _광주평동품의1" xfId="3074" xr:uid="{00000000-0005-0000-0000-0000E4270000}"/>
    <cellStyle name="_집행갑지 _광주평동품의1_통영중앙시장(최종)" xfId="3075" xr:uid="{00000000-0005-0000-0000-0000E5270000}"/>
    <cellStyle name="_집행갑지 _광주평동품의1_통영중앙시장(최종)_통영중앙시장(최종)" xfId="3076" xr:uid="{00000000-0005-0000-0000-0000E6270000}"/>
    <cellStyle name="_집행갑지 _송학하수품의(설계넣고)" xfId="3077" xr:uid="{00000000-0005-0000-0000-0000E7270000}"/>
    <cellStyle name="_집행갑지 _송학하수품의(설계넣고)_통영중앙시장(최종)" xfId="3078" xr:uid="{00000000-0005-0000-0000-0000E8270000}"/>
    <cellStyle name="_집행갑지 _송학하수품의(설계넣고)_통영중앙시장(최종)_통영중앙시장(최종)" xfId="3079" xr:uid="{00000000-0005-0000-0000-0000E9270000}"/>
    <cellStyle name="_집행갑지 _통영중앙시장(최종)" xfId="3080" xr:uid="{00000000-0005-0000-0000-0000EA270000}"/>
    <cellStyle name="_집행갑지 _통영중앙시장(최종)_통영중앙시장(최종)" xfId="3081" xr:uid="{00000000-0005-0000-0000-0000EB270000}"/>
    <cellStyle name="_창대석장배수지설계서(양평군청)" xfId="3082" xr:uid="{00000000-0005-0000-0000-0000EC270000}"/>
    <cellStyle name="_창원" xfId="12039" xr:uid="{00000000-0005-0000-0000-0000ED270000}"/>
    <cellStyle name="_창원_태백(점검정비현황)-최종" xfId="12040" xr:uid="{00000000-0005-0000-0000-0000EE270000}"/>
    <cellStyle name="_창원_태백(통신점검정비현황)" xfId="12041" xr:uid="{00000000-0005-0000-0000-0000EF270000}"/>
    <cellStyle name="_창원점검물량" xfId="12042" xr:uid="{00000000-0005-0000-0000-0000F0270000}"/>
    <cellStyle name="_창원점검물량_태백(점검정비현황)-최종" xfId="12043" xr:uid="{00000000-0005-0000-0000-0000F1270000}"/>
    <cellStyle name="_창원점검물량_태백(통신점검정비현황)" xfId="12044" xr:uid="{00000000-0005-0000-0000-0000F2270000}"/>
    <cellStyle name="_철개사다리" xfId="12045" xr:uid="{00000000-0005-0000-0000-0000F3270000}"/>
    <cellStyle name="_철개사다리_보수보강설계도서" xfId="12046" xr:uid="{00000000-0005-0000-0000-0000F4270000}"/>
    <cellStyle name="_철개사다리_보수보강설계도서_정수장 구내배관 교체공사(설계)" xfId="12047" xr:uid="{00000000-0005-0000-0000-0000F5270000}"/>
    <cellStyle name="_철개사다리_정수장 구내배관 교체공사(설계)" xfId="12048" xr:uid="{00000000-0005-0000-0000-0000F6270000}"/>
    <cellStyle name="_철개사다리_철개사다리(발주)" xfId="12049" xr:uid="{00000000-0005-0000-0000-0000F7270000}"/>
    <cellStyle name="_철개사다리_철개사다리(발주)_정수장 구내배관 교체공사(설계)" xfId="12050" xr:uid="{00000000-0005-0000-0000-0000F8270000}"/>
    <cellStyle name="_첨부3.공사비내역서" xfId="3083" xr:uid="{00000000-0005-0000-0000-0000F9270000}"/>
    <cellStyle name="_첨부3.공사비내역서_공사비내역서(발주용)-측정제외2" xfId="3084" xr:uid="{00000000-0005-0000-0000-0000FA270000}"/>
    <cellStyle name="_청주-1" xfId="12051" xr:uid="{00000000-0005-0000-0000-0000FB270000}"/>
    <cellStyle name="_청주-1_태백(점검정비현황)-최종" xfId="12052" xr:uid="{00000000-0005-0000-0000-0000FC270000}"/>
    <cellStyle name="_청주-1_태백(통신점검정비현황)" xfId="12053" xr:uid="{00000000-0005-0000-0000-0000FD270000}"/>
    <cellStyle name="_최종실적(최종)" xfId="3085" xr:uid="{00000000-0005-0000-0000-0000FE270000}"/>
    <cellStyle name="_최종실적(최종)_수량산출서(2003.4.1)" xfId="3086" xr:uid="{00000000-0005-0000-0000-0000FF270000}"/>
    <cellStyle name="_최종실적(최종)_영천댐수량산출" xfId="3087" xr:uid="{00000000-0005-0000-0000-000000280000}"/>
    <cellStyle name="_최종실적(최종)_영천댐수량산출_수량산출서(2003.4.1)" xfId="3088" xr:uid="{00000000-0005-0000-0000-000001280000}"/>
    <cellStyle name="_최종인력(등급별)" xfId="12054" xr:uid="{00000000-0005-0000-0000-000002280000}"/>
    <cellStyle name="_최종인력(등급별)_태백(점검정비현황)-최종" xfId="12055" xr:uid="{00000000-0005-0000-0000-000003280000}"/>
    <cellStyle name="_최종인력(등급별)_태백(통신점검정비현황)" xfId="12056" xr:uid="{00000000-0005-0000-0000-000004280000}"/>
    <cellStyle name="_춘천전화국증축통신+개요" xfId="3089" xr:uid="{00000000-0005-0000-0000-000005280000}"/>
    <cellStyle name="_춘천합동내역+개요(수정한최종)" xfId="3090" xr:uid="{00000000-0005-0000-0000-000006280000}"/>
    <cellStyle name="_충남중부권설계예산서(1)" xfId="3091" xr:uid="{00000000-0005-0000-0000-000007280000}"/>
    <cellStyle name="_충남중부권설계예산서(수정본)" xfId="3092" xr:uid="{00000000-0005-0000-0000-000008280000}"/>
    <cellStyle name="_코리아링크" xfId="3093" xr:uid="{00000000-0005-0000-0000-000009280000}"/>
    <cellStyle name="_코오롱 V1280 견적" xfId="3094" xr:uid="{00000000-0005-0000-0000-00000A280000}"/>
    <cellStyle name="_태백" xfId="12057" xr:uid="{00000000-0005-0000-0000-00000B280000}"/>
    <cellStyle name="_태백_태백(점검정비현황)-최종" xfId="12058" xr:uid="{00000000-0005-0000-0000-00000C280000}"/>
    <cellStyle name="_태백_태백(통신점검정비현황)" xfId="12059" xr:uid="{00000000-0005-0000-0000-00000D280000}"/>
    <cellStyle name="_태백이토착공" xfId="12060" xr:uid="{00000000-0005-0000-0000-00000E280000}"/>
    <cellStyle name="_태백이토착공_변경설계서(아산)작업중" xfId="12061" xr:uid="{00000000-0005-0000-0000-00000F280000}"/>
    <cellStyle name="_태백이토착공_변경설계서(아산)작업중_변경설계서(아산)2차(0626)" xfId="12062" xr:uid="{00000000-0005-0000-0000-000010280000}"/>
    <cellStyle name="_태백이토착공_변경설계서(아산)작업중_변경설계서(아산)2차(0629)" xfId="12063" xr:uid="{00000000-0005-0000-0000-000011280000}"/>
    <cellStyle name="_태풍복구(온산정수장외변경)" xfId="12064" xr:uid="{00000000-0005-0000-0000-000012280000}"/>
    <cellStyle name="_태풍피해(매미)응급복구(전기부문)" xfId="12065" xr:uid="{00000000-0005-0000-0000-000013280000}"/>
    <cellStyle name="_태풍피해(매미)응급복구(전기부문)_2004.경상보수공사(상반기)--" xfId="12066" xr:uid="{00000000-0005-0000-0000-000014280000}"/>
    <cellStyle name="_태풍피해(매미)응급복구(전기부문)_2004.경상보수공사(상반기)--_2004(1).경상보수공사(설계변경자료)--" xfId="12067" xr:uid="{00000000-0005-0000-0000-000015280000}"/>
    <cellStyle name="_태풍피해(매미)응급복구(전기부문)_2004.경상보수공사(상반기)--_2004(1).경상보수공사(설계변경자료)--_점검발판-최종" xfId="12068" xr:uid="{00000000-0005-0000-0000-000016280000}"/>
    <cellStyle name="_태풍피해(매미)응급복구(전기부문)_2004.경상보수공사(상반기)--_도장작업" xfId="12069" xr:uid="{00000000-0005-0000-0000-000017280000}"/>
    <cellStyle name="_태풍피해(매미)응급복구(전기부문)_2004.경상보수공사(상반기)--_도장작업_점검발판-최종" xfId="12070" xr:uid="{00000000-0005-0000-0000-000018280000}"/>
    <cellStyle name="_태풍피해(매미)응급복구(전기부문)_2004.경상보수공사(상반기)--_점검발판-최종" xfId="12071" xr:uid="{00000000-0005-0000-0000-000019280000}"/>
    <cellStyle name="_태풍피해(매미)응급복구(전기부문)_2004.경상보수공사(상반기)--_착공계" xfId="12072" xr:uid="{00000000-0005-0000-0000-00001A280000}"/>
    <cellStyle name="_태풍피해(매미)응급복구(전기부문)_2004.경상보수공사(상반기)--_착공계_점검발판-최종" xfId="12073" xr:uid="{00000000-0005-0000-0000-00001B280000}"/>
    <cellStyle name="_태풍피해(매미)응급복구(전기부문)_2004.경상보수공사(상반기)--_착공내역" xfId="12074" xr:uid="{00000000-0005-0000-0000-00001C280000}"/>
    <cellStyle name="_태풍피해(매미)응급복구(전기부문)_2004.경상보수공사(상반기)--_착공내역_점검발판-최종" xfId="12075" xr:uid="{00000000-0005-0000-0000-00001D280000}"/>
    <cellStyle name="_태풍피해(매미)응급복구(전기부문)_203초소 바리케이트제작설치" xfId="12076" xr:uid="{00000000-0005-0000-0000-00001E280000}"/>
    <cellStyle name="_태풍피해(매미)응급복구(전기부문)_203초소 바리케이트제작설치_2004(1).경상보수공사(설계변경자료)--" xfId="12077" xr:uid="{00000000-0005-0000-0000-00001F280000}"/>
    <cellStyle name="_태풍피해(매미)응급복구(전기부문)_203초소 바리케이트제작설치_2004(1).경상보수공사(설계변경자료)--_점검발판-최종" xfId="12078" xr:uid="{00000000-0005-0000-0000-000020280000}"/>
    <cellStyle name="_태풍피해(매미)응급복구(전기부문)_203초소 바리케이트제작설치_2004(2).경상보수공사(상반기)" xfId="12079" xr:uid="{00000000-0005-0000-0000-000021280000}"/>
    <cellStyle name="_태풍피해(매미)응급복구(전기부문)_203초소 바리케이트제작설치_2004(2).경상보수공사(상반기)_2004.경상보수공사(상반기)--" xfId="12080" xr:uid="{00000000-0005-0000-0000-000022280000}"/>
    <cellStyle name="_태풍피해(매미)응급복구(전기부문)_203초소 바리케이트제작설치_2004(2).경상보수공사(상반기)_2004.경상보수공사(상반기)--_2004(1).경상보수공사(설계변경자료)--" xfId="12081" xr:uid="{00000000-0005-0000-0000-000023280000}"/>
    <cellStyle name="_태풍피해(매미)응급복구(전기부문)_203초소 바리케이트제작설치_2004(2).경상보수공사(상반기)_2004.경상보수공사(상반기)--_2004(1).경상보수공사(설계변경자료)--_점검발판-최종" xfId="12082" xr:uid="{00000000-0005-0000-0000-000024280000}"/>
    <cellStyle name="_태풍피해(매미)응급복구(전기부문)_203초소 바리케이트제작설치_2004(2).경상보수공사(상반기)_2004.경상보수공사(상반기)--_도장작업" xfId="12083" xr:uid="{00000000-0005-0000-0000-000025280000}"/>
    <cellStyle name="_태풍피해(매미)응급복구(전기부문)_203초소 바리케이트제작설치_2004(2).경상보수공사(상반기)_2004.경상보수공사(상반기)--_도장작업_점검발판-최종" xfId="12084" xr:uid="{00000000-0005-0000-0000-000026280000}"/>
    <cellStyle name="_태풍피해(매미)응급복구(전기부문)_203초소 바리케이트제작설치_2004(2).경상보수공사(상반기)_2004.경상보수공사(상반기)--_점검발판-최종" xfId="12085" xr:uid="{00000000-0005-0000-0000-000027280000}"/>
    <cellStyle name="_태풍피해(매미)응급복구(전기부문)_203초소 바리케이트제작설치_2004(2).경상보수공사(상반기)_2004.경상보수공사(상반기)--_착공계" xfId="12086" xr:uid="{00000000-0005-0000-0000-000028280000}"/>
    <cellStyle name="_태풍피해(매미)응급복구(전기부문)_203초소 바리케이트제작설치_2004(2).경상보수공사(상반기)_2004.경상보수공사(상반기)--_착공계_점검발판-최종" xfId="12087" xr:uid="{00000000-0005-0000-0000-000029280000}"/>
    <cellStyle name="_태풍피해(매미)응급복구(전기부문)_203초소 바리케이트제작설치_2004(2).경상보수공사(상반기)_2004.경상보수공사(상반기)--_착공내역" xfId="12088" xr:uid="{00000000-0005-0000-0000-00002A280000}"/>
    <cellStyle name="_태풍피해(매미)응급복구(전기부문)_203초소 바리케이트제작설치_2004(2).경상보수공사(상반기)_2004.경상보수공사(상반기)--_착공내역_점검발판-최종" xfId="12089" xr:uid="{00000000-0005-0000-0000-00002B280000}"/>
    <cellStyle name="_태풍피해(매미)응급복구(전기부문)_203초소 바리케이트제작설치_2004(2).경상보수공사(상반기)_점검발판-최종" xfId="12090" xr:uid="{00000000-0005-0000-0000-00002C280000}"/>
    <cellStyle name="_태풍피해(매미)응급복구(전기부문)_203초소 바리케이트제작설치_2004.경상보수공사(상반기)" xfId="12091" xr:uid="{00000000-0005-0000-0000-00002D280000}"/>
    <cellStyle name="_태풍피해(매미)응급복구(전기부문)_203초소 바리케이트제작설치_2004.경상보수공사(상반기)--" xfId="12092" xr:uid="{00000000-0005-0000-0000-00002E280000}"/>
    <cellStyle name="_태풍피해(매미)응급복구(전기부문)_203초소 바리케이트제작설치_2004.경상보수공사(상반기)_2004.경상보수공사(상반기)--" xfId="12093" xr:uid="{00000000-0005-0000-0000-00002F280000}"/>
    <cellStyle name="_태풍피해(매미)응급복구(전기부문)_203초소 바리케이트제작설치_2004.경상보수공사(상반기)--_2004.경상보수공사(상반기)--" xfId="12094" xr:uid="{00000000-0005-0000-0000-000030280000}"/>
    <cellStyle name="_태풍피해(매미)응급복구(전기부문)_203초소 바리케이트제작설치_2004.경상보수공사(상반기)_2004.경상보수공사(상반기)--_2004(1).경상보수공사(설계변경자료)--" xfId="12095" xr:uid="{00000000-0005-0000-0000-000031280000}"/>
    <cellStyle name="_태풍피해(매미)응급복구(전기부문)_203초소 바리케이트제작설치_2004.경상보수공사(상반기)--_2004.경상보수공사(상반기)--_2004(1).경상보수공사(설계변경자료)--" xfId="12096" xr:uid="{00000000-0005-0000-0000-000032280000}"/>
    <cellStyle name="_태풍피해(매미)응급복구(전기부문)_203초소 바리케이트제작설치_2004.경상보수공사(상반기)_2004.경상보수공사(상반기)--_2004(1).경상보수공사(설계변경자료)--_점검발판-최종" xfId="12097" xr:uid="{00000000-0005-0000-0000-000033280000}"/>
    <cellStyle name="_태풍피해(매미)응급복구(전기부문)_203초소 바리케이트제작설치_2004.경상보수공사(상반기)--_2004.경상보수공사(상반기)--_2004(1).경상보수공사(설계변경자료)--_점검발판-최종" xfId="12098" xr:uid="{00000000-0005-0000-0000-000034280000}"/>
    <cellStyle name="_태풍피해(매미)응급복구(전기부문)_203초소 바리케이트제작설치_2004.경상보수공사(상반기)_2004.경상보수공사(상반기)--_도장작업" xfId="12099" xr:uid="{00000000-0005-0000-0000-000035280000}"/>
    <cellStyle name="_태풍피해(매미)응급복구(전기부문)_203초소 바리케이트제작설치_2004.경상보수공사(상반기)--_2004.경상보수공사(상반기)--_도장작업" xfId="12100" xr:uid="{00000000-0005-0000-0000-000036280000}"/>
    <cellStyle name="_태풍피해(매미)응급복구(전기부문)_203초소 바리케이트제작설치_2004.경상보수공사(상반기)_2004.경상보수공사(상반기)--_도장작업_점검발판-최종" xfId="12101" xr:uid="{00000000-0005-0000-0000-000037280000}"/>
    <cellStyle name="_태풍피해(매미)응급복구(전기부문)_203초소 바리케이트제작설치_2004.경상보수공사(상반기)--_2004.경상보수공사(상반기)--_도장작업_점검발판-최종" xfId="12102" xr:uid="{00000000-0005-0000-0000-000038280000}"/>
    <cellStyle name="_태풍피해(매미)응급복구(전기부문)_203초소 바리케이트제작설치_2004.경상보수공사(상반기)_2004.경상보수공사(상반기)--_점검발판-최종" xfId="12103" xr:uid="{00000000-0005-0000-0000-000039280000}"/>
    <cellStyle name="_태풍피해(매미)응급복구(전기부문)_203초소 바리케이트제작설치_2004.경상보수공사(상반기)--_2004.경상보수공사(상반기)--_점검발판-최종" xfId="12104" xr:uid="{00000000-0005-0000-0000-00003A280000}"/>
    <cellStyle name="_태풍피해(매미)응급복구(전기부문)_203초소 바리케이트제작설치_2004.경상보수공사(상반기)_2004.경상보수공사(상반기)--_착공계" xfId="12105" xr:uid="{00000000-0005-0000-0000-00003B280000}"/>
    <cellStyle name="_태풍피해(매미)응급복구(전기부문)_203초소 바리케이트제작설치_2004.경상보수공사(상반기)--_2004.경상보수공사(상반기)--_착공계" xfId="12106" xr:uid="{00000000-0005-0000-0000-00003C280000}"/>
    <cellStyle name="_태풍피해(매미)응급복구(전기부문)_203초소 바리케이트제작설치_2004.경상보수공사(상반기)_2004.경상보수공사(상반기)--_착공계_점검발판-최종" xfId="12107" xr:uid="{00000000-0005-0000-0000-00003D280000}"/>
    <cellStyle name="_태풍피해(매미)응급복구(전기부문)_203초소 바리케이트제작설치_2004.경상보수공사(상반기)--_2004.경상보수공사(상반기)--_착공계_점검발판-최종" xfId="12108" xr:uid="{00000000-0005-0000-0000-00003E280000}"/>
    <cellStyle name="_태풍피해(매미)응급복구(전기부문)_203초소 바리케이트제작설치_2004.경상보수공사(상반기)_2004.경상보수공사(상반기)--_착공내역" xfId="12109" xr:uid="{00000000-0005-0000-0000-00003F280000}"/>
    <cellStyle name="_태풍피해(매미)응급복구(전기부문)_203초소 바리케이트제작설치_2004.경상보수공사(상반기)--_2004.경상보수공사(상반기)--_착공내역" xfId="12110" xr:uid="{00000000-0005-0000-0000-000040280000}"/>
    <cellStyle name="_태풍피해(매미)응급복구(전기부문)_203초소 바리케이트제작설치_2004.경상보수공사(상반기)_2004.경상보수공사(상반기)--_착공내역_점검발판-최종" xfId="12111" xr:uid="{00000000-0005-0000-0000-000041280000}"/>
    <cellStyle name="_태풍피해(매미)응급복구(전기부문)_203초소 바리케이트제작설치_2004.경상보수공사(상반기)--_2004.경상보수공사(상반기)--_착공내역_점검발판-최종" xfId="12112" xr:uid="{00000000-0005-0000-0000-000042280000}"/>
    <cellStyle name="_태풍피해(매미)응급복구(전기부문)_203초소 바리케이트제작설치_2004.경상보수공사(상반기)_점검발판-최종" xfId="12113" xr:uid="{00000000-0005-0000-0000-000043280000}"/>
    <cellStyle name="_태풍피해(매미)응급복구(전기부문)_203초소 바리케이트제작설치_2004.경상보수공사(상반기)--_점검발판-최종" xfId="12114" xr:uid="{00000000-0005-0000-0000-000044280000}"/>
    <cellStyle name="_태풍피해(매미)응급복구(전기부문)_203초소 바리케이트제작설치_도장작업" xfId="12115" xr:uid="{00000000-0005-0000-0000-000045280000}"/>
    <cellStyle name="_태풍피해(매미)응급복구(전기부문)_203초소 바리케이트제작설치_도장작업_점검발판-최종" xfId="12116" xr:uid="{00000000-0005-0000-0000-000046280000}"/>
    <cellStyle name="_태풍피해(매미)응급복구(전기부문)_203초소 바리케이트제작설치_점검발판-최종" xfId="12117" xr:uid="{00000000-0005-0000-0000-000047280000}"/>
    <cellStyle name="_태풍피해(매미)응급복구(전기부문)_203초소 바리케이트제작설치_착공계" xfId="12118" xr:uid="{00000000-0005-0000-0000-000048280000}"/>
    <cellStyle name="_태풍피해(매미)응급복구(전기부문)_203초소 바리케이트제작설치_착공계_점검발판-최종" xfId="12119" xr:uid="{00000000-0005-0000-0000-000049280000}"/>
    <cellStyle name="_태풍피해(매미)응급복구(전기부문)_203초소 바리케이트제작설치_착공내역" xfId="12120" xr:uid="{00000000-0005-0000-0000-00004A280000}"/>
    <cellStyle name="_태풍피해(매미)응급복구(전기부문)_203초소 바리케이트제작설치_착공내역_점검발판-최종" xfId="12121" xr:uid="{00000000-0005-0000-0000-00004B280000}"/>
    <cellStyle name="_태풍피해(매미)응급복구(전기부문)_Book1" xfId="12122" xr:uid="{00000000-0005-0000-0000-00004C280000}"/>
    <cellStyle name="_태풍피해(매미)응급복구(전기부문)_Book1_2004.경상보수공사(상반기)--" xfId="12123" xr:uid="{00000000-0005-0000-0000-00004D280000}"/>
    <cellStyle name="_태풍피해(매미)응급복구(전기부문)_Book1_2004.경상보수공사(상반기)--_2004(1).경상보수공사(설계변경자료)--" xfId="12124" xr:uid="{00000000-0005-0000-0000-00004E280000}"/>
    <cellStyle name="_태풍피해(매미)응급복구(전기부문)_Book1_2004.경상보수공사(상반기)--_2004(1).경상보수공사(설계변경자료)--_점검발판-최종" xfId="12125" xr:uid="{00000000-0005-0000-0000-00004F280000}"/>
    <cellStyle name="_태풍피해(매미)응급복구(전기부문)_Book1_2004.경상보수공사(상반기)--_도장작업" xfId="12126" xr:uid="{00000000-0005-0000-0000-000050280000}"/>
    <cellStyle name="_태풍피해(매미)응급복구(전기부문)_Book1_2004.경상보수공사(상반기)--_도장작업_점검발판-최종" xfId="12127" xr:uid="{00000000-0005-0000-0000-000051280000}"/>
    <cellStyle name="_태풍피해(매미)응급복구(전기부문)_Book1_2004.경상보수공사(상반기)--_점검발판-최종" xfId="12128" xr:uid="{00000000-0005-0000-0000-000052280000}"/>
    <cellStyle name="_태풍피해(매미)응급복구(전기부문)_Book1_2004.경상보수공사(상반기)--_착공계" xfId="12129" xr:uid="{00000000-0005-0000-0000-000053280000}"/>
    <cellStyle name="_태풍피해(매미)응급복구(전기부문)_Book1_2004.경상보수공사(상반기)--_착공계_점검발판-최종" xfId="12130" xr:uid="{00000000-0005-0000-0000-000054280000}"/>
    <cellStyle name="_태풍피해(매미)응급복구(전기부문)_Book1_2004.경상보수공사(상반기)--_착공내역" xfId="12131" xr:uid="{00000000-0005-0000-0000-000055280000}"/>
    <cellStyle name="_태풍피해(매미)응급복구(전기부문)_Book1_2004.경상보수공사(상반기)--_착공내역_점검발판-최종" xfId="12132" xr:uid="{00000000-0005-0000-0000-000056280000}"/>
    <cellStyle name="_태풍피해(매미)응급복구(전기부문)_Book1_203초소 바리케이트제작설치" xfId="12133" xr:uid="{00000000-0005-0000-0000-000057280000}"/>
    <cellStyle name="_태풍피해(매미)응급복구(전기부문)_Book1_203초소 바리케이트제작설치_2004(1).경상보수공사(설계변경자료)--" xfId="12134" xr:uid="{00000000-0005-0000-0000-000058280000}"/>
    <cellStyle name="_태풍피해(매미)응급복구(전기부문)_Book1_203초소 바리케이트제작설치_2004(1).경상보수공사(설계변경자료)--_점검발판-최종" xfId="12135" xr:uid="{00000000-0005-0000-0000-000059280000}"/>
    <cellStyle name="_태풍피해(매미)응급복구(전기부문)_Book1_203초소 바리케이트제작설치_2004(2).경상보수공사(상반기)" xfId="12136" xr:uid="{00000000-0005-0000-0000-00005A280000}"/>
    <cellStyle name="_태풍피해(매미)응급복구(전기부문)_Book1_203초소 바리케이트제작설치_2004(2).경상보수공사(상반기)_2004.경상보수공사(상반기)--" xfId="12137" xr:uid="{00000000-0005-0000-0000-00005B280000}"/>
    <cellStyle name="_태풍피해(매미)응급복구(전기부문)_Book1_203초소 바리케이트제작설치_2004(2).경상보수공사(상반기)_2004.경상보수공사(상반기)--_2004(1).경상보수공사(설계변경자료)--" xfId="12138" xr:uid="{00000000-0005-0000-0000-00005C280000}"/>
    <cellStyle name="_태풍피해(매미)응급복구(전기부문)_Book1_203초소 바리케이트제작설치_2004(2).경상보수공사(상반기)_2004.경상보수공사(상반기)--_2004(1).경상보수공사(설계변경자료)--_점검발판-최종" xfId="12139" xr:uid="{00000000-0005-0000-0000-00005D280000}"/>
    <cellStyle name="_태풍피해(매미)응급복구(전기부문)_Book1_203초소 바리케이트제작설치_2004(2).경상보수공사(상반기)_2004.경상보수공사(상반기)--_도장작업" xfId="12140" xr:uid="{00000000-0005-0000-0000-00005E280000}"/>
    <cellStyle name="_태풍피해(매미)응급복구(전기부문)_Book1_203초소 바리케이트제작설치_2004(2).경상보수공사(상반기)_2004.경상보수공사(상반기)--_도장작업_점검발판-최종" xfId="12141" xr:uid="{00000000-0005-0000-0000-00005F280000}"/>
    <cellStyle name="_태풍피해(매미)응급복구(전기부문)_Book1_203초소 바리케이트제작설치_2004(2).경상보수공사(상반기)_2004.경상보수공사(상반기)--_점검발판-최종" xfId="12142" xr:uid="{00000000-0005-0000-0000-000060280000}"/>
    <cellStyle name="_태풍피해(매미)응급복구(전기부문)_Book1_203초소 바리케이트제작설치_2004(2).경상보수공사(상반기)_2004.경상보수공사(상반기)--_착공계" xfId="12143" xr:uid="{00000000-0005-0000-0000-000061280000}"/>
    <cellStyle name="_태풍피해(매미)응급복구(전기부문)_Book1_203초소 바리케이트제작설치_2004(2).경상보수공사(상반기)_2004.경상보수공사(상반기)--_착공계_점검발판-최종" xfId="12144" xr:uid="{00000000-0005-0000-0000-000062280000}"/>
    <cellStyle name="_태풍피해(매미)응급복구(전기부문)_Book1_203초소 바리케이트제작설치_2004(2).경상보수공사(상반기)_2004.경상보수공사(상반기)--_착공내역" xfId="12145" xr:uid="{00000000-0005-0000-0000-000063280000}"/>
    <cellStyle name="_태풍피해(매미)응급복구(전기부문)_Book1_203초소 바리케이트제작설치_2004(2).경상보수공사(상반기)_2004.경상보수공사(상반기)--_착공내역_점검발판-최종" xfId="12146" xr:uid="{00000000-0005-0000-0000-000064280000}"/>
    <cellStyle name="_태풍피해(매미)응급복구(전기부문)_Book1_203초소 바리케이트제작설치_2004(2).경상보수공사(상반기)_점검발판-최종" xfId="12147" xr:uid="{00000000-0005-0000-0000-000065280000}"/>
    <cellStyle name="_태풍피해(매미)응급복구(전기부문)_Book1_203초소 바리케이트제작설치_2004.경상보수공사(상반기)" xfId="12148" xr:uid="{00000000-0005-0000-0000-000066280000}"/>
    <cellStyle name="_태풍피해(매미)응급복구(전기부문)_Book1_203초소 바리케이트제작설치_2004.경상보수공사(상반기)--" xfId="12149" xr:uid="{00000000-0005-0000-0000-000067280000}"/>
    <cellStyle name="_태풍피해(매미)응급복구(전기부문)_Book1_203초소 바리케이트제작설치_2004.경상보수공사(상반기)_2004.경상보수공사(상반기)--" xfId="12150" xr:uid="{00000000-0005-0000-0000-000068280000}"/>
    <cellStyle name="_태풍피해(매미)응급복구(전기부문)_Book1_203초소 바리케이트제작설치_2004.경상보수공사(상반기)--_2004.경상보수공사(상반기)--" xfId="12151" xr:uid="{00000000-0005-0000-0000-000069280000}"/>
    <cellStyle name="_태풍피해(매미)응급복구(전기부문)_Book1_203초소 바리케이트제작설치_2004.경상보수공사(상반기)_2004.경상보수공사(상반기)--_2004(1).경상보수공사(설계변경자료)--" xfId="12152" xr:uid="{00000000-0005-0000-0000-00006A280000}"/>
    <cellStyle name="_태풍피해(매미)응급복구(전기부문)_Book1_203초소 바리케이트제작설치_2004.경상보수공사(상반기)--_2004.경상보수공사(상반기)--_2004(1).경상보수공사(설계변경자료)--" xfId="12153" xr:uid="{00000000-0005-0000-0000-00006B280000}"/>
    <cellStyle name="_태풍피해(매미)응급복구(전기부문)_Book1_203초소 바리케이트제작설치_2004.경상보수공사(상반기)_2004.경상보수공사(상반기)--_2004(1).경상보수공사(설계변경자료)--_점검발판-최종" xfId="12154" xr:uid="{00000000-0005-0000-0000-00006C280000}"/>
    <cellStyle name="_태풍피해(매미)응급복구(전기부문)_Book1_203초소 바리케이트제작설치_2004.경상보수공사(상반기)--_2004.경상보수공사(상반기)--_2004(1).경상보수공사(설계변경자료)--_점검발판-최종" xfId="12155" xr:uid="{00000000-0005-0000-0000-00006D280000}"/>
    <cellStyle name="_태풍피해(매미)응급복구(전기부문)_Book1_203초소 바리케이트제작설치_2004.경상보수공사(상반기)_2004.경상보수공사(상반기)--_도장작업" xfId="12156" xr:uid="{00000000-0005-0000-0000-00006E280000}"/>
    <cellStyle name="_태풍피해(매미)응급복구(전기부문)_Book1_203초소 바리케이트제작설치_2004.경상보수공사(상반기)--_2004.경상보수공사(상반기)--_도장작업" xfId="12157" xr:uid="{00000000-0005-0000-0000-00006F280000}"/>
    <cellStyle name="_태풍피해(매미)응급복구(전기부문)_Book1_203초소 바리케이트제작설치_2004.경상보수공사(상반기)_2004.경상보수공사(상반기)--_도장작업_점검발판-최종" xfId="12158" xr:uid="{00000000-0005-0000-0000-000070280000}"/>
    <cellStyle name="_태풍피해(매미)응급복구(전기부문)_Book1_203초소 바리케이트제작설치_2004.경상보수공사(상반기)--_2004.경상보수공사(상반기)--_도장작업_점검발판-최종" xfId="12159" xr:uid="{00000000-0005-0000-0000-000071280000}"/>
    <cellStyle name="_태풍피해(매미)응급복구(전기부문)_Book1_203초소 바리케이트제작설치_2004.경상보수공사(상반기)_2004.경상보수공사(상반기)--_점검발판-최종" xfId="12160" xr:uid="{00000000-0005-0000-0000-000072280000}"/>
    <cellStyle name="_태풍피해(매미)응급복구(전기부문)_Book1_203초소 바리케이트제작설치_2004.경상보수공사(상반기)--_2004.경상보수공사(상반기)--_점검발판-최종" xfId="12161" xr:uid="{00000000-0005-0000-0000-000073280000}"/>
    <cellStyle name="_태풍피해(매미)응급복구(전기부문)_Book1_203초소 바리케이트제작설치_2004.경상보수공사(상반기)_2004.경상보수공사(상반기)--_착공계" xfId="12162" xr:uid="{00000000-0005-0000-0000-000074280000}"/>
    <cellStyle name="_태풍피해(매미)응급복구(전기부문)_Book1_203초소 바리케이트제작설치_2004.경상보수공사(상반기)--_2004.경상보수공사(상반기)--_착공계" xfId="12163" xr:uid="{00000000-0005-0000-0000-000075280000}"/>
    <cellStyle name="_태풍피해(매미)응급복구(전기부문)_Book1_203초소 바리케이트제작설치_2004.경상보수공사(상반기)_2004.경상보수공사(상반기)--_착공계_점검발판-최종" xfId="12164" xr:uid="{00000000-0005-0000-0000-000076280000}"/>
    <cellStyle name="_태풍피해(매미)응급복구(전기부문)_Book1_203초소 바리케이트제작설치_2004.경상보수공사(상반기)--_2004.경상보수공사(상반기)--_착공계_점검발판-최종" xfId="12165" xr:uid="{00000000-0005-0000-0000-000077280000}"/>
    <cellStyle name="_태풍피해(매미)응급복구(전기부문)_Book1_203초소 바리케이트제작설치_2004.경상보수공사(상반기)_2004.경상보수공사(상반기)--_착공내역" xfId="12166" xr:uid="{00000000-0005-0000-0000-000078280000}"/>
    <cellStyle name="_태풍피해(매미)응급복구(전기부문)_Book1_203초소 바리케이트제작설치_2004.경상보수공사(상반기)--_2004.경상보수공사(상반기)--_착공내역" xfId="12167" xr:uid="{00000000-0005-0000-0000-000079280000}"/>
    <cellStyle name="_태풍피해(매미)응급복구(전기부문)_Book1_203초소 바리케이트제작설치_2004.경상보수공사(상반기)_2004.경상보수공사(상반기)--_착공내역_점검발판-최종" xfId="12168" xr:uid="{00000000-0005-0000-0000-00007A280000}"/>
    <cellStyle name="_태풍피해(매미)응급복구(전기부문)_Book1_203초소 바리케이트제작설치_2004.경상보수공사(상반기)--_2004.경상보수공사(상반기)--_착공내역_점검발판-최종" xfId="12169" xr:uid="{00000000-0005-0000-0000-00007B280000}"/>
    <cellStyle name="_태풍피해(매미)응급복구(전기부문)_Book1_203초소 바리케이트제작설치_2004.경상보수공사(상반기)_점검발판-최종" xfId="12170" xr:uid="{00000000-0005-0000-0000-00007C280000}"/>
    <cellStyle name="_태풍피해(매미)응급복구(전기부문)_Book1_203초소 바리케이트제작설치_2004.경상보수공사(상반기)--_점검발판-최종" xfId="12171" xr:uid="{00000000-0005-0000-0000-00007D280000}"/>
    <cellStyle name="_태풍피해(매미)응급복구(전기부문)_Book1_203초소 바리케이트제작설치_도장작업" xfId="12172" xr:uid="{00000000-0005-0000-0000-00007E280000}"/>
    <cellStyle name="_태풍피해(매미)응급복구(전기부문)_Book1_203초소 바리케이트제작설치_도장작업_점검발판-최종" xfId="12173" xr:uid="{00000000-0005-0000-0000-00007F280000}"/>
    <cellStyle name="_태풍피해(매미)응급복구(전기부문)_Book1_203초소 바리케이트제작설치_점검발판-최종" xfId="12174" xr:uid="{00000000-0005-0000-0000-000080280000}"/>
    <cellStyle name="_태풍피해(매미)응급복구(전기부문)_Book1_203초소 바리케이트제작설치_착공계" xfId="12175" xr:uid="{00000000-0005-0000-0000-000081280000}"/>
    <cellStyle name="_태풍피해(매미)응급복구(전기부문)_Book1_203초소 바리케이트제작설치_착공계_점검발판-최종" xfId="12176" xr:uid="{00000000-0005-0000-0000-000082280000}"/>
    <cellStyle name="_태풍피해(매미)응급복구(전기부문)_Book1_203초소 바리케이트제작설치_착공내역" xfId="12177" xr:uid="{00000000-0005-0000-0000-000083280000}"/>
    <cellStyle name="_태풍피해(매미)응급복구(전기부문)_Book1_203초소 바리케이트제작설치_착공내역_점검발판-최종" xfId="12178" xr:uid="{00000000-0005-0000-0000-000084280000}"/>
    <cellStyle name="_태풍피해(매미)응급복구(전기부문)_Book1_점검발판-최종" xfId="12179" xr:uid="{00000000-0005-0000-0000-000085280000}"/>
    <cellStyle name="_태풍피해(매미)응급복구(전기부문)_응급복구 최종 계약의뢰용" xfId="12180" xr:uid="{00000000-0005-0000-0000-000086280000}"/>
    <cellStyle name="_태풍피해(매미)응급복구(전기부문)_응급복구 최종 계약의뢰용_2004.경상보수공사(상반기)--" xfId="12181" xr:uid="{00000000-0005-0000-0000-000087280000}"/>
    <cellStyle name="_태풍피해(매미)응급복구(전기부문)_응급복구 최종 계약의뢰용_2004.경상보수공사(상반기)--_2004(1).경상보수공사(설계변경자료)--" xfId="12182" xr:uid="{00000000-0005-0000-0000-000088280000}"/>
    <cellStyle name="_태풍피해(매미)응급복구(전기부문)_응급복구 최종 계약의뢰용_2004.경상보수공사(상반기)--_2004(1).경상보수공사(설계변경자료)--_점검발판-최종" xfId="12183" xr:uid="{00000000-0005-0000-0000-000089280000}"/>
    <cellStyle name="_태풍피해(매미)응급복구(전기부문)_응급복구 최종 계약의뢰용_2004.경상보수공사(상반기)--_도장작업" xfId="12184" xr:uid="{00000000-0005-0000-0000-00008A280000}"/>
    <cellStyle name="_태풍피해(매미)응급복구(전기부문)_응급복구 최종 계약의뢰용_2004.경상보수공사(상반기)--_도장작업_점검발판-최종" xfId="12185" xr:uid="{00000000-0005-0000-0000-00008B280000}"/>
    <cellStyle name="_태풍피해(매미)응급복구(전기부문)_응급복구 최종 계약의뢰용_2004.경상보수공사(상반기)--_점검발판-최종" xfId="12186" xr:uid="{00000000-0005-0000-0000-00008C280000}"/>
    <cellStyle name="_태풍피해(매미)응급복구(전기부문)_응급복구 최종 계약의뢰용_2004.경상보수공사(상반기)--_착공계" xfId="12187" xr:uid="{00000000-0005-0000-0000-00008D280000}"/>
    <cellStyle name="_태풍피해(매미)응급복구(전기부문)_응급복구 최종 계약의뢰용_2004.경상보수공사(상반기)--_착공계_점검발판-최종" xfId="12188" xr:uid="{00000000-0005-0000-0000-00008E280000}"/>
    <cellStyle name="_태풍피해(매미)응급복구(전기부문)_응급복구 최종 계약의뢰용_2004.경상보수공사(상반기)--_착공내역" xfId="12189" xr:uid="{00000000-0005-0000-0000-00008F280000}"/>
    <cellStyle name="_태풍피해(매미)응급복구(전기부문)_응급복구 최종 계약의뢰용_2004.경상보수공사(상반기)--_착공내역_점검발판-최종" xfId="12190" xr:uid="{00000000-0005-0000-0000-000090280000}"/>
    <cellStyle name="_태풍피해(매미)응급복구(전기부문)_응급복구 최종 계약의뢰용_203초소 바리케이트제작설치" xfId="12191" xr:uid="{00000000-0005-0000-0000-000091280000}"/>
    <cellStyle name="_태풍피해(매미)응급복구(전기부문)_응급복구 최종 계약의뢰용_203초소 바리케이트제작설치_2004(1).경상보수공사(설계변경자료)--" xfId="12192" xr:uid="{00000000-0005-0000-0000-000092280000}"/>
    <cellStyle name="_태풍피해(매미)응급복구(전기부문)_응급복구 최종 계약의뢰용_203초소 바리케이트제작설치_2004(1).경상보수공사(설계변경자료)--_점검발판-최종" xfId="12193" xr:uid="{00000000-0005-0000-0000-000093280000}"/>
    <cellStyle name="_태풍피해(매미)응급복구(전기부문)_응급복구 최종 계약의뢰용_203초소 바리케이트제작설치_2004(2).경상보수공사(상반기)" xfId="12194" xr:uid="{00000000-0005-0000-0000-000094280000}"/>
    <cellStyle name="_태풍피해(매미)응급복구(전기부문)_응급복구 최종 계약의뢰용_203초소 바리케이트제작설치_2004(2).경상보수공사(상반기)_2004.경상보수공사(상반기)--" xfId="12195" xr:uid="{00000000-0005-0000-0000-000095280000}"/>
    <cellStyle name="_태풍피해(매미)응급복구(전기부문)_응급복구 최종 계약의뢰용_203초소 바리케이트제작설치_2004(2).경상보수공사(상반기)_2004.경상보수공사(상반기)--_2004(1).경상보수공사(설계변경자료)--" xfId="12196" xr:uid="{00000000-0005-0000-0000-000096280000}"/>
    <cellStyle name="_태풍피해(매미)응급복구(전기부문)_응급복구 최종 계약의뢰용_203초소 바리케이트제작설치_2004(2).경상보수공사(상반기)_2004.경상보수공사(상반기)--_2004(1).경상보수공사(설계변경자료)--_점검발판-최종" xfId="12197" xr:uid="{00000000-0005-0000-0000-000097280000}"/>
    <cellStyle name="_태풍피해(매미)응급복구(전기부문)_응급복구 최종 계약의뢰용_203초소 바리케이트제작설치_2004(2).경상보수공사(상반기)_2004.경상보수공사(상반기)--_도장작업" xfId="12198" xr:uid="{00000000-0005-0000-0000-000098280000}"/>
    <cellStyle name="_태풍피해(매미)응급복구(전기부문)_응급복구 최종 계약의뢰용_203초소 바리케이트제작설치_2004(2).경상보수공사(상반기)_2004.경상보수공사(상반기)--_도장작업_점검발판-최종" xfId="12199" xr:uid="{00000000-0005-0000-0000-000099280000}"/>
    <cellStyle name="_태풍피해(매미)응급복구(전기부문)_응급복구 최종 계약의뢰용_203초소 바리케이트제작설치_2004(2).경상보수공사(상반기)_2004.경상보수공사(상반기)--_점검발판-최종" xfId="12200" xr:uid="{00000000-0005-0000-0000-00009A280000}"/>
    <cellStyle name="_태풍피해(매미)응급복구(전기부문)_응급복구 최종 계약의뢰용_203초소 바리케이트제작설치_2004(2).경상보수공사(상반기)_2004.경상보수공사(상반기)--_착공계" xfId="12201" xr:uid="{00000000-0005-0000-0000-00009B280000}"/>
    <cellStyle name="_태풍피해(매미)응급복구(전기부문)_응급복구 최종 계약의뢰용_203초소 바리케이트제작설치_2004(2).경상보수공사(상반기)_2004.경상보수공사(상반기)--_착공계_점검발판-최종" xfId="12202" xr:uid="{00000000-0005-0000-0000-00009C280000}"/>
    <cellStyle name="_태풍피해(매미)응급복구(전기부문)_응급복구 최종 계약의뢰용_203초소 바리케이트제작설치_2004(2).경상보수공사(상반기)_2004.경상보수공사(상반기)--_착공내역" xfId="12203" xr:uid="{00000000-0005-0000-0000-00009D280000}"/>
    <cellStyle name="_태풍피해(매미)응급복구(전기부문)_응급복구 최종 계약의뢰용_203초소 바리케이트제작설치_2004(2).경상보수공사(상반기)_2004.경상보수공사(상반기)--_착공내역_점검발판-최종" xfId="12204" xr:uid="{00000000-0005-0000-0000-00009E280000}"/>
    <cellStyle name="_태풍피해(매미)응급복구(전기부문)_응급복구 최종 계약의뢰용_203초소 바리케이트제작설치_2004(2).경상보수공사(상반기)_점검발판-최종" xfId="12205" xr:uid="{00000000-0005-0000-0000-00009F280000}"/>
    <cellStyle name="_태풍피해(매미)응급복구(전기부문)_응급복구 최종 계약의뢰용_203초소 바리케이트제작설치_2004.경상보수공사(상반기)" xfId="12206" xr:uid="{00000000-0005-0000-0000-0000A0280000}"/>
    <cellStyle name="_태풍피해(매미)응급복구(전기부문)_응급복구 최종 계약의뢰용_203초소 바리케이트제작설치_2004.경상보수공사(상반기)--" xfId="12207" xr:uid="{00000000-0005-0000-0000-0000A1280000}"/>
    <cellStyle name="_태풍피해(매미)응급복구(전기부문)_응급복구 최종 계약의뢰용_203초소 바리케이트제작설치_2004.경상보수공사(상반기)_2004.경상보수공사(상반기)--" xfId="12208" xr:uid="{00000000-0005-0000-0000-0000A2280000}"/>
    <cellStyle name="_태풍피해(매미)응급복구(전기부문)_응급복구 최종 계약의뢰용_203초소 바리케이트제작설치_2004.경상보수공사(상반기)--_2004.경상보수공사(상반기)--" xfId="12209" xr:uid="{00000000-0005-0000-0000-0000A3280000}"/>
    <cellStyle name="_태풍피해(매미)응급복구(전기부문)_응급복구 최종 계약의뢰용_203초소 바리케이트제작설치_2004.경상보수공사(상반기)_2004.경상보수공사(상반기)--_2004(1).경상보수공사(설계변경자료)--" xfId="12210" xr:uid="{00000000-0005-0000-0000-0000A4280000}"/>
    <cellStyle name="_태풍피해(매미)응급복구(전기부문)_응급복구 최종 계약의뢰용_203초소 바리케이트제작설치_2004.경상보수공사(상반기)--_2004.경상보수공사(상반기)--_2004(1).경상보수공사(설계변경자료)--" xfId="12211" xr:uid="{00000000-0005-0000-0000-0000A5280000}"/>
    <cellStyle name="_태풍피해(매미)응급복구(전기부문)_응급복구 최종 계약의뢰용_203초소 바리케이트제작설치_2004.경상보수공사(상반기)_2004.경상보수공사(상반기)--_2004(1).경상보수공사(설계변경자료)--_점검발판-최종" xfId="12212" xr:uid="{00000000-0005-0000-0000-0000A6280000}"/>
    <cellStyle name="_태풍피해(매미)응급복구(전기부문)_응급복구 최종 계약의뢰용_203초소 바리케이트제작설치_2004.경상보수공사(상반기)--_2004.경상보수공사(상반기)--_2004(1).경상보수공사(설계변경자료)--_점검발판-최종" xfId="12213" xr:uid="{00000000-0005-0000-0000-0000A7280000}"/>
    <cellStyle name="_태풍피해(매미)응급복구(전기부문)_응급복구 최종 계약의뢰용_203초소 바리케이트제작설치_2004.경상보수공사(상반기)_2004.경상보수공사(상반기)--_도장작업" xfId="12214" xr:uid="{00000000-0005-0000-0000-0000A8280000}"/>
    <cellStyle name="_태풍피해(매미)응급복구(전기부문)_응급복구 최종 계약의뢰용_203초소 바리케이트제작설치_2004.경상보수공사(상반기)--_2004.경상보수공사(상반기)--_도장작업" xfId="12215" xr:uid="{00000000-0005-0000-0000-0000A9280000}"/>
    <cellStyle name="_태풍피해(매미)응급복구(전기부문)_응급복구 최종 계약의뢰용_203초소 바리케이트제작설치_2004.경상보수공사(상반기)_2004.경상보수공사(상반기)--_도장작업_점검발판-최종" xfId="12216" xr:uid="{00000000-0005-0000-0000-0000AA280000}"/>
    <cellStyle name="_태풍피해(매미)응급복구(전기부문)_응급복구 최종 계약의뢰용_203초소 바리케이트제작설치_2004.경상보수공사(상반기)--_2004.경상보수공사(상반기)--_도장작업_점검발판-최종" xfId="12217" xr:uid="{00000000-0005-0000-0000-0000AB280000}"/>
    <cellStyle name="_태풍피해(매미)응급복구(전기부문)_응급복구 최종 계약의뢰용_203초소 바리케이트제작설치_2004.경상보수공사(상반기)_2004.경상보수공사(상반기)--_점검발판-최종" xfId="12218" xr:uid="{00000000-0005-0000-0000-0000AC280000}"/>
    <cellStyle name="_태풍피해(매미)응급복구(전기부문)_응급복구 최종 계약의뢰용_203초소 바리케이트제작설치_2004.경상보수공사(상반기)--_2004.경상보수공사(상반기)--_점검발판-최종" xfId="12219" xr:uid="{00000000-0005-0000-0000-0000AD280000}"/>
    <cellStyle name="_태풍피해(매미)응급복구(전기부문)_응급복구 최종 계약의뢰용_203초소 바리케이트제작설치_2004.경상보수공사(상반기)_2004.경상보수공사(상반기)--_착공계" xfId="12220" xr:uid="{00000000-0005-0000-0000-0000AE280000}"/>
    <cellStyle name="_태풍피해(매미)응급복구(전기부문)_응급복구 최종 계약의뢰용_203초소 바리케이트제작설치_2004.경상보수공사(상반기)--_2004.경상보수공사(상반기)--_착공계" xfId="12221" xr:uid="{00000000-0005-0000-0000-0000AF280000}"/>
    <cellStyle name="_태풍피해(매미)응급복구(전기부문)_응급복구 최종 계약의뢰용_203초소 바리케이트제작설치_2004.경상보수공사(상반기)_2004.경상보수공사(상반기)--_착공계_점검발판-최종" xfId="12222" xr:uid="{00000000-0005-0000-0000-0000B0280000}"/>
    <cellStyle name="_태풍피해(매미)응급복구(전기부문)_응급복구 최종 계약의뢰용_203초소 바리케이트제작설치_2004.경상보수공사(상반기)--_2004.경상보수공사(상반기)--_착공계_점검발판-최종" xfId="12223" xr:uid="{00000000-0005-0000-0000-0000B1280000}"/>
    <cellStyle name="_태풍피해(매미)응급복구(전기부문)_응급복구 최종 계약의뢰용_203초소 바리케이트제작설치_2004.경상보수공사(상반기)_2004.경상보수공사(상반기)--_착공내역" xfId="12224" xr:uid="{00000000-0005-0000-0000-0000B2280000}"/>
    <cellStyle name="_태풍피해(매미)응급복구(전기부문)_응급복구 최종 계약의뢰용_203초소 바리케이트제작설치_2004.경상보수공사(상반기)--_2004.경상보수공사(상반기)--_착공내역" xfId="12225" xr:uid="{00000000-0005-0000-0000-0000B3280000}"/>
    <cellStyle name="_태풍피해(매미)응급복구(전기부문)_응급복구 최종 계약의뢰용_203초소 바리케이트제작설치_2004.경상보수공사(상반기)_2004.경상보수공사(상반기)--_착공내역_점검발판-최종" xfId="12226" xr:uid="{00000000-0005-0000-0000-0000B4280000}"/>
    <cellStyle name="_태풍피해(매미)응급복구(전기부문)_응급복구 최종 계약의뢰용_203초소 바리케이트제작설치_2004.경상보수공사(상반기)--_2004.경상보수공사(상반기)--_착공내역_점검발판-최종" xfId="12227" xr:uid="{00000000-0005-0000-0000-0000B5280000}"/>
    <cellStyle name="_태풍피해(매미)응급복구(전기부문)_응급복구 최종 계약의뢰용_203초소 바리케이트제작설치_2004.경상보수공사(상반기)_점검발판-최종" xfId="12228" xr:uid="{00000000-0005-0000-0000-0000B6280000}"/>
    <cellStyle name="_태풍피해(매미)응급복구(전기부문)_응급복구 최종 계약의뢰용_203초소 바리케이트제작설치_2004.경상보수공사(상반기)--_점검발판-최종" xfId="12229" xr:uid="{00000000-0005-0000-0000-0000B7280000}"/>
    <cellStyle name="_태풍피해(매미)응급복구(전기부문)_응급복구 최종 계약의뢰용_203초소 바리케이트제작설치_도장작업" xfId="12230" xr:uid="{00000000-0005-0000-0000-0000B8280000}"/>
    <cellStyle name="_태풍피해(매미)응급복구(전기부문)_응급복구 최종 계약의뢰용_203초소 바리케이트제작설치_도장작업_점검발판-최종" xfId="12231" xr:uid="{00000000-0005-0000-0000-0000B9280000}"/>
    <cellStyle name="_태풍피해(매미)응급복구(전기부문)_응급복구 최종 계약의뢰용_203초소 바리케이트제작설치_점검발판-최종" xfId="12232" xr:uid="{00000000-0005-0000-0000-0000BA280000}"/>
    <cellStyle name="_태풍피해(매미)응급복구(전기부문)_응급복구 최종 계약의뢰용_203초소 바리케이트제작설치_착공계" xfId="12233" xr:uid="{00000000-0005-0000-0000-0000BB280000}"/>
    <cellStyle name="_태풍피해(매미)응급복구(전기부문)_응급복구 최종 계약의뢰용_203초소 바리케이트제작설치_착공계_점검발판-최종" xfId="12234" xr:uid="{00000000-0005-0000-0000-0000BC280000}"/>
    <cellStyle name="_태풍피해(매미)응급복구(전기부문)_응급복구 최종 계약의뢰용_203초소 바리케이트제작설치_착공내역" xfId="12235" xr:uid="{00000000-0005-0000-0000-0000BD280000}"/>
    <cellStyle name="_태풍피해(매미)응급복구(전기부문)_응급복구 최종 계약의뢰용_203초소 바리케이트제작설치_착공내역_점검발판-최종" xfId="12236" xr:uid="{00000000-0005-0000-0000-0000BE280000}"/>
    <cellStyle name="_태풍피해(매미)응급복구(전기부문)_응급복구 최종 계약의뢰용_점검발판-최종" xfId="12237" xr:uid="{00000000-0005-0000-0000-0000BF280000}"/>
    <cellStyle name="_태풍피해(매미)응급복구(전기부문)_응급복구(실행)" xfId="12238" xr:uid="{00000000-0005-0000-0000-0000C0280000}"/>
    <cellStyle name="_태풍피해(매미)응급복구(전기부문)_응급복구(실행)_점검발판-최종" xfId="12239" xr:uid="{00000000-0005-0000-0000-0000C1280000}"/>
    <cellStyle name="_태풍피해(매미)응급복구(전기부문)_점검발판-최종" xfId="12240" xr:uid="{00000000-0005-0000-0000-0000C2280000}"/>
    <cellStyle name="_터널제트팬(final_2004.08.06))" xfId="3095" xr:uid="{00000000-0005-0000-0000-0000C3280000}"/>
    <cellStyle name="_토공유용보고(수공)" xfId="12241" xr:uid="{00000000-0005-0000-0000-0000C4280000}"/>
    <cellStyle name="_특수통상자동구분기_작업완료" xfId="3096" xr:uid="{00000000-0005-0000-0000-0000C5280000}"/>
    <cellStyle name="_파속기(우편물자동파속기)" xfId="3097" xr:uid="{00000000-0005-0000-0000-0000C6280000}"/>
    <cellStyle name="_파주 GIS 시스템설계서(도로,상,하수 시스템)_050406" xfId="3098" xr:uid="{00000000-0005-0000-0000-0000C7280000}"/>
    <cellStyle name="_파주시_도로 및 상,하수 범용 도입_050314" xfId="3099" xr:uid="{00000000-0005-0000-0000-0000C8280000}"/>
    <cellStyle name="_폐기물" xfId="12242" xr:uid="{00000000-0005-0000-0000-0000C9280000}"/>
    <cellStyle name="_폐기물(발주)" xfId="12243" xr:uid="{00000000-0005-0000-0000-0000CA280000}"/>
    <cellStyle name="_포항" xfId="12244" xr:uid="{00000000-0005-0000-0000-0000CB280000}"/>
    <cellStyle name="_포항_태백(점검정비현황)-최종" xfId="12245" xr:uid="{00000000-0005-0000-0000-0000CC280000}"/>
    <cellStyle name="_포항_태백(통신점검정비현황)" xfId="12246" xr:uid="{00000000-0005-0000-0000-0000CD280000}"/>
    <cellStyle name="_하우서버-2003Q4-1229(TTA-DELL 4CPU)계약견적서" xfId="3100" xr:uid="{00000000-0005-0000-0000-0000CE280000}"/>
    <cellStyle name="_한전연구견적" xfId="12247" xr:uid="{00000000-0005-0000-0000-0000CF280000}"/>
    <cellStyle name="_한화" xfId="12248" xr:uid="{00000000-0005-0000-0000-0000D0280000}"/>
    <cellStyle name="_한화_경상보수(1호)실행" xfId="12249" xr:uid="{00000000-0005-0000-0000-0000D1280000}"/>
    <cellStyle name="_한화_경상보수(1호)실행_경상보수(변경실행)" xfId="12250" xr:uid="{00000000-0005-0000-0000-0000D2280000}"/>
    <cellStyle name="_한화_경상보수(1호)실행_경상보수(변경실행)_점검발판-최종" xfId="12251" xr:uid="{00000000-0005-0000-0000-0000D3280000}"/>
    <cellStyle name="_한화_경상보수(1호)실행_점검발판-최종" xfId="12252" xr:uid="{00000000-0005-0000-0000-0000D4280000}"/>
    <cellStyle name="_한화_경상보수2호실행" xfId="12253" xr:uid="{00000000-0005-0000-0000-0000D5280000}"/>
    <cellStyle name="_한화_경상보수2호실행_경상보수(변경실행)" xfId="12254" xr:uid="{00000000-0005-0000-0000-0000D6280000}"/>
    <cellStyle name="_한화_경상보수2호실행_경상보수(변경실행)_점검발판-최종" xfId="12255" xr:uid="{00000000-0005-0000-0000-0000D7280000}"/>
    <cellStyle name="_한화_경상보수2호실행_점검발판-최종" xfId="12256" xr:uid="{00000000-0005-0000-0000-0000D8280000}"/>
    <cellStyle name="_한화_점검발판-최종" xfId="12257" xr:uid="{00000000-0005-0000-0000-0000D9280000}"/>
    <cellStyle name="_해군LAN공사견적서" xfId="3101" xr:uid="{00000000-0005-0000-0000-0000DA280000}"/>
    <cellStyle name="_행정중심복합도시 정부청사건립 공간계획 및 설계지침 작성용역_ver3.0_last" xfId="3102" xr:uid="{00000000-0005-0000-0000-0000DB280000}"/>
    <cellStyle name="_현관" xfId="3103" xr:uid="{00000000-0005-0000-0000-0000DC280000}"/>
    <cellStyle name="_호남선두계역외2개소연결통로" xfId="3104" xr:uid="{00000000-0005-0000-0000-0000DD280000}"/>
    <cellStyle name="_호남선전철화송정리역사111" xfId="3105" xr:uid="{00000000-0005-0000-0000-0000DE280000}"/>
    <cellStyle name="_화성 동탄 U-City DB견적서_토지공사_HIST_최종본" xfId="3106" xr:uid="{00000000-0005-0000-0000-0000DF280000}"/>
    <cellStyle name="_화성시광역상수도견적서외(3사,일위대)_1" xfId="3107" xr:uid="{00000000-0005-0000-0000-0000E0280000}"/>
    <cellStyle name="_환경개선전기공사" xfId="3108" xr:uid="{00000000-0005-0000-0000-0000E1280000}"/>
    <cellStyle name="_효성(KKN)" xfId="3109" xr:uid="{00000000-0005-0000-0000-0000E2280000}"/>
    <cellStyle name="_흙막이공사(일위)" xfId="3110" xr:uid="{00000000-0005-0000-0000-0000E3280000}"/>
    <cellStyle name="´þ·?" xfId="3111" xr:uid="{00000000-0005-0000-0000-0000E4280000}"/>
    <cellStyle name="´Þ·? 2" xfId="3112" xr:uid="{00000000-0005-0000-0000-0000E5280000}"/>
    <cellStyle name="’E‰Y [0.00]_laroux" xfId="3113" xr:uid="{00000000-0005-0000-0000-0000E6280000}"/>
    <cellStyle name="’E‰Y_laroux" xfId="3114" xr:uid="{00000000-0005-0000-0000-0000E7280000}"/>
    <cellStyle name="￠RERERERIiU￠RERERERE?￠RERERERER ￠RERERERE?A￠RERERERE￠RERERERIA CIAI￠RERERER¡ERERER￠RERER￠RERE?¡ERERERERU￠RERERERE￠RERERER¡ERER￠RER¡ER¡E?I￠RERER￠RER¡ER￠R￠?I￠RERERERIiA￠RERERER¡ERERER￠RERER￠RERE?I" xfId="3115" xr:uid="{00000000-0005-0000-0000-0000E8280000}"/>
    <cellStyle name="¤@?e_TEST-1 " xfId="3116" xr:uid="{00000000-0005-0000-0000-0000E9280000}"/>
    <cellStyle name="△백분율" xfId="3117" xr:uid="{00000000-0005-0000-0000-0000EA280000}"/>
    <cellStyle name="△콤마" xfId="3118" xr:uid="{00000000-0005-0000-0000-0000EB280000}"/>
    <cellStyle name="°ia¤¼o " xfId="44" xr:uid="{00000000-0005-0000-0000-0000EC280000}"/>
    <cellStyle name="°ia¤¼o¼ya¡" xfId="3119" xr:uid="{00000000-0005-0000-0000-0000ED280000}"/>
    <cellStyle name="°iA¤¼O¼yA¡ 2" xfId="3120" xr:uid="{00000000-0005-0000-0000-0000EE280000}"/>
    <cellStyle name="°ia¤aa " xfId="45" xr:uid="{00000000-0005-0000-0000-0000EF280000}"/>
    <cellStyle name="°ia¤aa·a1" xfId="3121" xr:uid="{00000000-0005-0000-0000-0000F0280000}"/>
    <cellStyle name="°iA¤Aa·A1 2" xfId="3122" xr:uid="{00000000-0005-0000-0000-0000F1280000}"/>
    <cellStyle name="°ia¤aa·a2" xfId="3123" xr:uid="{00000000-0005-0000-0000-0000F2280000}"/>
    <cellStyle name="°iA¤Aa·A2 2" xfId="3124" xr:uid="{00000000-0005-0000-0000-0000F3280000}"/>
    <cellStyle name="" xfId="3125" xr:uid="{00000000-0005-0000-0000-0000F4280000}"/>
    <cellStyle name="_00.광교신도시 u-City 구축 사업(총집계표)" xfId="3126" xr:uid="{00000000-0005-0000-0000-0000F5280000}"/>
    <cellStyle name="_06-목-부두 전기시설 개선 건축공사(내역서)" xfId="3127" xr:uid="{00000000-0005-0000-0000-0000F6280000}"/>
    <cellStyle name="_06-목-부두 전기시설 개선 건축공사(내역서)_00.광교신도시 u-City 구축 사업(총집계표)" xfId="3128" xr:uid="{00000000-0005-0000-0000-0000F7280000}"/>
    <cellStyle name="_2006노임단가" xfId="3129" xr:uid="{00000000-0005-0000-0000-0000F8280000}"/>
    <cellStyle name="_2006노임단가_00.광교신도시 u-City 구축 사업(총집계표)" xfId="3130" xr:uid="{00000000-0005-0000-0000-0000F9280000}"/>
    <cellStyle name="_개요" xfId="3131" xr:uid="{00000000-0005-0000-0000-0000FA280000}"/>
    <cellStyle name="_개요_00.광교신도시 u-City 구축 사업(총집계표)" xfId="3132" xr:uid="{00000000-0005-0000-0000-0000FB280000}"/>
    <cellStyle name="_함정외주정비" xfId="3133" xr:uid="{00000000-0005-0000-0000-0000FC280000}"/>
    <cellStyle name="_함정외주정비_00.광교신도시 u-City 구축 사업(총집계표)" xfId="3134" xr:uid="{00000000-0005-0000-0000-0000FD280000}"/>
    <cellStyle name="0" xfId="12258" xr:uid="{00000000-0005-0000-0000-0000FE280000}"/>
    <cellStyle name="0 2" xfId="12259" xr:uid="{00000000-0005-0000-0000-0000FF280000}"/>
    <cellStyle name="0 2 2" xfId="12260" xr:uid="{00000000-0005-0000-0000-000000290000}"/>
    <cellStyle name="0 2 2 2" xfId="12261" xr:uid="{00000000-0005-0000-0000-000001290000}"/>
    <cellStyle name="0 2 2 3" xfId="12262" xr:uid="{00000000-0005-0000-0000-000002290000}"/>
    <cellStyle name="0 2 2 4" xfId="12263" xr:uid="{00000000-0005-0000-0000-000003290000}"/>
    <cellStyle name="0 2 3" xfId="12264" xr:uid="{00000000-0005-0000-0000-000004290000}"/>
    <cellStyle name="0 2 3 2" xfId="12265" xr:uid="{00000000-0005-0000-0000-000005290000}"/>
    <cellStyle name="0 2 3 3" xfId="12266" xr:uid="{00000000-0005-0000-0000-000006290000}"/>
    <cellStyle name="0 2 3 4" xfId="12267" xr:uid="{00000000-0005-0000-0000-000007290000}"/>
    <cellStyle name="0 2 4" xfId="12268" xr:uid="{00000000-0005-0000-0000-000008290000}"/>
    <cellStyle name="0 2 4 2" xfId="12269" xr:uid="{00000000-0005-0000-0000-000009290000}"/>
    <cellStyle name="0 2 4 3" xfId="12270" xr:uid="{00000000-0005-0000-0000-00000A290000}"/>
    <cellStyle name="0 2 4 4" xfId="12271" xr:uid="{00000000-0005-0000-0000-00000B290000}"/>
    <cellStyle name="0 3" xfId="12272" xr:uid="{00000000-0005-0000-0000-00000C290000}"/>
    <cellStyle name="0 3 2" xfId="12273" xr:uid="{00000000-0005-0000-0000-00000D290000}"/>
    <cellStyle name="0 3 2 2" xfId="12274" xr:uid="{00000000-0005-0000-0000-00000E290000}"/>
    <cellStyle name="0 3 2 3" xfId="12275" xr:uid="{00000000-0005-0000-0000-00000F290000}"/>
    <cellStyle name="0 3 2 4" xfId="12276" xr:uid="{00000000-0005-0000-0000-000010290000}"/>
    <cellStyle name="0 3 3" xfId="12277" xr:uid="{00000000-0005-0000-0000-000011290000}"/>
    <cellStyle name="0 3 3 2" xfId="12278" xr:uid="{00000000-0005-0000-0000-000012290000}"/>
    <cellStyle name="0 3 3 3" xfId="12279" xr:uid="{00000000-0005-0000-0000-000013290000}"/>
    <cellStyle name="0 3 3 4" xfId="12280" xr:uid="{00000000-0005-0000-0000-000014290000}"/>
    <cellStyle name="0 3 4" xfId="12281" xr:uid="{00000000-0005-0000-0000-000015290000}"/>
    <cellStyle name="0 3 4 2" xfId="12282" xr:uid="{00000000-0005-0000-0000-000016290000}"/>
    <cellStyle name="0 3 4 3" xfId="12283" xr:uid="{00000000-0005-0000-0000-000017290000}"/>
    <cellStyle name="0 3 4 4" xfId="12284" xr:uid="{00000000-0005-0000-0000-000018290000}"/>
    <cellStyle name="0 3 5" xfId="12285" xr:uid="{00000000-0005-0000-0000-000019290000}"/>
    <cellStyle name="0 3 6" xfId="12286" xr:uid="{00000000-0005-0000-0000-00001A290000}"/>
    <cellStyle name="0 3 7" xfId="12287" xr:uid="{00000000-0005-0000-0000-00001B290000}"/>
    <cellStyle name="0 4" xfId="12288" xr:uid="{00000000-0005-0000-0000-00001C290000}"/>
    <cellStyle name="0 4 2" xfId="12289" xr:uid="{00000000-0005-0000-0000-00001D290000}"/>
    <cellStyle name="0 4 2 2" xfId="12290" xr:uid="{00000000-0005-0000-0000-00001E290000}"/>
    <cellStyle name="0 4 2 3" xfId="12291" xr:uid="{00000000-0005-0000-0000-00001F290000}"/>
    <cellStyle name="0 4 2 4" xfId="12292" xr:uid="{00000000-0005-0000-0000-000020290000}"/>
    <cellStyle name="0 4 3" xfId="12293" xr:uid="{00000000-0005-0000-0000-000021290000}"/>
    <cellStyle name="0 4 3 2" xfId="12294" xr:uid="{00000000-0005-0000-0000-000022290000}"/>
    <cellStyle name="0 4 3 3" xfId="12295" xr:uid="{00000000-0005-0000-0000-000023290000}"/>
    <cellStyle name="0 4 3 4" xfId="12296" xr:uid="{00000000-0005-0000-0000-000024290000}"/>
    <cellStyle name="0 4 4" xfId="12297" xr:uid="{00000000-0005-0000-0000-000025290000}"/>
    <cellStyle name="0 4 5" xfId="12298" xr:uid="{00000000-0005-0000-0000-000026290000}"/>
    <cellStyle name="0 4 6" xfId="12299" xr:uid="{00000000-0005-0000-0000-000027290000}"/>
    <cellStyle name="0 5" xfId="12300" xr:uid="{00000000-0005-0000-0000-000028290000}"/>
    <cellStyle name="0 5 2" xfId="12301" xr:uid="{00000000-0005-0000-0000-000029290000}"/>
    <cellStyle name="0 5 2 2" xfId="12302" xr:uid="{00000000-0005-0000-0000-00002A290000}"/>
    <cellStyle name="0 5 2 3" xfId="12303" xr:uid="{00000000-0005-0000-0000-00002B290000}"/>
    <cellStyle name="0 5 2 4" xfId="12304" xr:uid="{00000000-0005-0000-0000-00002C290000}"/>
    <cellStyle name="0 5 3" xfId="12305" xr:uid="{00000000-0005-0000-0000-00002D290000}"/>
    <cellStyle name="0 5 4" xfId="12306" xr:uid="{00000000-0005-0000-0000-00002E290000}"/>
    <cellStyle name="0 5 5" xfId="12307" xr:uid="{00000000-0005-0000-0000-00002F290000}"/>
    <cellStyle name="0 6" xfId="12308" xr:uid="{00000000-0005-0000-0000-000030290000}"/>
    <cellStyle name="0 6 2" xfId="12309" xr:uid="{00000000-0005-0000-0000-000031290000}"/>
    <cellStyle name="0 6 3" xfId="12310" xr:uid="{00000000-0005-0000-0000-000032290000}"/>
    <cellStyle name="0 6 4" xfId="12311" xr:uid="{00000000-0005-0000-0000-000033290000}"/>
    <cellStyle name="0%" xfId="3135" xr:uid="{00000000-0005-0000-0000-000034290000}"/>
    <cellStyle name="0.0" xfId="3136" xr:uid="{00000000-0005-0000-0000-000035290000}"/>
    <cellStyle name="0.0 2" xfId="4144" xr:uid="{00000000-0005-0000-0000-000036290000}"/>
    <cellStyle name="0.0 2 2" xfId="4346" xr:uid="{00000000-0005-0000-0000-000037290000}"/>
    <cellStyle name="0.0 2 2 2" xfId="4898" xr:uid="{00000000-0005-0000-0000-000038290000}"/>
    <cellStyle name="0.0 2 2 3" xfId="5043" xr:uid="{00000000-0005-0000-0000-000039290000}"/>
    <cellStyle name="0.0 2 2 4" xfId="5136" xr:uid="{00000000-0005-0000-0000-00003A290000}"/>
    <cellStyle name="0.0 2 2 5" xfId="5215" xr:uid="{00000000-0005-0000-0000-00003B290000}"/>
    <cellStyle name="0.0 2 2 6" xfId="5307" xr:uid="{00000000-0005-0000-0000-00003C290000}"/>
    <cellStyle name="0.0 2 3" xfId="4733" xr:uid="{00000000-0005-0000-0000-00003D290000}"/>
    <cellStyle name="0.0 2 3 2" xfId="12312" xr:uid="{00000000-0005-0000-0000-00003E290000}"/>
    <cellStyle name="0.0 2 3 3" xfId="12313" xr:uid="{00000000-0005-0000-0000-00003F290000}"/>
    <cellStyle name="0.0 2 3 4" xfId="12314" xr:uid="{00000000-0005-0000-0000-000040290000}"/>
    <cellStyle name="0.0 2 4" xfId="4421" xr:uid="{00000000-0005-0000-0000-000041290000}"/>
    <cellStyle name="0.0 2 4 2" xfId="12315" xr:uid="{00000000-0005-0000-0000-000042290000}"/>
    <cellStyle name="0.0 2 4 3" xfId="12316" xr:uid="{00000000-0005-0000-0000-000043290000}"/>
    <cellStyle name="0.0 2 4 4" xfId="12317" xr:uid="{00000000-0005-0000-0000-000044290000}"/>
    <cellStyle name="0.0 3" xfId="4077" xr:uid="{00000000-0005-0000-0000-000045290000}"/>
    <cellStyle name="0.0 3 2" xfId="4248" xr:uid="{00000000-0005-0000-0000-000046290000}"/>
    <cellStyle name="0.0 3 2 2" xfId="4814" xr:uid="{00000000-0005-0000-0000-000047290000}"/>
    <cellStyle name="0.0 3 2 3" xfId="4422" xr:uid="{00000000-0005-0000-0000-000048290000}"/>
    <cellStyle name="0.0 3 2 4" xfId="12318" xr:uid="{00000000-0005-0000-0000-000049290000}"/>
    <cellStyle name="0.0 3 3" xfId="4190" xr:uid="{00000000-0005-0000-0000-00004A290000}"/>
    <cellStyle name="0.0 3 3 2" xfId="4764" xr:uid="{00000000-0005-0000-0000-00004B290000}"/>
    <cellStyle name="0.0 3 3 3" xfId="4934" xr:uid="{00000000-0005-0000-0000-00004C290000}"/>
    <cellStyle name="0.0 3 3 4" xfId="4641" xr:uid="{00000000-0005-0000-0000-00004D290000}"/>
    <cellStyle name="0.0 3 3 5" xfId="4408" xr:uid="{00000000-0005-0000-0000-00004E290000}"/>
    <cellStyle name="0.0 3 3 6" xfId="4340" xr:uid="{00000000-0005-0000-0000-00004F290000}"/>
    <cellStyle name="0.0 3 4" xfId="4677" xr:uid="{00000000-0005-0000-0000-000050290000}"/>
    <cellStyle name="0.0 3 4 2" xfId="12319" xr:uid="{00000000-0005-0000-0000-000051290000}"/>
    <cellStyle name="0.0 3 4 3" xfId="12320" xr:uid="{00000000-0005-0000-0000-000052290000}"/>
    <cellStyle name="0.0 3 4 4" xfId="12321" xr:uid="{00000000-0005-0000-0000-000053290000}"/>
    <cellStyle name="0.0 3 5" xfId="4533" xr:uid="{00000000-0005-0000-0000-000054290000}"/>
    <cellStyle name="0.0 3 6" xfId="12322" xr:uid="{00000000-0005-0000-0000-000055290000}"/>
    <cellStyle name="0.0 3 7" xfId="12323" xr:uid="{00000000-0005-0000-0000-000056290000}"/>
    <cellStyle name="0.0 4" xfId="4468" xr:uid="{00000000-0005-0000-0000-000057290000}"/>
    <cellStyle name="0.0 4 2" xfId="12324" xr:uid="{00000000-0005-0000-0000-000058290000}"/>
    <cellStyle name="0.0 4 2 2" xfId="12325" xr:uid="{00000000-0005-0000-0000-000059290000}"/>
    <cellStyle name="0.0 4 2 3" xfId="12326" xr:uid="{00000000-0005-0000-0000-00005A290000}"/>
    <cellStyle name="0.0 4 2 4" xfId="12327" xr:uid="{00000000-0005-0000-0000-00005B290000}"/>
    <cellStyle name="0.0 4 3" xfId="12328" xr:uid="{00000000-0005-0000-0000-00005C290000}"/>
    <cellStyle name="0.0 4 3 2" xfId="12329" xr:uid="{00000000-0005-0000-0000-00005D290000}"/>
    <cellStyle name="0.0 4 3 3" xfId="12330" xr:uid="{00000000-0005-0000-0000-00005E290000}"/>
    <cellStyle name="0.0 4 3 4" xfId="12331" xr:uid="{00000000-0005-0000-0000-00005F290000}"/>
    <cellStyle name="0.0 4 4" xfId="12332" xr:uid="{00000000-0005-0000-0000-000060290000}"/>
    <cellStyle name="0.0 4 5" xfId="12333" xr:uid="{00000000-0005-0000-0000-000061290000}"/>
    <cellStyle name="0.0 4 6" xfId="12334" xr:uid="{00000000-0005-0000-0000-000062290000}"/>
    <cellStyle name="0.0 5" xfId="4466" xr:uid="{00000000-0005-0000-0000-000063290000}"/>
    <cellStyle name="0.0 5 2" xfId="12335" xr:uid="{00000000-0005-0000-0000-000064290000}"/>
    <cellStyle name="0.0 5 2 2" xfId="12336" xr:uid="{00000000-0005-0000-0000-000065290000}"/>
    <cellStyle name="0.0 5 2 3" xfId="12337" xr:uid="{00000000-0005-0000-0000-000066290000}"/>
    <cellStyle name="0.0 5 2 4" xfId="12338" xr:uid="{00000000-0005-0000-0000-000067290000}"/>
    <cellStyle name="0.0 5 3" xfId="12339" xr:uid="{00000000-0005-0000-0000-000068290000}"/>
    <cellStyle name="0.0 5 4" xfId="12340" xr:uid="{00000000-0005-0000-0000-000069290000}"/>
    <cellStyle name="0.0 5 5" xfId="12341" xr:uid="{00000000-0005-0000-0000-00006A290000}"/>
    <cellStyle name="0.0 6" xfId="12342" xr:uid="{00000000-0005-0000-0000-00006B290000}"/>
    <cellStyle name="0.0 6 2" xfId="12343" xr:uid="{00000000-0005-0000-0000-00006C290000}"/>
    <cellStyle name="0.0 6 3" xfId="12344" xr:uid="{00000000-0005-0000-0000-00006D290000}"/>
    <cellStyle name="0.0 6 4" xfId="12345" xr:uid="{00000000-0005-0000-0000-00006E290000}"/>
    <cellStyle name="0.0%" xfId="3137" xr:uid="{00000000-0005-0000-0000-00006F290000}"/>
    <cellStyle name="0.0% 2" xfId="3138" xr:uid="{00000000-0005-0000-0000-000070290000}"/>
    <cellStyle name="0.00" xfId="3139" xr:uid="{00000000-0005-0000-0000-000071290000}"/>
    <cellStyle name="0.00 2" xfId="4145" xr:uid="{00000000-0005-0000-0000-000072290000}"/>
    <cellStyle name="0.00 2 2" xfId="4347" xr:uid="{00000000-0005-0000-0000-000073290000}"/>
    <cellStyle name="0.00 2 2 2" xfId="4899" xr:uid="{00000000-0005-0000-0000-000074290000}"/>
    <cellStyle name="0.00 2 2 3" xfId="5044" xr:uid="{00000000-0005-0000-0000-000075290000}"/>
    <cellStyle name="0.00 2 2 4" xfId="5137" xr:uid="{00000000-0005-0000-0000-000076290000}"/>
    <cellStyle name="0.00 2 2 5" xfId="5216" xr:uid="{00000000-0005-0000-0000-000077290000}"/>
    <cellStyle name="0.00 2 2 6" xfId="5308" xr:uid="{00000000-0005-0000-0000-000078290000}"/>
    <cellStyle name="0.00 2 3" xfId="4734" xr:uid="{00000000-0005-0000-0000-000079290000}"/>
    <cellStyle name="0.00 2 3 2" xfId="12346" xr:uid="{00000000-0005-0000-0000-00007A290000}"/>
    <cellStyle name="0.00 2 3 3" xfId="12347" xr:uid="{00000000-0005-0000-0000-00007B290000}"/>
    <cellStyle name="0.00 2 3 4" xfId="12348" xr:uid="{00000000-0005-0000-0000-00007C290000}"/>
    <cellStyle name="0.00 2 4" xfId="4575" xr:uid="{00000000-0005-0000-0000-00007D290000}"/>
    <cellStyle name="0.00 2 4 2" xfId="12349" xr:uid="{00000000-0005-0000-0000-00007E290000}"/>
    <cellStyle name="0.00 2 4 3" xfId="12350" xr:uid="{00000000-0005-0000-0000-00007F290000}"/>
    <cellStyle name="0.00 2 4 4" xfId="12351" xr:uid="{00000000-0005-0000-0000-000080290000}"/>
    <cellStyle name="0.00 3" xfId="4078" xr:uid="{00000000-0005-0000-0000-000081290000}"/>
    <cellStyle name="0.00 3 2" xfId="4249" xr:uid="{00000000-0005-0000-0000-000082290000}"/>
    <cellStyle name="0.00 3 2 2" xfId="4815" xr:uid="{00000000-0005-0000-0000-000083290000}"/>
    <cellStyle name="0.00 3 2 3" xfId="4610" xr:uid="{00000000-0005-0000-0000-000084290000}"/>
    <cellStyle name="0.00 3 2 4" xfId="12352" xr:uid="{00000000-0005-0000-0000-000085290000}"/>
    <cellStyle name="0.00 3 3" xfId="4189" xr:uid="{00000000-0005-0000-0000-000086290000}"/>
    <cellStyle name="0.00 3 3 2" xfId="4763" xr:uid="{00000000-0005-0000-0000-000087290000}"/>
    <cellStyle name="0.00 3 3 3" xfId="4933" xr:uid="{00000000-0005-0000-0000-000088290000}"/>
    <cellStyle name="0.00 3 3 4" xfId="4640" xr:uid="{00000000-0005-0000-0000-000089290000}"/>
    <cellStyle name="0.00 3 3 5" xfId="4409" xr:uid="{00000000-0005-0000-0000-00008A290000}"/>
    <cellStyle name="0.00 3 3 6" xfId="4182" xr:uid="{00000000-0005-0000-0000-00008B290000}"/>
    <cellStyle name="0.00 3 4" xfId="4678" xr:uid="{00000000-0005-0000-0000-00008C290000}"/>
    <cellStyle name="0.00 3 4 2" xfId="12353" xr:uid="{00000000-0005-0000-0000-00008D290000}"/>
    <cellStyle name="0.00 3 4 3" xfId="12354" xr:uid="{00000000-0005-0000-0000-00008E290000}"/>
    <cellStyle name="0.00 3 4 4" xfId="12355" xr:uid="{00000000-0005-0000-0000-00008F290000}"/>
    <cellStyle name="0.00 3 5" xfId="4534" xr:uid="{00000000-0005-0000-0000-000090290000}"/>
    <cellStyle name="0.00 3 6" xfId="12356" xr:uid="{00000000-0005-0000-0000-000091290000}"/>
    <cellStyle name="0.00 3 7" xfId="12357" xr:uid="{00000000-0005-0000-0000-000092290000}"/>
    <cellStyle name="0.00 4" xfId="4470" xr:uid="{00000000-0005-0000-0000-000093290000}"/>
    <cellStyle name="0.00 4 2" xfId="12358" xr:uid="{00000000-0005-0000-0000-000094290000}"/>
    <cellStyle name="0.00 4 2 2" xfId="12359" xr:uid="{00000000-0005-0000-0000-000095290000}"/>
    <cellStyle name="0.00 4 2 3" xfId="12360" xr:uid="{00000000-0005-0000-0000-000096290000}"/>
    <cellStyle name="0.00 4 2 4" xfId="12361" xr:uid="{00000000-0005-0000-0000-000097290000}"/>
    <cellStyle name="0.00 4 3" xfId="12362" xr:uid="{00000000-0005-0000-0000-000098290000}"/>
    <cellStyle name="0.00 4 3 2" xfId="12363" xr:uid="{00000000-0005-0000-0000-000099290000}"/>
    <cellStyle name="0.00 4 3 3" xfId="12364" xr:uid="{00000000-0005-0000-0000-00009A290000}"/>
    <cellStyle name="0.00 4 3 4" xfId="12365" xr:uid="{00000000-0005-0000-0000-00009B290000}"/>
    <cellStyle name="0.00 4 4" xfId="12366" xr:uid="{00000000-0005-0000-0000-00009C290000}"/>
    <cellStyle name="0.00 4 5" xfId="12367" xr:uid="{00000000-0005-0000-0000-00009D290000}"/>
    <cellStyle name="0.00 4 6" xfId="12368" xr:uid="{00000000-0005-0000-0000-00009E290000}"/>
    <cellStyle name="0.00 5" xfId="4467" xr:uid="{00000000-0005-0000-0000-00009F290000}"/>
    <cellStyle name="0.00 5 2" xfId="12369" xr:uid="{00000000-0005-0000-0000-0000A0290000}"/>
    <cellStyle name="0.00 5 2 2" xfId="12370" xr:uid="{00000000-0005-0000-0000-0000A1290000}"/>
    <cellStyle name="0.00 5 2 3" xfId="12371" xr:uid="{00000000-0005-0000-0000-0000A2290000}"/>
    <cellStyle name="0.00 5 2 4" xfId="12372" xr:uid="{00000000-0005-0000-0000-0000A3290000}"/>
    <cellStyle name="0.00 5 3" xfId="12373" xr:uid="{00000000-0005-0000-0000-0000A4290000}"/>
    <cellStyle name="0.00 5 4" xfId="12374" xr:uid="{00000000-0005-0000-0000-0000A5290000}"/>
    <cellStyle name="0.00 5 5" xfId="12375" xr:uid="{00000000-0005-0000-0000-0000A6290000}"/>
    <cellStyle name="0.00 6" xfId="12376" xr:uid="{00000000-0005-0000-0000-0000A7290000}"/>
    <cellStyle name="0.00 6 2" xfId="12377" xr:uid="{00000000-0005-0000-0000-0000A8290000}"/>
    <cellStyle name="0.00 6 3" xfId="12378" xr:uid="{00000000-0005-0000-0000-0000A9290000}"/>
    <cellStyle name="0.00 6 4" xfId="12379" xr:uid="{00000000-0005-0000-0000-0000AA290000}"/>
    <cellStyle name="0.00%" xfId="3140" xr:uid="{00000000-0005-0000-0000-0000AB290000}"/>
    <cellStyle name="0.000%" xfId="3141" xr:uid="{00000000-0005-0000-0000-0000AC290000}"/>
    <cellStyle name="0.000% 2" xfId="3142" xr:uid="{00000000-0005-0000-0000-0000AD290000}"/>
    <cellStyle name="0.0000%" xfId="3143" xr:uid="{00000000-0005-0000-0000-0000AE290000}"/>
    <cellStyle name="0.0000% 2" xfId="3144" xr:uid="{00000000-0005-0000-0000-0000AF290000}"/>
    <cellStyle name="00" xfId="12380" xr:uid="{00000000-0005-0000-0000-0000B0290000}"/>
    <cellStyle name="05oh" xfId="13851" xr:uid="{00000000-0005-0000-0000-0000B1290000}"/>
    <cellStyle name="¼yAU(R)" xfId="3145" xr:uid="{00000000-0005-0000-0000-0000B2290000}"/>
    <cellStyle name="¾E°CE¸°e¹yAI" xfId="3146" xr:uid="{00000000-0005-0000-0000-0000B3290000}"/>
    <cellStyle name="1" xfId="3147" xr:uid="{00000000-0005-0000-0000-0000B4290000}"/>
    <cellStyle name="1_book1" xfId="3148" xr:uid="{00000000-0005-0000-0000-0000B5290000}"/>
    <cellStyle name="1_laroux" xfId="12381" xr:uid="{00000000-0005-0000-0000-0000B6290000}"/>
    <cellStyle name="1_laroux_ATC-YOON1" xfId="12382" xr:uid="{00000000-0005-0000-0000-0000B7290000}"/>
    <cellStyle name="1_total" xfId="12383" xr:uid="{00000000-0005-0000-0000-0000B8290000}"/>
    <cellStyle name="1_total_구로리총괄내역" xfId="12384" xr:uid="{00000000-0005-0000-0000-0000B9290000}"/>
    <cellStyle name="1_total_구로리총괄내역_배밭계약내역" xfId="12385" xr:uid="{00000000-0005-0000-0000-0000BA290000}"/>
    <cellStyle name="1_total_구로리총괄내역_설계내역서" xfId="12386" xr:uid="{00000000-0005-0000-0000-0000BB290000}"/>
    <cellStyle name="1_total_배밭계약내역" xfId="12387" xr:uid="{00000000-0005-0000-0000-0000BC290000}"/>
    <cellStyle name="1_total_설계내역서" xfId="12388" xr:uid="{00000000-0005-0000-0000-0000BD290000}"/>
    <cellStyle name="1_total_총괄내역0518" xfId="12389" xr:uid="{00000000-0005-0000-0000-0000BE290000}"/>
    <cellStyle name="1_total_총괄내역0518_배밭계약내역" xfId="12390" xr:uid="{00000000-0005-0000-0000-0000BF290000}"/>
    <cellStyle name="1_total_총괄내역0518_설계내역서" xfId="12391" xr:uid="{00000000-0005-0000-0000-0000C0290000}"/>
    <cellStyle name="1_tree" xfId="12392" xr:uid="{00000000-0005-0000-0000-0000C1290000}"/>
    <cellStyle name="1_tree_구로리총괄내역" xfId="12393" xr:uid="{00000000-0005-0000-0000-0000C2290000}"/>
    <cellStyle name="1_tree_구로리총괄내역_배밭계약내역" xfId="12394" xr:uid="{00000000-0005-0000-0000-0000C3290000}"/>
    <cellStyle name="1_tree_구로리총괄내역_설계내역서" xfId="12395" xr:uid="{00000000-0005-0000-0000-0000C4290000}"/>
    <cellStyle name="1_tree_배밭계약내역" xfId="12396" xr:uid="{00000000-0005-0000-0000-0000C5290000}"/>
    <cellStyle name="1_tree_설계내역서" xfId="12397" xr:uid="{00000000-0005-0000-0000-0000C6290000}"/>
    <cellStyle name="1_tree_수량산출" xfId="12398" xr:uid="{00000000-0005-0000-0000-0000C7290000}"/>
    <cellStyle name="1_tree_수량산출_구로리총괄내역" xfId="12399" xr:uid="{00000000-0005-0000-0000-0000C8290000}"/>
    <cellStyle name="1_tree_수량산출_구로리총괄내역_배밭계약내역" xfId="12400" xr:uid="{00000000-0005-0000-0000-0000C9290000}"/>
    <cellStyle name="1_tree_수량산출_구로리총괄내역_설계내역서" xfId="12401" xr:uid="{00000000-0005-0000-0000-0000CA290000}"/>
    <cellStyle name="1_tree_수량산출_배밭계약내역" xfId="12402" xr:uid="{00000000-0005-0000-0000-0000CB290000}"/>
    <cellStyle name="1_tree_수량산출_설계내역서" xfId="12403" xr:uid="{00000000-0005-0000-0000-0000CC290000}"/>
    <cellStyle name="1_tree_수량산출_총괄내역0518" xfId="12404" xr:uid="{00000000-0005-0000-0000-0000CD290000}"/>
    <cellStyle name="1_tree_수량산출_총괄내역0518_배밭계약내역" xfId="12405" xr:uid="{00000000-0005-0000-0000-0000CE290000}"/>
    <cellStyle name="1_tree_수량산출_총괄내역0518_설계내역서" xfId="12406" xr:uid="{00000000-0005-0000-0000-0000CF290000}"/>
    <cellStyle name="1_tree_총괄내역0518" xfId="12407" xr:uid="{00000000-0005-0000-0000-0000D0290000}"/>
    <cellStyle name="1_tree_총괄내역0518_배밭계약내역" xfId="12408" xr:uid="{00000000-0005-0000-0000-0000D1290000}"/>
    <cellStyle name="1_tree_총괄내역0518_설계내역서" xfId="12409" xr:uid="{00000000-0005-0000-0000-0000D2290000}"/>
    <cellStyle name="1_가월리배수펌프(04.23)" xfId="3149" xr:uid="{00000000-0005-0000-0000-0000D3290000}"/>
    <cellStyle name="1_가월리배수펌프(04.23)_ocr독취기" xfId="3150" xr:uid="{00000000-0005-0000-0000-0000D4290000}"/>
    <cellStyle name="1_가월리배수펌프(04.23)_공과금수납기" xfId="3151" xr:uid="{00000000-0005-0000-0000-0000D5290000}"/>
    <cellStyle name="1_가월리배수펌프(04.23)_산경_OCR" xfId="3152" xr:uid="{00000000-0005-0000-0000-0000D6290000}"/>
    <cellStyle name="1_가월리배수펌프(04.23)_산경_공과금수납기" xfId="3153" xr:uid="{00000000-0005-0000-0000-0000D7290000}"/>
    <cellStyle name="1_가월리배수펌프(04.23)_산경_공과금수납기." xfId="3154" xr:uid="{00000000-0005-0000-0000-0000D8290000}"/>
    <cellStyle name="1_가월리배수펌프(04.23)_산경_공과금수납기_최종" xfId="3155" xr:uid="{00000000-0005-0000-0000-0000D9290000}"/>
    <cellStyle name="1_가월리배수펌프(04.23)_산경_공과금수납기2" xfId="3156" xr:uid="{00000000-0005-0000-0000-0000DA290000}"/>
    <cellStyle name="1_개요" xfId="3157" xr:uid="{00000000-0005-0000-0000-0000DB290000}"/>
    <cellStyle name="1_계수대로" xfId="3158" xr:uid="{00000000-0005-0000-0000-0000DC290000}"/>
    <cellStyle name="1_단가조사표" xfId="3159" xr:uid="{00000000-0005-0000-0000-0000DD290000}"/>
    <cellStyle name="1_단가조사표_1011소각" xfId="12410" xr:uid="{00000000-0005-0000-0000-0000DE290000}"/>
    <cellStyle name="1_단가조사표_1113교~1" xfId="12411" xr:uid="{00000000-0005-0000-0000-0000DF290000}"/>
    <cellStyle name="1_단가조사표_121내역" xfId="12412" xr:uid="{00000000-0005-0000-0000-0000E0290000}"/>
    <cellStyle name="1_단가조사표_객토량" xfId="12413" xr:uid="{00000000-0005-0000-0000-0000E1290000}"/>
    <cellStyle name="1_단가조사표_교통센~1" xfId="12414" xr:uid="{00000000-0005-0000-0000-0000E2290000}"/>
    <cellStyle name="1_단가조사표_교통센터412" xfId="12415" xr:uid="{00000000-0005-0000-0000-0000E3290000}"/>
    <cellStyle name="1_단가조사표_교통수" xfId="12416" xr:uid="{00000000-0005-0000-0000-0000E4290000}"/>
    <cellStyle name="1_단가조사표_교통수량산출서" xfId="12417" xr:uid="{00000000-0005-0000-0000-0000E5290000}"/>
    <cellStyle name="1_단가조사표_구조물대가 (2)" xfId="12418" xr:uid="{00000000-0005-0000-0000-0000E6290000}"/>
    <cellStyle name="1_단가조사표_내역서 (2)" xfId="12419" xr:uid="{00000000-0005-0000-0000-0000E7290000}"/>
    <cellStyle name="1_단가조사표_대전관저지구" xfId="12420" xr:uid="{00000000-0005-0000-0000-0000E8290000}"/>
    <cellStyle name="1_단가조사표_동측지~1" xfId="12421" xr:uid="{00000000-0005-0000-0000-0000E9290000}"/>
    <cellStyle name="1_단가조사표_동측지원422" xfId="12422" xr:uid="{00000000-0005-0000-0000-0000EA290000}"/>
    <cellStyle name="1_단가조사표_동측지원512" xfId="12423" xr:uid="{00000000-0005-0000-0000-0000EB290000}"/>
    <cellStyle name="1_단가조사표_동측지원524" xfId="12424" xr:uid="{00000000-0005-0000-0000-0000EC290000}"/>
    <cellStyle name="1_단가조사표_부대422" xfId="12425" xr:uid="{00000000-0005-0000-0000-0000ED290000}"/>
    <cellStyle name="1_단가조사표_부대시설" xfId="12426" xr:uid="{00000000-0005-0000-0000-0000EE290000}"/>
    <cellStyle name="1_단가조사표_소각수~1" xfId="12427" xr:uid="{00000000-0005-0000-0000-0000EF290000}"/>
    <cellStyle name="1_단가조사표_소각수내역서" xfId="12428" xr:uid="{00000000-0005-0000-0000-0000F0290000}"/>
    <cellStyle name="1_단가조사표_소각수목2" xfId="12429" xr:uid="{00000000-0005-0000-0000-0000F1290000}"/>
    <cellStyle name="1_단가조사표_수량산출서 (2)" xfId="12430" xr:uid="{00000000-0005-0000-0000-0000F2290000}"/>
    <cellStyle name="1_단가조사표_엑스포~1" xfId="12431" xr:uid="{00000000-0005-0000-0000-0000F3290000}"/>
    <cellStyle name="1_단가조사표_엑스포한빛1" xfId="12432" xr:uid="{00000000-0005-0000-0000-0000F4290000}"/>
    <cellStyle name="1_단가조사표_여객터미널331" xfId="12433" xr:uid="{00000000-0005-0000-0000-0000F5290000}"/>
    <cellStyle name="1_단가조사표_여객터미널513" xfId="12434" xr:uid="{00000000-0005-0000-0000-0000F6290000}"/>
    <cellStyle name="1_단가조사표_여객터미널629" xfId="12435" xr:uid="{00000000-0005-0000-0000-0000F7290000}"/>
    <cellStyle name="1_단가조사표_외곽도로616" xfId="12436" xr:uid="{00000000-0005-0000-0000-0000F8290000}"/>
    <cellStyle name="1_단가조사표_용인죽전수량" xfId="12437" xr:uid="{00000000-0005-0000-0000-0000F9290000}"/>
    <cellStyle name="1_단가조사표_원가계~1" xfId="12438" xr:uid="{00000000-0005-0000-0000-0000FA290000}"/>
    <cellStyle name="1_단가조사표_유기질" xfId="12439" xr:uid="{00000000-0005-0000-0000-0000FB290000}"/>
    <cellStyle name="1_단가조사표_자재조서 (2)" xfId="12440" xr:uid="{00000000-0005-0000-0000-0000FC290000}"/>
    <cellStyle name="1_단가조사표_총괄내역" xfId="12441" xr:uid="{00000000-0005-0000-0000-0000FD290000}"/>
    <cellStyle name="1_단가조사표_총괄내역 (2)" xfId="12442" xr:uid="{00000000-0005-0000-0000-0000FE290000}"/>
    <cellStyle name="1_단가조사표_터미널도로403" xfId="12443" xr:uid="{00000000-0005-0000-0000-0000FF290000}"/>
    <cellStyle name="1_단가조사표_터미널도로429" xfId="12444" xr:uid="{00000000-0005-0000-0000-0000002A0000}"/>
    <cellStyle name="1_단가조사표_포장일위" xfId="12445" xr:uid="{00000000-0005-0000-0000-0000012A0000}"/>
    <cellStyle name="1_도암강진(흥산건설)" xfId="3160" xr:uid="{00000000-0005-0000-0000-0000022A0000}"/>
    <cellStyle name="1_도암강진(흥산건설)_ocr독취기" xfId="3161" xr:uid="{00000000-0005-0000-0000-0000032A0000}"/>
    <cellStyle name="1_도암강진(흥산건설)_공과금수납기" xfId="3162" xr:uid="{00000000-0005-0000-0000-0000042A0000}"/>
    <cellStyle name="1_도암강진(흥산건설)_산경_OCR" xfId="3163" xr:uid="{00000000-0005-0000-0000-0000052A0000}"/>
    <cellStyle name="1_도암강진(흥산건설)_산경_공과금수납기" xfId="3164" xr:uid="{00000000-0005-0000-0000-0000062A0000}"/>
    <cellStyle name="1_도암강진(흥산건설)_산경_공과금수납기." xfId="3165" xr:uid="{00000000-0005-0000-0000-0000072A0000}"/>
    <cellStyle name="1_도암강진(흥산건설)_산경_공과금수납기_최종" xfId="3166" xr:uid="{00000000-0005-0000-0000-0000082A0000}"/>
    <cellStyle name="1_도암강진(흥산건설)_산경_공과금수납기2" xfId="3167" xr:uid="{00000000-0005-0000-0000-0000092A0000}"/>
    <cellStyle name="1_백제큰길내역서" xfId="3168" xr:uid="{00000000-0005-0000-0000-00000A2A0000}"/>
    <cellStyle name="1_백제큰길내역서_ocr독취기" xfId="3169" xr:uid="{00000000-0005-0000-0000-00000B2A0000}"/>
    <cellStyle name="1_백제큰길내역서_공과금수납기" xfId="3170" xr:uid="{00000000-0005-0000-0000-00000C2A0000}"/>
    <cellStyle name="1_백제큰길내역서_산경_OCR" xfId="3171" xr:uid="{00000000-0005-0000-0000-00000D2A0000}"/>
    <cellStyle name="1_백제큰길내역서_산경_공과금수납기" xfId="3172" xr:uid="{00000000-0005-0000-0000-00000E2A0000}"/>
    <cellStyle name="1_백제큰길내역서_산경_공과금수납기." xfId="3173" xr:uid="{00000000-0005-0000-0000-00000F2A0000}"/>
    <cellStyle name="1_백제큰길내역서_산경_공과금수납기_최종" xfId="3174" xr:uid="{00000000-0005-0000-0000-0000102A0000}"/>
    <cellStyle name="1_백제큰길내역서_산경_공과금수납기2" xfId="3175" xr:uid="{00000000-0005-0000-0000-0000112A0000}"/>
    <cellStyle name="1_부안-태인1산출" xfId="3176" xr:uid="{00000000-0005-0000-0000-0000122A0000}"/>
    <cellStyle name="1_삼융건설(백제큰길)" xfId="3177" xr:uid="{00000000-0005-0000-0000-0000132A0000}"/>
    <cellStyle name="1_삼융건설(백제큰길)_ocr독취기" xfId="3178" xr:uid="{00000000-0005-0000-0000-0000142A0000}"/>
    <cellStyle name="1_삼융건설(백제큰길)_공과금수납기" xfId="3179" xr:uid="{00000000-0005-0000-0000-0000152A0000}"/>
    <cellStyle name="1_삼융건설(백제큰길)_산경_OCR" xfId="3180" xr:uid="{00000000-0005-0000-0000-0000162A0000}"/>
    <cellStyle name="1_삼융건설(백제큰길)_산경_공과금수납기" xfId="3181" xr:uid="{00000000-0005-0000-0000-0000172A0000}"/>
    <cellStyle name="1_삼융건설(백제큰길)_산경_공과금수납기." xfId="3182" xr:uid="{00000000-0005-0000-0000-0000182A0000}"/>
    <cellStyle name="1_삼융건설(백제큰길)_산경_공과금수납기_최종" xfId="3183" xr:uid="{00000000-0005-0000-0000-0000192A0000}"/>
    <cellStyle name="1_삼융건설(백제큰길)_산경_공과금수납기2" xfId="3184" xr:uid="{00000000-0005-0000-0000-00001A2A0000}"/>
    <cellStyle name="1_송정리역사(토목완료林)" xfId="3185" xr:uid="{00000000-0005-0000-0000-00001B2A0000}"/>
    <cellStyle name="1_송정리역사(토목완료林)_ocr독취기" xfId="3186" xr:uid="{00000000-0005-0000-0000-00001C2A0000}"/>
    <cellStyle name="1_송정리역사(토목완료林)_공과금수납기" xfId="3187" xr:uid="{00000000-0005-0000-0000-00001D2A0000}"/>
    <cellStyle name="1_송정리역사(토목완료林)_산경_OCR" xfId="3188" xr:uid="{00000000-0005-0000-0000-00001E2A0000}"/>
    <cellStyle name="1_송정리역사(토목완료林)_산경_공과금수납기" xfId="3189" xr:uid="{00000000-0005-0000-0000-00001F2A0000}"/>
    <cellStyle name="1_송정리역사(토목완료林)_산경_공과금수납기." xfId="3190" xr:uid="{00000000-0005-0000-0000-0000202A0000}"/>
    <cellStyle name="1_송정리역사(토목완료林)_산경_공과금수납기_최종" xfId="3191" xr:uid="{00000000-0005-0000-0000-0000212A0000}"/>
    <cellStyle name="1_송정리역사(토목완료林)_산경_공과금수납기2" xfId="3192" xr:uid="{00000000-0005-0000-0000-0000222A0000}"/>
    <cellStyle name="1_숙소전기공사" xfId="3193" xr:uid="{00000000-0005-0000-0000-0000232A0000}"/>
    <cellStyle name="1_시민계략공사" xfId="3194" xr:uid="{00000000-0005-0000-0000-0000242A0000}"/>
    <cellStyle name="1_시민계략공사_도암강진(흥산건설)" xfId="3195" xr:uid="{00000000-0005-0000-0000-0000252A0000}"/>
    <cellStyle name="1_시민계략공사_도암강진(흥산건설)_해남내역서" xfId="3196" xr:uid="{00000000-0005-0000-0000-0000262A0000}"/>
    <cellStyle name="1_시민계략공사_부안-태인1산출" xfId="3197" xr:uid="{00000000-0005-0000-0000-0000272A0000}"/>
    <cellStyle name="1_시민계략공사_전기-한남" xfId="3198" xr:uid="{00000000-0005-0000-0000-0000282A0000}"/>
    <cellStyle name="1_시민계략공사_주문진신리교(동일건설)" xfId="3199" xr:uid="{00000000-0005-0000-0000-0000292A0000}"/>
    <cellStyle name="1_시민계략공사_흥한건설(이양능주2공구)" xfId="3200" xr:uid="{00000000-0005-0000-0000-00002A2A0000}"/>
    <cellStyle name="1_입찰내역서갑지양식" xfId="3201" xr:uid="{00000000-0005-0000-0000-00002B2A0000}"/>
    <cellStyle name="1_전자입찰원가양식" xfId="3202" xr:uid="{00000000-0005-0000-0000-00002C2A0000}"/>
    <cellStyle name="1_전자입찰원가양식_ocr독취기" xfId="3203" xr:uid="{00000000-0005-0000-0000-00002D2A0000}"/>
    <cellStyle name="1_전자입찰원가양식_공과금수납기" xfId="3204" xr:uid="{00000000-0005-0000-0000-00002E2A0000}"/>
    <cellStyle name="1_전자입찰원가양식_산경_OCR" xfId="3205" xr:uid="{00000000-0005-0000-0000-00002F2A0000}"/>
    <cellStyle name="1_전자입찰원가양식_산경_공과금수납기" xfId="3206" xr:uid="{00000000-0005-0000-0000-0000302A0000}"/>
    <cellStyle name="1_전자입찰원가양식_산경_공과금수납기." xfId="3207" xr:uid="{00000000-0005-0000-0000-0000312A0000}"/>
    <cellStyle name="1_전자입찰원가양식_산경_공과금수납기_최종" xfId="3208" xr:uid="{00000000-0005-0000-0000-0000322A0000}"/>
    <cellStyle name="1_전자입찰원가양식_산경_공과금수납기2" xfId="3209" xr:uid="{00000000-0005-0000-0000-0000332A0000}"/>
    <cellStyle name="1_조경공사 내역작성사례(1)" xfId="12446" xr:uid="{00000000-0005-0000-0000-0000342A0000}"/>
    <cellStyle name="1_주문진신리교(동일건설)" xfId="3210" xr:uid="{00000000-0005-0000-0000-0000352A0000}"/>
    <cellStyle name="1_주문진신리교(동일건설)_ocr독취기" xfId="3211" xr:uid="{00000000-0005-0000-0000-0000362A0000}"/>
    <cellStyle name="1_주문진신리교(동일건설)_공과금수납기" xfId="3212" xr:uid="{00000000-0005-0000-0000-0000372A0000}"/>
    <cellStyle name="1_주문진신리교(동일건설)_산경_OCR" xfId="3213" xr:uid="{00000000-0005-0000-0000-0000382A0000}"/>
    <cellStyle name="1_주문진신리교(동일건설)_산경_공과금수납기" xfId="3214" xr:uid="{00000000-0005-0000-0000-0000392A0000}"/>
    <cellStyle name="1_주문진신리교(동일건설)_산경_공과금수납기." xfId="3215" xr:uid="{00000000-0005-0000-0000-00003A2A0000}"/>
    <cellStyle name="1_주문진신리교(동일건설)_산경_공과금수납기_최종" xfId="3216" xr:uid="{00000000-0005-0000-0000-00003B2A0000}"/>
    <cellStyle name="1_주문진신리교(동일건설)_산경_공과금수납기2" xfId="3217" xr:uid="{00000000-0005-0000-0000-00003C2A0000}"/>
    <cellStyle name="1_특수통상자동구분기_작업완료" xfId="3218" xr:uid="{00000000-0005-0000-0000-00003D2A0000}"/>
    <cellStyle name="1_흥한건설(주)_두창산업폐기물(하도급)" xfId="3219" xr:uid="{00000000-0005-0000-0000-00003E2A0000}"/>
    <cellStyle name="10공/㎥" xfId="3220" xr:uid="{00000000-0005-0000-0000-00003F2A0000}"/>
    <cellStyle name="10공/㎥ 2" xfId="4146" xr:uid="{00000000-0005-0000-0000-0000402A0000}"/>
    <cellStyle name="10공/㎥ 2 2" xfId="4183" xr:uid="{00000000-0005-0000-0000-0000412A0000}"/>
    <cellStyle name="10공/㎥ 2 2 2" xfId="4291" xr:uid="{00000000-0005-0000-0000-0000422A0000}"/>
    <cellStyle name="10공/㎥ 2 2 2 2" xfId="4992" xr:uid="{00000000-0005-0000-0000-0000432A0000}"/>
    <cellStyle name="10공/㎥ 2 2 2 3" xfId="5167" xr:uid="{00000000-0005-0000-0000-0000442A0000}"/>
    <cellStyle name="10공/㎥ 2 2 2 4" xfId="5259" xr:uid="{00000000-0005-0000-0000-0000452A0000}"/>
    <cellStyle name="10공/㎥ 2 2 3" xfId="4377" xr:uid="{00000000-0005-0000-0000-0000462A0000}"/>
    <cellStyle name="10공/㎥ 2 2 3 2" xfId="5074" xr:uid="{00000000-0005-0000-0000-0000472A0000}"/>
    <cellStyle name="10공/㎥ 2 2 3 3" xfId="5244" xr:uid="{00000000-0005-0000-0000-0000482A0000}"/>
    <cellStyle name="10공/㎥ 2 2 3 4" xfId="5336" xr:uid="{00000000-0005-0000-0000-0000492A0000}"/>
    <cellStyle name="10공/㎥ 2 2 4" xfId="4927" xr:uid="{00000000-0005-0000-0000-00004A2A0000}"/>
    <cellStyle name="10공/㎥ 2 2 5" xfId="4414" xr:uid="{00000000-0005-0000-0000-00004B2A0000}"/>
    <cellStyle name="10공/㎥ 2 2 6" xfId="4048" xr:uid="{00000000-0005-0000-0000-00004C2A0000}"/>
    <cellStyle name="10공/㎥ 2 3" xfId="4288" xr:uid="{00000000-0005-0000-0000-00004D2A0000}"/>
    <cellStyle name="10공/㎥ 2 3 2" xfId="4989" xr:uid="{00000000-0005-0000-0000-00004E2A0000}"/>
    <cellStyle name="10공/㎥ 2 3 3" xfId="4940" xr:uid="{00000000-0005-0000-0000-00004F2A0000}"/>
    <cellStyle name="10공/㎥ 2 3 4" xfId="5256" xr:uid="{00000000-0005-0000-0000-0000502A0000}"/>
    <cellStyle name="10공/㎥ 2 4" xfId="4348" xr:uid="{00000000-0005-0000-0000-0000512A0000}"/>
    <cellStyle name="10공/㎥ 2 4 2" xfId="5045" xr:uid="{00000000-0005-0000-0000-0000522A0000}"/>
    <cellStyle name="10공/㎥ 2 4 3" xfId="5217" xr:uid="{00000000-0005-0000-0000-0000532A0000}"/>
    <cellStyle name="10공/㎥ 2 4 4" xfId="5309" xr:uid="{00000000-0005-0000-0000-0000542A0000}"/>
    <cellStyle name="10공/㎥ 2 5" xfId="4196" xr:uid="{00000000-0005-0000-0000-0000552A0000}"/>
    <cellStyle name="10공/㎥ 2 6" xfId="4420" xr:uid="{00000000-0005-0000-0000-0000562A0000}"/>
    <cellStyle name="10공/㎥ 2 7" xfId="4577" xr:uid="{00000000-0005-0000-0000-0000572A0000}"/>
    <cellStyle name="10공/㎥ 3" xfId="4079" xr:uid="{00000000-0005-0000-0000-0000582A0000}"/>
    <cellStyle name="10공/㎥ 3 2" xfId="4250" xr:uid="{00000000-0005-0000-0000-0000592A0000}"/>
    <cellStyle name="10공/㎥ 3 2 2" xfId="4978" xr:uid="{00000000-0005-0000-0000-00005A2A0000}"/>
    <cellStyle name="10공/㎥ 3 2 3" xfId="5038" xr:uid="{00000000-0005-0000-0000-00005B2A0000}"/>
    <cellStyle name="10공/㎥ 3 2 4" xfId="4611" xr:uid="{00000000-0005-0000-0000-00005C2A0000}"/>
    <cellStyle name="10공/㎥ 3 3" xfId="4184" xr:uid="{00000000-0005-0000-0000-00005D2A0000}"/>
    <cellStyle name="10공/㎥ 3 3 2" xfId="4928" xr:uid="{00000000-0005-0000-0000-00005E2A0000}"/>
    <cellStyle name="10공/㎥ 3 3 3" xfId="4608" xr:uid="{00000000-0005-0000-0000-00005F2A0000}"/>
    <cellStyle name="10공/㎥ 3 3 4" xfId="4069" xr:uid="{00000000-0005-0000-0000-0000602A0000}"/>
    <cellStyle name="10공/㎥ 3 4" xfId="4379" xr:uid="{00000000-0005-0000-0000-0000612A0000}"/>
    <cellStyle name="10공/㎥ 3 5" xfId="4443" xr:uid="{00000000-0005-0000-0000-0000622A0000}"/>
    <cellStyle name="10공/㎥ 3 6" xfId="4535" xr:uid="{00000000-0005-0000-0000-0000632A0000}"/>
    <cellStyle name="10공/㎥ 4" xfId="4076" xr:uid="{00000000-0005-0000-0000-0000642A0000}"/>
    <cellStyle name="10공/㎥ 4 2" xfId="4247" xr:uid="{00000000-0005-0000-0000-0000652A0000}"/>
    <cellStyle name="10공/㎥ 4 2 2" xfId="4977" xr:uid="{00000000-0005-0000-0000-0000662A0000}"/>
    <cellStyle name="10공/㎥ 4 2 3" xfId="4602" xr:uid="{00000000-0005-0000-0000-0000672A0000}"/>
    <cellStyle name="10공/㎥ 4 2 4" xfId="4446" xr:uid="{00000000-0005-0000-0000-0000682A0000}"/>
    <cellStyle name="10공/㎥ 4 3" xfId="4191" xr:uid="{00000000-0005-0000-0000-0000692A0000}"/>
    <cellStyle name="10공/㎥ 4 3 2" xfId="4935" xr:uid="{00000000-0005-0000-0000-00006A2A0000}"/>
    <cellStyle name="10공/㎥ 4 3 3" xfId="4407" xr:uid="{00000000-0005-0000-0000-00006B2A0000}"/>
    <cellStyle name="10공/㎥ 4 3 4" xfId="4375" xr:uid="{00000000-0005-0000-0000-00006C2A0000}"/>
    <cellStyle name="10공/㎥ 4 4" xfId="4380" xr:uid="{00000000-0005-0000-0000-00006D2A0000}"/>
    <cellStyle name="10공/㎥ 4 5" xfId="4444" xr:uid="{00000000-0005-0000-0000-00006E2A0000}"/>
    <cellStyle name="10공/㎥ 4 6" xfId="4532" xr:uid="{00000000-0005-0000-0000-00006F2A0000}"/>
    <cellStyle name="10공/㎥ 5" xfId="4210" xr:uid="{00000000-0005-0000-0000-0000702A0000}"/>
    <cellStyle name="10공/㎥ 5 2" xfId="4955" xr:uid="{00000000-0005-0000-0000-0000712A0000}"/>
    <cellStyle name="10공/㎥ 5 3" xfId="21" xr:uid="{00000000-0005-0000-0000-0000722A0000}"/>
    <cellStyle name="10공/㎥ 5 4" xfId="4623" xr:uid="{00000000-0005-0000-0000-0000732A0000}"/>
    <cellStyle name="10공/㎥ 6" xfId="4209" xr:uid="{00000000-0005-0000-0000-0000742A0000}"/>
    <cellStyle name="10공/㎥ 6 2" xfId="4954" xr:uid="{00000000-0005-0000-0000-0000752A0000}"/>
    <cellStyle name="10공/㎥ 6 3" xfId="4390" xr:uid="{00000000-0005-0000-0000-0000762A0000}"/>
    <cellStyle name="10공/㎥ 6 4" xfId="4429" xr:uid="{00000000-0005-0000-0000-0000772A0000}"/>
    <cellStyle name="10공/㎥ 7" xfId="4465" xr:uid="{00000000-0005-0000-0000-0000782A0000}"/>
    <cellStyle name="10공/㎥ 8" xfId="4469" xr:uid="{00000000-0005-0000-0000-0000792A0000}"/>
    <cellStyle name="11" xfId="12447" xr:uid="{00000000-0005-0000-0000-00007A2A0000}"/>
    <cellStyle name="111" xfId="12448" xr:uid="{00000000-0005-0000-0000-00007B2A0000}"/>
    <cellStyle name="18" xfId="8294" xr:uid="{00000000-0005-0000-0000-00007C2A0000}"/>
    <cellStyle name="19990216" xfId="3221" xr:uid="{00000000-0005-0000-0000-00007D2A0000}"/>
    <cellStyle name="¹e" xfId="3222" xr:uid="{00000000-0005-0000-0000-00007E2A0000}"/>
    <cellStyle name="¹eº" xfId="8295" xr:uid="{00000000-0005-0000-0000-00007F2A0000}"/>
    <cellStyle name="¹eºÐA²_±aA¸" xfId="3223" xr:uid="{00000000-0005-0000-0000-0000802A0000}"/>
    <cellStyle name="1월" xfId="3224" xr:uid="{00000000-0005-0000-0000-0000812A0000}"/>
    <cellStyle name="2" xfId="3225" xr:uid="{00000000-0005-0000-0000-0000822A0000}"/>
    <cellStyle name="2)" xfId="3226" xr:uid="{00000000-0005-0000-0000-0000832A0000}"/>
    <cellStyle name="2_laroux" xfId="12449" xr:uid="{00000000-0005-0000-0000-0000842A0000}"/>
    <cellStyle name="2_laroux_ATC-YOON1" xfId="12450" xr:uid="{00000000-0005-0000-0000-0000852A0000}"/>
    <cellStyle name="2_단가조사표" xfId="3227" xr:uid="{00000000-0005-0000-0000-0000862A0000}"/>
    <cellStyle name="2_단가조사표_1011소각" xfId="12451" xr:uid="{00000000-0005-0000-0000-0000872A0000}"/>
    <cellStyle name="2_단가조사표_1113교~1" xfId="12452" xr:uid="{00000000-0005-0000-0000-0000882A0000}"/>
    <cellStyle name="2_단가조사표_121내역" xfId="12453" xr:uid="{00000000-0005-0000-0000-0000892A0000}"/>
    <cellStyle name="2_단가조사표_객토량" xfId="12454" xr:uid="{00000000-0005-0000-0000-00008A2A0000}"/>
    <cellStyle name="2_단가조사표_교통센~1" xfId="12455" xr:uid="{00000000-0005-0000-0000-00008B2A0000}"/>
    <cellStyle name="2_단가조사표_교통센터412" xfId="12456" xr:uid="{00000000-0005-0000-0000-00008C2A0000}"/>
    <cellStyle name="2_단가조사표_교통수" xfId="12457" xr:uid="{00000000-0005-0000-0000-00008D2A0000}"/>
    <cellStyle name="2_단가조사표_교통수량산출서" xfId="12458" xr:uid="{00000000-0005-0000-0000-00008E2A0000}"/>
    <cellStyle name="2_단가조사표_구조물대가 (2)" xfId="12459" xr:uid="{00000000-0005-0000-0000-00008F2A0000}"/>
    <cellStyle name="2_단가조사표_내역서 (2)" xfId="12460" xr:uid="{00000000-0005-0000-0000-0000902A0000}"/>
    <cellStyle name="2_단가조사표_대전관저지구" xfId="12461" xr:uid="{00000000-0005-0000-0000-0000912A0000}"/>
    <cellStyle name="2_단가조사표_동측지~1" xfId="12462" xr:uid="{00000000-0005-0000-0000-0000922A0000}"/>
    <cellStyle name="2_단가조사표_동측지원422" xfId="12463" xr:uid="{00000000-0005-0000-0000-0000932A0000}"/>
    <cellStyle name="2_단가조사표_동측지원512" xfId="12464" xr:uid="{00000000-0005-0000-0000-0000942A0000}"/>
    <cellStyle name="2_단가조사표_동측지원524" xfId="12465" xr:uid="{00000000-0005-0000-0000-0000952A0000}"/>
    <cellStyle name="2_단가조사표_부대422" xfId="12466" xr:uid="{00000000-0005-0000-0000-0000962A0000}"/>
    <cellStyle name="2_단가조사표_부대시설" xfId="12467" xr:uid="{00000000-0005-0000-0000-0000972A0000}"/>
    <cellStyle name="2_단가조사표_소각수~1" xfId="12468" xr:uid="{00000000-0005-0000-0000-0000982A0000}"/>
    <cellStyle name="2_단가조사표_소각수내역서" xfId="12469" xr:uid="{00000000-0005-0000-0000-0000992A0000}"/>
    <cellStyle name="2_단가조사표_소각수목2" xfId="12470" xr:uid="{00000000-0005-0000-0000-00009A2A0000}"/>
    <cellStyle name="2_단가조사표_수량산출서 (2)" xfId="12471" xr:uid="{00000000-0005-0000-0000-00009B2A0000}"/>
    <cellStyle name="2_단가조사표_엑스포~1" xfId="12472" xr:uid="{00000000-0005-0000-0000-00009C2A0000}"/>
    <cellStyle name="2_단가조사표_엑스포한빛1" xfId="12473" xr:uid="{00000000-0005-0000-0000-00009D2A0000}"/>
    <cellStyle name="2_단가조사표_여객터미널331" xfId="12474" xr:uid="{00000000-0005-0000-0000-00009E2A0000}"/>
    <cellStyle name="2_단가조사표_여객터미널513" xfId="12475" xr:uid="{00000000-0005-0000-0000-00009F2A0000}"/>
    <cellStyle name="2_단가조사표_여객터미널629" xfId="12476" xr:uid="{00000000-0005-0000-0000-0000A02A0000}"/>
    <cellStyle name="2_단가조사표_외곽도로616" xfId="12477" xr:uid="{00000000-0005-0000-0000-0000A12A0000}"/>
    <cellStyle name="2_단가조사표_용인죽전수량" xfId="12478" xr:uid="{00000000-0005-0000-0000-0000A22A0000}"/>
    <cellStyle name="2_단가조사표_원가계~1" xfId="12479" xr:uid="{00000000-0005-0000-0000-0000A32A0000}"/>
    <cellStyle name="2_단가조사표_유기질" xfId="12480" xr:uid="{00000000-0005-0000-0000-0000A42A0000}"/>
    <cellStyle name="2_단가조사표_자재조서 (2)" xfId="12481" xr:uid="{00000000-0005-0000-0000-0000A52A0000}"/>
    <cellStyle name="2_단가조사표_총괄내역" xfId="12482" xr:uid="{00000000-0005-0000-0000-0000A62A0000}"/>
    <cellStyle name="2_단가조사표_총괄내역 (2)" xfId="12483" xr:uid="{00000000-0005-0000-0000-0000A72A0000}"/>
    <cellStyle name="2_단가조사표_터미널도로403" xfId="12484" xr:uid="{00000000-0005-0000-0000-0000A82A0000}"/>
    <cellStyle name="2_단가조사표_터미널도로429" xfId="12485" xr:uid="{00000000-0005-0000-0000-0000A92A0000}"/>
    <cellStyle name="2_단가조사표_포장일위" xfId="12486" xr:uid="{00000000-0005-0000-0000-0000AA2A0000}"/>
    <cellStyle name="20% - Accent1" xfId="12487" xr:uid="{00000000-0005-0000-0000-0000AB2A0000}"/>
    <cellStyle name="20% - Accent1 2" xfId="12488" xr:uid="{00000000-0005-0000-0000-0000AC2A0000}"/>
    <cellStyle name="20% - Accent2" xfId="12489" xr:uid="{00000000-0005-0000-0000-0000AD2A0000}"/>
    <cellStyle name="20% - Accent2 2" xfId="12490" xr:uid="{00000000-0005-0000-0000-0000AE2A0000}"/>
    <cellStyle name="20% - Accent3" xfId="12491" xr:uid="{00000000-0005-0000-0000-0000AF2A0000}"/>
    <cellStyle name="20% - Accent3 2" xfId="12492" xr:uid="{00000000-0005-0000-0000-0000B02A0000}"/>
    <cellStyle name="20% - Accent4" xfId="12493" xr:uid="{00000000-0005-0000-0000-0000B12A0000}"/>
    <cellStyle name="20% - Accent4 2" xfId="12494" xr:uid="{00000000-0005-0000-0000-0000B22A0000}"/>
    <cellStyle name="20% - Accent5" xfId="12495" xr:uid="{00000000-0005-0000-0000-0000B32A0000}"/>
    <cellStyle name="20% - Accent5 2" xfId="12496" xr:uid="{00000000-0005-0000-0000-0000B42A0000}"/>
    <cellStyle name="20% - Accent6" xfId="12497" xr:uid="{00000000-0005-0000-0000-0000B52A0000}"/>
    <cellStyle name="20% - Accent6 2" xfId="12498" xr:uid="{00000000-0005-0000-0000-0000B62A0000}"/>
    <cellStyle name="20% - 강조색1 2" xfId="12499" xr:uid="{00000000-0005-0000-0000-0000B72A0000}"/>
    <cellStyle name="20% - 강조색2 2" xfId="12500" xr:uid="{00000000-0005-0000-0000-0000B82A0000}"/>
    <cellStyle name="20% - 강조색3 2" xfId="12501" xr:uid="{00000000-0005-0000-0000-0000B92A0000}"/>
    <cellStyle name="20% - 강조색4 2" xfId="12502" xr:uid="{00000000-0005-0000-0000-0000BA2A0000}"/>
    <cellStyle name="20% - 강조색5 2" xfId="12503" xr:uid="{00000000-0005-0000-0000-0000BB2A0000}"/>
    <cellStyle name="20% - 강조색6 2" xfId="12504" xr:uid="{00000000-0005-0000-0000-0000BC2A0000}"/>
    <cellStyle name="2자리" xfId="12505" xr:uid="{00000000-0005-0000-0000-0000BD2A0000}"/>
    <cellStyle name="³?a￥" xfId="3228" xr:uid="{00000000-0005-0000-0000-0000BE2A0000}"/>
    <cellStyle name="³?A￥ 2" xfId="3229" xr:uid="{00000000-0005-0000-0000-0000BF2A0000}"/>
    <cellStyle name="40% - Accent1" xfId="12506" xr:uid="{00000000-0005-0000-0000-0000C02A0000}"/>
    <cellStyle name="40% - Accent1 2" xfId="12507" xr:uid="{00000000-0005-0000-0000-0000C12A0000}"/>
    <cellStyle name="40% - Accent2" xfId="12508" xr:uid="{00000000-0005-0000-0000-0000C22A0000}"/>
    <cellStyle name="40% - Accent2 2" xfId="12509" xr:uid="{00000000-0005-0000-0000-0000C32A0000}"/>
    <cellStyle name="40% - Accent3" xfId="12510" xr:uid="{00000000-0005-0000-0000-0000C42A0000}"/>
    <cellStyle name="40% - Accent3 2" xfId="12511" xr:uid="{00000000-0005-0000-0000-0000C52A0000}"/>
    <cellStyle name="40% - Accent4" xfId="12512" xr:uid="{00000000-0005-0000-0000-0000C62A0000}"/>
    <cellStyle name="40% - Accent4 2" xfId="12513" xr:uid="{00000000-0005-0000-0000-0000C72A0000}"/>
    <cellStyle name="40% - Accent5" xfId="12514" xr:uid="{00000000-0005-0000-0000-0000C82A0000}"/>
    <cellStyle name="40% - Accent5 2" xfId="12515" xr:uid="{00000000-0005-0000-0000-0000C92A0000}"/>
    <cellStyle name="40% - Accent6" xfId="12516" xr:uid="{00000000-0005-0000-0000-0000CA2A0000}"/>
    <cellStyle name="40% - Accent6 2" xfId="12517" xr:uid="{00000000-0005-0000-0000-0000CB2A0000}"/>
    <cellStyle name="40% - 강조색1 2" xfId="12518" xr:uid="{00000000-0005-0000-0000-0000CC2A0000}"/>
    <cellStyle name="40% - 강조색2 2" xfId="12519" xr:uid="{00000000-0005-0000-0000-0000CD2A0000}"/>
    <cellStyle name="40% - 강조색3 2" xfId="12520" xr:uid="{00000000-0005-0000-0000-0000CE2A0000}"/>
    <cellStyle name="40% - 강조색4 2" xfId="12521" xr:uid="{00000000-0005-0000-0000-0000CF2A0000}"/>
    <cellStyle name="40% - 강조색5 2" xfId="12522" xr:uid="{00000000-0005-0000-0000-0000D02A0000}"/>
    <cellStyle name="40% - 강조색6 2" xfId="12523" xr:uid="{00000000-0005-0000-0000-0000D12A0000}"/>
    <cellStyle name="60" xfId="3230" xr:uid="{00000000-0005-0000-0000-0000D22A0000}"/>
    <cellStyle name="60% - Accent1" xfId="12524" xr:uid="{00000000-0005-0000-0000-0000D32A0000}"/>
    <cellStyle name="60% - Accent1 2" xfId="12525" xr:uid="{00000000-0005-0000-0000-0000D42A0000}"/>
    <cellStyle name="60% - Accent2" xfId="12526" xr:uid="{00000000-0005-0000-0000-0000D52A0000}"/>
    <cellStyle name="60% - Accent2 2" xfId="12527" xr:uid="{00000000-0005-0000-0000-0000D62A0000}"/>
    <cellStyle name="60% - Accent3" xfId="12528" xr:uid="{00000000-0005-0000-0000-0000D72A0000}"/>
    <cellStyle name="60% - Accent3 2" xfId="12529" xr:uid="{00000000-0005-0000-0000-0000D82A0000}"/>
    <cellStyle name="60% - Accent4" xfId="12530" xr:uid="{00000000-0005-0000-0000-0000D92A0000}"/>
    <cellStyle name="60% - Accent4 2" xfId="12531" xr:uid="{00000000-0005-0000-0000-0000DA2A0000}"/>
    <cellStyle name="60% - Accent5" xfId="12532" xr:uid="{00000000-0005-0000-0000-0000DB2A0000}"/>
    <cellStyle name="60% - Accent5 2" xfId="12533" xr:uid="{00000000-0005-0000-0000-0000DC2A0000}"/>
    <cellStyle name="60% - Accent6" xfId="12534" xr:uid="{00000000-0005-0000-0000-0000DD2A0000}"/>
    <cellStyle name="60% - Accent6 2" xfId="12535" xr:uid="{00000000-0005-0000-0000-0000DE2A0000}"/>
    <cellStyle name="60% - 강조색1 2" xfId="12536" xr:uid="{00000000-0005-0000-0000-0000DF2A0000}"/>
    <cellStyle name="60% - 강조색2 2" xfId="12537" xr:uid="{00000000-0005-0000-0000-0000E02A0000}"/>
    <cellStyle name="60% - 강조색3 2" xfId="12538" xr:uid="{00000000-0005-0000-0000-0000E12A0000}"/>
    <cellStyle name="60% - 강조색4 2" xfId="12539" xr:uid="{00000000-0005-0000-0000-0000E22A0000}"/>
    <cellStyle name="60% - 강조색5 2" xfId="12540" xr:uid="{00000000-0005-0000-0000-0000E32A0000}"/>
    <cellStyle name="60% - 강조색6 2" xfId="12541" xr:uid="{00000000-0005-0000-0000-0000E42A0000}"/>
    <cellStyle name="7" xfId="12542" xr:uid="{00000000-0005-0000-0000-0000E52A0000}"/>
    <cellStyle name="7_6월근무편성" xfId="12543" xr:uid="{00000000-0005-0000-0000-0000E62A0000}"/>
    <cellStyle name="82" xfId="12544" xr:uid="{00000000-0005-0000-0000-0000E72A0000}"/>
    <cellStyle name="90" xfId="8296" xr:uid="{00000000-0005-0000-0000-0000E82A0000}"/>
    <cellStyle name="90 2" xfId="12545" xr:uid="{00000000-0005-0000-0000-0000E92A0000}"/>
    <cellStyle name="A" xfId="3231" xr:uid="{00000000-0005-0000-0000-0000EA2A0000}"/>
    <cellStyle name="a 2" xfId="3232" xr:uid="{00000000-0005-0000-0000-0000EB2A0000}"/>
    <cellStyle name="a 2 2" xfId="4147" xr:uid="{00000000-0005-0000-0000-0000EC2A0000}"/>
    <cellStyle name="a 2 2 2" xfId="4349" xr:uid="{00000000-0005-0000-0000-0000ED2A0000}"/>
    <cellStyle name="a 2 2 2 2" xfId="4900" xr:uid="{00000000-0005-0000-0000-0000EE2A0000}"/>
    <cellStyle name="a 2 2 2 3" xfId="5046" xr:uid="{00000000-0005-0000-0000-0000EF2A0000}"/>
    <cellStyle name="a 2 2 2 4" xfId="5138" xr:uid="{00000000-0005-0000-0000-0000F02A0000}"/>
    <cellStyle name="a 2 2 2 5" xfId="5218" xr:uid="{00000000-0005-0000-0000-0000F12A0000}"/>
    <cellStyle name="a 2 2 2 6" xfId="5310" xr:uid="{00000000-0005-0000-0000-0000F22A0000}"/>
    <cellStyle name="a 2 2 3" xfId="4735" xr:uid="{00000000-0005-0000-0000-0000F32A0000}"/>
    <cellStyle name="a 2 2 4" xfId="4578" xr:uid="{00000000-0005-0000-0000-0000F42A0000}"/>
    <cellStyle name="a 2 3" xfId="4080" xr:uid="{00000000-0005-0000-0000-0000F52A0000}"/>
    <cellStyle name="a 2 3 2" xfId="4251" xr:uid="{00000000-0005-0000-0000-0000F62A0000}"/>
    <cellStyle name="a 2 3 2 2" xfId="4816" xr:uid="{00000000-0005-0000-0000-0000F72A0000}"/>
    <cellStyle name="a 2 3 2 3" xfId="4341" xr:uid="{00000000-0005-0000-0000-0000F82A0000}"/>
    <cellStyle name="a 2 3 3" xfId="4188" xr:uid="{00000000-0005-0000-0000-0000F92A0000}"/>
    <cellStyle name="a 2 3 3 2" xfId="4762" xr:uid="{00000000-0005-0000-0000-0000FA2A0000}"/>
    <cellStyle name="a 2 3 3 3" xfId="4932" xr:uid="{00000000-0005-0000-0000-0000FB2A0000}"/>
    <cellStyle name="a 2 3 3 4" xfId="4639" xr:uid="{00000000-0005-0000-0000-0000FC2A0000}"/>
    <cellStyle name="a 2 3 3 5" xfId="4410" xr:uid="{00000000-0005-0000-0000-0000FD2A0000}"/>
    <cellStyle name="a 2 3 3 6" xfId="4180" xr:uid="{00000000-0005-0000-0000-0000FE2A0000}"/>
    <cellStyle name="a 2 3 4" xfId="4679" xr:uid="{00000000-0005-0000-0000-0000FF2A0000}"/>
    <cellStyle name="a 2 3 5" xfId="4536" xr:uid="{00000000-0005-0000-0000-0000002B0000}"/>
    <cellStyle name="a 2 4" xfId="4472" xr:uid="{00000000-0005-0000-0000-0000012B0000}"/>
    <cellStyle name="a 2 5" xfId="4471" xr:uid="{00000000-0005-0000-0000-0000022B0000}"/>
    <cellStyle name="Ā _x0010_က랐_xdc01_땯_x0001_" xfId="3233" xr:uid="{00000000-0005-0000-0000-0000032B0000}"/>
    <cellStyle name="A_00.광교신도시 u-City 구축 사업(총집계표)" xfId="3234" xr:uid="{00000000-0005-0000-0000-0000042B0000}"/>
    <cellStyle name="A_도로" xfId="3235" xr:uid="{00000000-0005-0000-0000-0000052B0000}"/>
    <cellStyle name="A_도로_00.광교신도시 u-City 구축 사업(총집계표)" xfId="3236" xr:uid="{00000000-0005-0000-0000-0000062B0000}"/>
    <cellStyle name="A_부대초안" xfId="3237" xr:uid="{00000000-0005-0000-0000-0000072B0000}"/>
    <cellStyle name="A_부대초안_00.광교신도시 u-City 구축 사업(총집계표)" xfId="3238" xr:uid="{00000000-0005-0000-0000-0000082B0000}"/>
    <cellStyle name="A_부대초안_견적의뢰" xfId="3239" xr:uid="{00000000-0005-0000-0000-0000092B0000}"/>
    <cellStyle name="A_부대초안_견적의뢰_00.광교신도시 u-City 구축 사업(총집계표)" xfId="3240" xr:uid="{00000000-0005-0000-0000-00000A2B0000}"/>
    <cellStyle name="A_부대초안_견적의뢰_통영중앙시장(최종)" xfId="3241" xr:uid="{00000000-0005-0000-0000-00000B2B0000}"/>
    <cellStyle name="A_부대초안_견적의뢰_통영중앙시장(최종)_00.광교신도시 u-City 구축 사업(총집계표)" xfId="3242" xr:uid="{00000000-0005-0000-0000-00000C2B0000}"/>
    <cellStyle name="A_부대초안_견적의뢰_통영중앙시장(최종)_통영중앙시장(최종)" xfId="3243" xr:uid="{00000000-0005-0000-0000-00000D2B0000}"/>
    <cellStyle name="A_부대초안_견적의뢰_통영중앙시장(최종)_통영중앙시장(최종)_00.광교신도시 u-City 구축 사업(총집계표)" xfId="3244" xr:uid="{00000000-0005-0000-0000-00000E2B0000}"/>
    <cellStyle name="A_부대초안_김포투찰" xfId="3245" xr:uid="{00000000-0005-0000-0000-00000F2B0000}"/>
    <cellStyle name="A_부대초안_김포투찰_00.광교신도시 u-City 구축 사업(총집계표)" xfId="3246" xr:uid="{00000000-0005-0000-0000-0000102B0000}"/>
    <cellStyle name="A_부대초안_김포투찰_견적의뢰" xfId="3247" xr:uid="{00000000-0005-0000-0000-0000112B0000}"/>
    <cellStyle name="A_부대초안_김포투찰_견적의뢰_00.광교신도시 u-City 구축 사업(총집계표)" xfId="3248" xr:uid="{00000000-0005-0000-0000-0000122B0000}"/>
    <cellStyle name="A_부대초안_김포투찰_견적의뢰_통영중앙시장(최종)" xfId="3249" xr:uid="{00000000-0005-0000-0000-0000132B0000}"/>
    <cellStyle name="A_부대초안_김포투찰_견적의뢰_통영중앙시장(최종)_00.광교신도시 u-City 구축 사업(총집계표)" xfId="3250" xr:uid="{00000000-0005-0000-0000-0000142B0000}"/>
    <cellStyle name="A_부대초안_김포투찰_견적의뢰_통영중앙시장(최종)_통영중앙시장(최종)" xfId="3251" xr:uid="{00000000-0005-0000-0000-0000152B0000}"/>
    <cellStyle name="A_부대초안_김포투찰_견적의뢰_통영중앙시장(최종)_통영중앙시장(최종)_00.광교신도시 u-City 구축 사업(총집계표)" xfId="3252" xr:uid="{00000000-0005-0000-0000-0000162B0000}"/>
    <cellStyle name="A_부대초안_통영중앙시장(최종)" xfId="3253" xr:uid="{00000000-0005-0000-0000-0000172B0000}"/>
    <cellStyle name="A_부대초안_통영중앙시장(최종)_00.광교신도시 u-City 구축 사업(총집계표)" xfId="3254" xr:uid="{00000000-0005-0000-0000-0000182B0000}"/>
    <cellStyle name="A_부대초안_통영중앙시장(최종)_통영중앙시장(최종)" xfId="3255" xr:uid="{00000000-0005-0000-0000-0000192B0000}"/>
    <cellStyle name="A_부대초안_통영중앙시장(최종)_통영중앙시장(최종)_00.광교신도시 u-City 구축 사업(총집계표)" xfId="3256" xr:uid="{00000000-0005-0000-0000-00001A2B0000}"/>
    <cellStyle name="A_토목내역서" xfId="3257" xr:uid="{00000000-0005-0000-0000-00001B2B0000}"/>
    <cellStyle name="A_토목내역서_00.광교신도시 u-City 구축 사업(총집계표)" xfId="3258" xr:uid="{00000000-0005-0000-0000-00001C2B0000}"/>
    <cellStyle name="A_토목내역서_도로" xfId="3259" xr:uid="{00000000-0005-0000-0000-00001D2B0000}"/>
    <cellStyle name="A_토목내역서_도로_00.광교신도시 u-City 구축 사업(총집계표)" xfId="3260" xr:uid="{00000000-0005-0000-0000-00001E2B0000}"/>
    <cellStyle name="A_토목내역서_부대초안" xfId="3261" xr:uid="{00000000-0005-0000-0000-00001F2B0000}"/>
    <cellStyle name="A_토목내역서_부대초안_00.광교신도시 u-City 구축 사업(총집계표)" xfId="3262" xr:uid="{00000000-0005-0000-0000-0000202B0000}"/>
    <cellStyle name="A_토목내역서_부대초안_견적의뢰" xfId="3263" xr:uid="{00000000-0005-0000-0000-0000212B0000}"/>
    <cellStyle name="A_토목내역서_부대초안_견적의뢰_00.광교신도시 u-City 구축 사업(총집계표)" xfId="3264" xr:uid="{00000000-0005-0000-0000-0000222B0000}"/>
    <cellStyle name="A_토목내역서_부대초안_견적의뢰_통영중앙시장(최종)" xfId="3265" xr:uid="{00000000-0005-0000-0000-0000232B0000}"/>
    <cellStyle name="A_토목내역서_부대초안_견적의뢰_통영중앙시장(최종)_00.광교신도시 u-City 구축 사업(총집계표)" xfId="3266" xr:uid="{00000000-0005-0000-0000-0000242B0000}"/>
    <cellStyle name="A_토목내역서_부대초안_견적의뢰_통영중앙시장(최종)_통영중앙시장(최종)" xfId="3267" xr:uid="{00000000-0005-0000-0000-0000252B0000}"/>
    <cellStyle name="A_토목내역서_부대초안_견적의뢰_통영중앙시장(최종)_통영중앙시장(최종)_00.광교신도시 u-City 구축 사업(총집계표)" xfId="3268" xr:uid="{00000000-0005-0000-0000-0000262B0000}"/>
    <cellStyle name="A_토목내역서_부대초안_김포투찰" xfId="3269" xr:uid="{00000000-0005-0000-0000-0000272B0000}"/>
    <cellStyle name="A_토목내역서_부대초안_김포투찰_00.광교신도시 u-City 구축 사업(총집계표)" xfId="3270" xr:uid="{00000000-0005-0000-0000-0000282B0000}"/>
    <cellStyle name="A_토목내역서_부대초안_김포투찰_견적의뢰" xfId="3271" xr:uid="{00000000-0005-0000-0000-0000292B0000}"/>
    <cellStyle name="A_토목내역서_부대초안_김포투찰_견적의뢰_00.광교신도시 u-City 구축 사업(총집계표)" xfId="3272" xr:uid="{00000000-0005-0000-0000-00002A2B0000}"/>
    <cellStyle name="A_토목내역서_부대초안_김포투찰_견적의뢰_통영중앙시장(최종)" xfId="3273" xr:uid="{00000000-0005-0000-0000-00002B2B0000}"/>
    <cellStyle name="A_토목내역서_부대초안_김포투찰_견적의뢰_통영중앙시장(최종)_00.광교신도시 u-City 구축 사업(총집계표)" xfId="3274" xr:uid="{00000000-0005-0000-0000-00002C2B0000}"/>
    <cellStyle name="A_토목내역서_부대초안_김포투찰_견적의뢰_통영중앙시장(최종)_통영중앙시장(최종)" xfId="3275" xr:uid="{00000000-0005-0000-0000-00002D2B0000}"/>
    <cellStyle name="A_토목내역서_부대초안_김포투찰_견적의뢰_통영중앙시장(최종)_통영중앙시장(최종)_00.광교신도시 u-City 구축 사업(총집계표)" xfId="3276" xr:uid="{00000000-0005-0000-0000-00002E2B0000}"/>
    <cellStyle name="A_토목내역서_부대초안_통영중앙시장(최종)" xfId="3277" xr:uid="{00000000-0005-0000-0000-00002F2B0000}"/>
    <cellStyle name="A_토목내역서_부대초안_통영중앙시장(최종)_00.광교신도시 u-City 구축 사업(총집계표)" xfId="3278" xr:uid="{00000000-0005-0000-0000-0000302B0000}"/>
    <cellStyle name="A_토목내역서_부대초안_통영중앙시장(최종)_통영중앙시장(최종)" xfId="3279" xr:uid="{00000000-0005-0000-0000-0000312B0000}"/>
    <cellStyle name="A_토목내역서_부대초안_통영중앙시장(최종)_통영중앙시장(최종)_00.광교신도시 u-City 구축 사업(총집계표)" xfId="3280" xr:uid="{00000000-0005-0000-0000-0000322B0000}"/>
    <cellStyle name="A_토목내역서_통영중앙시장(최종)" xfId="3281" xr:uid="{00000000-0005-0000-0000-0000332B0000}"/>
    <cellStyle name="A_토목내역서_통영중앙시장(최종)_00.광교신도시 u-City 구축 사업(총집계표)" xfId="3282" xr:uid="{00000000-0005-0000-0000-0000342B0000}"/>
    <cellStyle name="A_토목내역서_통영중앙시장(최종)_통영중앙시장(최종)" xfId="3283" xr:uid="{00000000-0005-0000-0000-0000352B0000}"/>
    <cellStyle name="A_토목내역서_통영중앙시장(최종)_통영중앙시장(최종)_00.광교신도시 u-City 구축 사업(총집계표)" xfId="3284" xr:uid="{00000000-0005-0000-0000-0000362B0000}"/>
    <cellStyle name="A_통영중앙시장(최종)" xfId="3285" xr:uid="{00000000-0005-0000-0000-0000372B0000}"/>
    <cellStyle name="A_통영중앙시장(최종)_00.광교신도시 u-City 구축 사업(총집계표)" xfId="3286" xr:uid="{00000000-0005-0000-0000-0000382B0000}"/>
    <cellStyle name="A_통영중앙시장(최종)_통영중앙시장(최종)" xfId="3287" xr:uid="{00000000-0005-0000-0000-0000392B0000}"/>
    <cellStyle name="A_통영중앙시장(최종)_통영중앙시장(최종)_00.광교신도시 u-City 구축 사업(총집계표)" xfId="3288" xr:uid="{00000000-0005-0000-0000-00003A2B0000}"/>
    <cellStyle name="A¡§¡©¡Ë¡þ¡ËO_AO¡§uRCN¢®¨úU " xfId="46" xr:uid="{00000000-0005-0000-0000-00003B2B0000}"/>
    <cellStyle name="A¨­￠￢￠O [0]_AO¨uRCN¡¾U " xfId="47" xr:uid="{00000000-0005-0000-0000-00003C2B0000}"/>
    <cellStyle name="A¨­￠￢￠O_AO¨uRCN¡¾U " xfId="48" xr:uid="{00000000-0005-0000-0000-00003D2B0000}"/>
    <cellStyle name="AA" xfId="3289" xr:uid="{00000000-0005-0000-0000-00003E2B0000}"/>
    <cellStyle name="Aⓒ­" xfId="3290" xr:uid="{00000000-0005-0000-0000-00003F2B0000}"/>
    <cellStyle name="Aⓒ­￠￢￠" xfId="8297" xr:uid="{00000000-0005-0000-0000-0000402B0000}"/>
    <cellStyle name="Accent1" xfId="12546" xr:uid="{00000000-0005-0000-0000-0000412B0000}"/>
    <cellStyle name="Accent1 2" xfId="12547" xr:uid="{00000000-0005-0000-0000-0000422B0000}"/>
    <cellStyle name="Accent2" xfId="12548" xr:uid="{00000000-0005-0000-0000-0000432B0000}"/>
    <cellStyle name="Accent2 2" xfId="12549" xr:uid="{00000000-0005-0000-0000-0000442B0000}"/>
    <cellStyle name="Accent3" xfId="12550" xr:uid="{00000000-0005-0000-0000-0000452B0000}"/>
    <cellStyle name="Accent3 2" xfId="12551" xr:uid="{00000000-0005-0000-0000-0000462B0000}"/>
    <cellStyle name="Accent4" xfId="12552" xr:uid="{00000000-0005-0000-0000-0000472B0000}"/>
    <cellStyle name="Accent4 2" xfId="12553" xr:uid="{00000000-0005-0000-0000-0000482B0000}"/>
    <cellStyle name="Accent5" xfId="12554" xr:uid="{00000000-0005-0000-0000-0000492B0000}"/>
    <cellStyle name="Accent5 2" xfId="12555" xr:uid="{00000000-0005-0000-0000-00004A2B0000}"/>
    <cellStyle name="Accent6" xfId="12556" xr:uid="{00000000-0005-0000-0000-00004B2B0000}"/>
    <cellStyle name="Accent6 2" xfId="12557" xr:uid="{00000000-0005-0000-0000-00004C2B0000}"/>
    <cellStyle name="Actual Date" xfId="3291" xr:uid="{00000000-0005-0000-0000-00004D2B0000}"/>
    <cellStyle name="Ae" xfId="3292" xr:uid="{00000000-0005-0000-0000-00004E2B0000}"/>
    <cellStyle name="Aee­ " xfId="49" xr:uid="{00000000-0005-0000-0000-00004F2B0000}"/>
    <cellStyle name="Aee­ [" xfId="8298" xr:uid="{00000000-0005-0000-0000-0000502B0000}"/>
    <cellStyle name="AeE­ [0]_ 2ÆAAþº° " xfId="50" xr:uid="{00000000-0005-0000-0000-0000512B0000}"/>
    <cellStyle name="ÅëÈ­ [0]_¸ðÇü¸·" xfId="12558" xr:uid="{00000000-0005-0000-0000-0000522B0000}"/>
    <cellStyle name="AeE­ [0]_¼oAI¼º " xfId="51" xr:uid="{00000000-0005-0000-0000-0000532B0000}"/>
    <cellStyle name="ÅëÈ­ [0]_Á¾ÇÕ½Å¼³ " xfId="52" xr:uid="{00000000-0005-0000-0000-0000542B0000}"/>
    <cellStyle name="AeE­ [0]_A¾COA¶°AºÐ " xfId="3293" xr:uid="{00000000-0005-0000-0000-0000552B0000}"/>
    <cellStyle name="ÅëÈ­ [0]_Á¾ÇÕÃ¶°ÅºÐ " xfId="3294" xr:uid="{00000000-0005-0000-0000-0000562B0000}"/>
    <cellStyle name="AeE­ [0]_AMT " xfId="53" xr:uid="{00000000-0005-0000-0000-0000572B0000}"/>
    <cellStyle name="ÅëÈ­ [0]_laroux" xfId="3295" xr:uid="{00000000-0005-0000-0000-0000582B0000}"/>
    <cellStyle name="AeE­ [0]_º≫¼± ±æ¾i±uºI ¼o·R Ay°eC￥ " xfId="3296" xr:uid="{00000000-0005-0000-0000-0000592B0000}"/>
    <cellStyle name="Aee­ _00.광교신도시 u-City 구축 사업(총집계표)" xfId="3297" xr:uid="{00000000-0005-0000-0000-00005A2B0000}"/>
    <cellStyle name="AeE­_ 2ÆAAþº° " xfId="54" xr:uid="{00000000-0005-0000-0000-00005B2B0000}"/>
    <cellStyle name="ÅëÈ­_¸ðÇü¸·" xfId="12559" xr:uid="{00000000-0005-0000-0000-00005C2B0000}"/>
    <cellStyle name="AeE­_¼oAI¼º " xfId="55" xr:uid="{00000000-0005-0000-0000-00005D2B0000}"/>
    <cellStyle name="ÅëÈ­_Á¾ÇÕ½Å¼³ " xfId="56" xr:uid="{00000000-0005-0000-0000-00005E2B0000}"/>
    <cellStyle name="AeE­_A¾COA¶°AºÐ " xfId="3298" xr:uid="{00000000-0005-0000-0000-00005F2B0000}"/>
    <cellStyle name="ÅëÈ­_Á¾ÇÕÃ¶°ÅºÐ " xfId="3299" xr:uid="{00000000-0005-0000-0000-0000602B0000}"/>
    <cellStyle name="AeE­_AMT " xfId="57" xr:uid="{00000000-0005-0000-0000-0000612B0000}"/>
    <cellStyle name="ÅëÈ­_laroux" xfId="3300" xr:uid="{00000000-0005-0000-0000-0000622B0000}"/>
    <cellStyle name="AeE­_º≫¼± ±æ¾i±uºI ¼o·R Ay°eC￥ " xfId="3301" xr:uid="{00000000-0005-0000-0000-0000632B0000}"/>
    <cellStyle name="Aee¡" xfId="3302" xr:uid="{00000000-0005-0000-0000-0000642B0000}"/>
    <cellStyle name="Aee¡ⓒ " xfId="58" xr:uid="{00000000-0005-0000-0000-0000652B0000}"/>
    <cellStyle name="AeE¡ⓒ [0]_AO¨uRCN¡¾U " xfId="59" xr:uid="{00000000-0005-0000-0000-0000662B0000}"/>
    <cellStyle name="AeE¡ⓒ_AO¨uRCN¡¾U " xfId="60" xr:uid="{00000000-0005-0000-0000-0000672B0000}"/>
    <cellStyle name="AeE¢®¨Ï [0]_AO¡§uRCN¢®¨úU " xfId="61" xr:uid="{00000000-0005-0000-0000-0000682B0000}"/>
    <cellStyle name="AeE¢®¨Ï_AO¡§uRCN¢®¨úU " xfId="62" xr:uid="{00000000-0005-0000-0000-0000692B0000}"/>
    <cellStyle name="Æu¼ " xfId="63" xr:uid="{00000000-0005-0000-0000-00006A2B0000}"/>
    <cellStyle name="Æu¼¾æR" xfId="3303" xr:uid="{00000000-0005-0000-0000-00006B2B0000}"/>
    <cellStyle name="ÆU¼¾ÆR 2" xfId="3304" xr:uid="{00000000-0005-0000-0000-00006C2B0000}"/>
    <cellStyle name="ALIGNMENT" xfId="3305" xr:uid="{00000000-0005-0000-0000-00006D2B0000}"/>
    <cellStyle name="Aþ" xfId="8299" xr:uid="{00000000-0005-0000-0000-00006E2B0000}"/>
    <cellStyle name="Aþ¸" xfId="3306" xr:uid="{00000000-0005-0000-0000-00006F2B0000}"/>
    <cellStyle name="Aþ¸¶ [" xfId="8300" xr:uid="{00000000-0005-0000-0000-0000702B0000}"/>
    <cellStyle name="AÞ¸¶ [0]_ 2ÆAAþº° " xfId="64" xr:uid="{00000000-0005-0000-0000-0000712B0000}"/>
    <cellStyle name="ÄÞ¸¶ [0]_¸ðÇü¸·" xfId="12560" xr:uid="{00000000-0005-0000-0000-0000722B0000}"/>
    <cellStyle name="AÞ¸¶ [0]_°¡³ª´U " xfId="65" xr:uid="{00000000-0005-0000-0000-0000732B0000}"/>
    <cellStyle name="ÄÞ¸¶ [0]_¼Ò¿ä¿¹»ê¸í¼¼ " xfId="3307" xr:uid="{00000000-0005-0000-0000-0000742B0000}"/>
    <cellStyle name="AÞ¸¶ [0]_¹y¸eº¸E￡ " xfId="12561" xr:uid="{00000000-0005-0000-0000-0000752B0000}"/>
    <cellStyle name="ÄÞ¸¶ [0]_Á¾ÇÕ½Å¼³ " xfId="66" xr:uid="{00000000-0005-0000-0000-0000762B0000}"/>
    <cellStyle name="AÞ¸¶ [0]_A¾COA¶°AºÐ " xfId="3308" xr:uid="{00000000-0005-0000-0000-0000772B0000}"/>
    <cellStyle name="ÄÞ¸¶ [0]_Á¾ÇÕÃ¶°ÅºÐ " xfId="3309" xr:uid="{00000000-0005-0000-0000-0000782B0000}"/>
    <cellStyle name="AÞ¸¶ [0]_AN°y(1.25) " xfId="67" xr:uid="{00000000-0005-0000-0000-0000792B0000}"/>
    <cellStyle name="ÄÞ¸¶ [0]_laroux" xfId="3310" xr:uid="{00000000-0005-0000-0000-00007A2B0000}"/>
    <cellStyle name="AÞ¸¶ [0]_º≫¼± ±æ¾i±uºI ¼o·R Ay°eC￥ " xfId="3311" xr:uid="{00000000-0005-0000-0000-00007B2B0000}"/>
    <cellStyle name="AÞ¸¶_ 2ÆAAþº° " xfId="68" xr:uid="{00000000-0005-0000-0000-00007C2B0000}"/>
    <cellStyle name="ÄÞ¸¶_¸ðÇü¸·" xfId="12562" xr:uid="{00000000-0005-0000-0000-00007D2B0000}"/>
    <cellStyle name="AÞ¸¶_¼oAI¼º " xfId="69" xr:uid="{00000000-0005-0000-0000-00007E2B0000}"/>
    <cellStyle name="ÄÞ¸¶_Á¾ÇÕ½Å¼³ " xfId="70" xr:uid="{00000000-0005-0000-0000-00007F2B0000}"/>
    <cellStyle name="AÞ¸¶_A¾COA¶°AºÐ " xfId="3312" xr:uid="{00000000-0005-0000-0000-0000802B0000}"/>
    <cellStyle name="ÄÞ¸¶_Á¾ÇÕÃ¶°ÅºÐ " xfId="3313" xr:uid="{00000000-0005-0000-0000-0000812B0000}"/>
    <cellStyle name="AÞ¸¶_AN°y(1.25) " xfId="71" xr:uid="{00000000-0005-0000-0000-0000822B0000}"/>
    <cellStyle name="ÄÞ¸¶_laroux" xfId="3314" xr:uid="{00000000-0005-0000-0000-0000832B0000}"/>
    <cellStyle name="AÞ¸¶_º≫¼± ±æ¾i±uºI ¼o·R Ay°eC￥ " xfId="3315" xr:uid="{00000000-0005-0000-0000-0000842B0000}"/>
    <cellStyle name="Au¸r " xfId="72" xr:uid="{00000000-0005-0000-0000-0000852B0000}"/>
    <cellStyle name="Au¸R¼o" xfId="3316" xr:uid="{00000000-0005-0000-0000-0000862B0000}"/>
    <cellStyle name="AU¸R¼o 2" xfId="3317" xr:uid="{00000000-0005-0000-0000-0000872B0000}"/>
    <cellStyle name="Au¸R¼o0" xfId="3318" xr:uid="{00000000-0005-0000-0000-0000882B0000}"/>
    <cellStyle name="AU¸R¼o0 2" xfId="3319" xr:uid="{00000000-0005-0000-0000-0000892B0000}"/>
    <cellStyle name="_x0001_b" xfId="3320" xr:uid="{00000000-0005-0000-0000-00008A2B0000}"/>
    <cellStyle name="b␌þකb濰þඪb瀠þයb灌þ්b炈þ宐&lt;෢b濈þෲb濬þขb瀐þฒb瀰þ昰_x0018_⋸þ㤕䰀ጤܕ_x0008_" xfId="3321" xr:uid="{00000000-0005-0000-0000-00008B2B0000}"/>
    <cellStyle name="BA" xfId="8301" xr:uid="{00000000-0005-0000-0000-00008C2B0000}"/>
    <cellStyle name="Bad" xfId="12563" xr:uid="{00000000-0005-0000-0000-00008D2B0000}"/>
    <cellStyle name="Bad 2" xfId="12564" xr:uid="{00000000-0005-0000-0000-00008E2B0000}"/>
    <cellStyle name="body" xfId="3322" xr:uid="{00000000-0005-0000-0000-00008F2B0000}"/>
    <cellStyle name="Bridge " xfId="73" xr:uid="{00000000-0005-0000-0000-0000902B0000}"/>
    <cellStyle name="b嬜þപb嬼þഺb孬þൊb⍜þ൚b⍼þ൪b⎨þൺb⏜þඊb␌þකb濰þඪb瀠þයb灌þ්b炈þ宐&lt;෢b濈þෲb濬þขb瀐þฒb瀰þ昰_x0018_⋸þ㤕䰀ጤܕ_x0008_" xfId="3323" xr:uid="{00000000-0005-0000-0000-0000912B0000}"/>
    <cellStyle name="C" xfId="3324" xr:uid="{00000000-0005-0000-0000-0000922B0000}"/>
    <cellStyle name="C_00.광교신도시 u-City 구축 사업(총집계표)" xfId="3325" xr:uid="{00000000-0005-0000-0000-0000932B0000}"/>
    <cellStyle name="C_도로" xfId="3326" xr:uid="{00000000-0005-0000-0000-0000942B0000}"/>
    <cellStyle name="C_도로_00.광교신도시 u-City 구축 사업(총집계표)" xfId="3327" xr:uid="{00000000-0005-0000-0000-0000952B0000}"/>
    <cellStyle name="C_부대초안" xfId="3328" xr:uid="{00000000-0005-0000-0000-0000962B0000}"/>
    <cellStyle name="C_부대초안_00.광교신도시 u-City 구축 사업(총집계표)" xfId="3329" xr:uid="{00000000-0005-0000-0000-0000972B0000}"/>
    <cellStyle name="C_부대초안_견적의뢰" xfId="3330" xr:uid="{00000000-0005-0000-0000-0000982B0000}"/>
    <cellStyle name="C_부대초안_견적의뢰_00.광교신도시 u-City 구축 사업(총집계표)" xfId="3331" xr:uid="{00000000-0005-0000-0000-0000992B0000}"/>
    <cellStyle name="C_부대초안_견적의뢰_통영중앙시장(최종)" xfId="3332" xr:uid="{00000000-0005-0000-0000-00009A2B0000}"/>
    <cellStyle name="C_부대초안_견적의뢰_통영중앙시장(최종)_00.광교신도시 u-City 구축 사업(총집계표)" xfId="3333" xr:uid="{00000000-0005-0000-0000-00009B2B0000}"/>
    <cellStyle name="C_부대초안_견적의뢰_통영중앙시장(최종)_통영중앙시장(최종)" xfId="3334" xr:uid="{00000000-0005-0000-0000-00009C2B0000}"/>
    <cellStyle name="C_부대초안_견적의뢰_통영중앙시장(최종)_통영중앙시장(최종)_00.광교신도시 u-City 구축 사업(총집계표)" xfId="3335" xr:uid="{00000000-0005-0000-0000-00009D2B0000}"/>
    <cellStyle name="C_부대초안_김포투찰" xfId="3336" xr:uid="{00000000-0005-0000-0000-00009E2B0000}"/>
    <cellStyle name="C_부대초안_김포투찰_00.광교신도시 u-City 구축 사업(총집계표)" xfId="3337" xr:uid="{00000000-0005-0000-0000-00009F2B0000}"/>
    <cellStyle name="C_부대초안_김포투찰_견적의뢰" xfId="3338" xr:uid="{00000000-0005-0000-0000-0000A02B0000}"/>
    <cellStyle name="C_부대초안_김포투찰_견적의뢰_00.광교신도시 u-City 구축 사업(총집계표)" xfId="3339" xr:uid="{00000000-0005-0000-0000-0000A12B0000}"/>
    <cellStyle name="C_부대초안_김포투찰_견적의뢰_통영중앙시장(최종)" xfId="3340" xr:uid="{00000000-0005-0000-0000-0000A22B0000}"/>
    <cellStyle name="C_부대초안_김포투찰_견적의뢰_통영중앙시장(최종)_00.광교신도시 u-City 구축 사업(총집계표)" xfId="3341" xr:uid="{00000000-0005-0000-0000-0000A32B0000}"/>
    <cellStyle name="C_부대초안_김포투찰_견적의뢰_통영중앙시장(최종)_통영중앙시장(최종)" xfId="3342" xr:uid="{00000000-0005-0000-0000-0000A42B0000}"/>
    <cellStyle name="C_부대초안_김포투찰_견적의뢰_통영중앙시장(최종)_통영중앙시장(최종)_00.광교신도시 u-City 구축 사업(총집계표)" xfId="3343" xr:uid="{00000000-0005-0000-0000-0000A52B0000}"/>
    <cellStyle name="C_부대초안_통영중앙시장(최종)" xfId="3344" xr:uid="{00000000-0005-0000-0000-0000A62B0000}"/>
    <cellStyle name="C_부대초안_통영중앙시장(최종)_00.광교신도시 u-City 구축 사업(총집계표)" xfId="3345" xr:uid="{00000000-0005-0000-0000-0000A72B0000}"/>
    <cellStyle name="C_부대초안_통영중앙시장(최종)_통영중앙시장(최종)" xfId="3346" xr:uid="{00000000-0005-0000-0000-0000A82B0000}"/>
    <cellStyle name="C_부대초안_통영중앙시장(최종)_통영중앙시장(최종)_00.광교신도시 u-City 구축 사업(총집계표)" xfId="3347" xr:uid="{00000000-0005-0000-0000-0000A92B0000}"/>
    <cellStyle name="C_토목내역서" xfId="3348" xr:uid="{00000000-0005-0000-0000-0000AA2B0000}"/>
    <cellStyle name="C_토목내역서_00.광교신도시 u-City 구축 사업(총집계표)" xfId="3349" xr:uid="{00000000-0005-0000-0000-0000AB2B0000}"/>
    <cellStyle name="C_토목내역서_도로" xfId="3350" xr:uid="{00000000-0005-0000-0000-0000AC2B0000}"/>
    <cellStyle name="C_토목내역서_도로_00.광교신도시 u-City 구축 사업(총집계표)" xfId="3351" xr:uid="{00000000-0005-0000-0000-0000AD2B0000}"/>
    <cellStyle name="C_토목내역서_부대초안" xfId="3352" xr:uid="{00000000-0005-0000-0000-0000AE2B0000}"/>
    <cellStyle name="C_토목내역서_부대초안_00.광교신도시 u-City 구축 사업(총집계표)" xfId="3353" xr:uid="{00000000-0005-0000-0000-0000AF2B0000}"/>
    <cellStyle name="C_토목내역서_부대초안_견적의뢰" xfId="3354" xr:uid="{00000000-0005-0000-0000-0000B02B0000}"/>
    <cellStyle name="C_토목내역서_부대초안_견적의뢰_00.광교신도시 u-City 구축 사업(총집계표)" xfId="3355" xr:uid="{00000000-0005-0000-0000-0000B12B0000}"/>
    <cellStyle name="C_토목내역서_부대초안_견적의뢰_통영중앙시장(최종)" xfId="3356" xr:uid="{00000000-0005-0000-0000-0000B22B0000}"/>
    <cellStyle name="C_토목내역서_부대초안_견적의뢰_통영중앙시장(최종)_00.광교신도시 u-City 구축 사업(총집계표)" xfId="3357" xr:uid="{00000000-0005-0000-0000-0000B32B0000}"/>
    <cellStyle name="C_토목내역서_부대초안_견적의뢰_통영중앙시장(최종)_통영중앙시장(최종)" xfId="3358" xr:uid="{00000000-0005-0000-0000-0000B42B0000}"/>
    <cellStyle name="C_토목내역서_부대초안_견적의뢰_통영중앙시장(최종)_통영중앙시장(최종)_00.광교신도시 u-City 구축 사업(총집계표)" xfId="3359" xr:uid="{00000000-0005-0000-0000-0000B52B0000}"/>
    <cellStyle name="C_토목내역서_부대초안_김포투찰" xfId="3360" xr:uid="{00000000-0005-0000-0000-0000B62B0000}"/>
    <cellStyle name="C_토목내역서_부대초안_김포투찰_00.광교신도시 u-City 구축 사업(총집계표)" xfId="3361" xr:uid="{00000000-0005-0000-0000-0000B72B0000}"/>
    <cellStyle name="C_토목내역서_부대초안_김포투찰_견적의뢰" xfId="3362" xr:uid="{00000000-0005-0000-0000-0000B82B0000}"/>
    <cellStyle name="C_토목내역서_부대초안_김포투찰_견적의뢰_00.광교신도시 u-City 구축 사업(총집계표)" xfId="3363" xr:uid="{00000000-0005-0000-0000-0000B92B0000}"/>
    <cellStyle name="C_토목내역서_부대초안_김포투찰_견적의뢰_통영중앙시장(최종)" xfId="3364" xr:uid="{00000000-0005-0000-0000-0000BA2B0000}"/>
    <cellStyle name="C_토목내역서_부대초안_김포투찰_견적의뢰_통영중앙시장(최종)_00.광교신도시 u-City 구축 사업(총집계표)" xfId="3365" xr:uid="{00000000-0005-0000-0000-0000BB2B0000}"/>
    <cellStyle name="C_토목내역서_부대초안_김포투찰_견적의뢰_통영중앙시장(최종)_통영중앙시장(최종)" xfId="3366" xr:uid="{00000000-0005-0000-0000-0000BC2B0000}"/>
    <cellStyle name="C_토목내역서_부대초안_김포투찰_견적의뢰_통영중앙시장(최종)_통영중앙시장(최종)_00.광교신도시 u-City 구축 사업(총집계표)" xfId="3367" xr:uid="{00000000-0005-0000-0000-0000BD2B0000}"/>
    <cellStyle name="C_토목내역서_부대초안_통영중앙시장(최종)" xfId="3368" xr:uid="{00000000-0005-0000-0000-0000BE2B0000}"/>
    <cellStyle name="C_토목내역서_부대초안_통영중앙시장(최종)_00.광교신도시 u-City 구축 사업(총집계표)" xfId="3369" xr:uid="{00000000-0005-0000-0000-0000BF2B0000}"/>
    <cellStyle name="C_토목내역서_부대초안_통영중앙시장(최종)_통영중앙시장(최종)" xfId="3370" xr:uid="{00000000-0005-0000-0000-0000C02B0000}"/>
    <cellStyle name="C_토목내역서_부대초안_통영중앙시장(최종)_통영중앙시장(최종)_00.광교신도시 u-City 구축 사업(총집계표)" xfId="3371" xr:uid="{00000000-0005-0000-0000-0000C12B0000}"/>
    <cellStyle name="C_토목내역서_통영중앙시장(최종)" xfId="3372" xr:uid="{00000000-0005-0000-0000-0000C22B0000}"/>
    <cellStyle name="C_토목내역서_통영중앙시장(최종)_00.광교신도시 u-City 구축 사업(총집계표)" xfId="3373" xr:uid="{00000000-0005-0000-0000-0000C32B0000}"/>
    <cellStyle name="C_토목내역서_통영중앙시장(최종)_통영중앙시장(최종)" xfId="3374" xr:uid="{00000000-0005-0000-0000-0000C42B0000}"/>
    <cellStyle name="C_토목내역서_통영중앙시장(최종)_통영중앙시장(최종)_00.광교신도시 u-City 구축 사업(총집계표)" xfId="3375" xr:uid="{00000000-0005-0000-0000-0000C52B0000}"/>
    <cellStyle name="C_통영중앙시장(최종)" xfId="3376" xr:uid="{00000000-0005-0000-0000-0000C62B0000}"/>
    <cellStyle name="C_통영중앙시장(최종)_00.광교신도시 u-City 구축 사업(총집계표)" xfId="3377" xr:uid="{00000000-0005-0000-0000-0000C72B0000}"/>
    <cellStyle name="C_통영중앙시장(최종)_통영중앙시장(최종)" xfId="3378" xr:uid="{00000000-0005-0000-0000-0000C82B0000}"/>
    <cellStyle name="C_통영중앙시장(최종)_통영중앙시장(최종)_00.광교신도시 u-City 구축 사업(총집계표)" xfId="3379" xr:uid="{00000000-0005-0000-0000-0000C92B0000}"/>
    <cellStyle name="C¡" xfId="8302" xr:uid="{00000000-0005-0000-0000-0000CA2B0000}"/>
    <cellStyle name="C¡IA¨ª_¡ic¨u¡A¨￢I¨￢¡Æ AN¡Æe " xfId="74" xr:uid="{00000000-0005-0000-0000-0000CB2B0000}"/>
    <cellStyle name="C¢®IA¡§¨£_AO¡§uRCN¢®¨úU " xfId="75" xr:uid="{00000000-0005-0000-0000-0000CC2B0000}"/>
    <cellStyle name="C￥" xfId="8303" xr:uid="{00000000-0005-0000-0000-0000CD2B0000}"/>
    <cellStyle name="C￥AØ_  FAB AIA¤  " xfId="76" xr:uid="{00000000-0005-0000-0000-0000CE2B0000}"/>
    <cellStyle name="Ç¥ÁØ_´ëºñÇ¥ (2)_1_ºÎ´ëÅä°ø " xfId="77" xr:uid="{00000000-0005-0000-0000-0000CF2B0000}"/>
    <cellStyle name="C￥AØ_´eºnC￥ (2)_ºI´eAa°ø " xfId="78" xr:uid="{00000000-0005-0000-0000-0000D02B0000}"/>
    <cellStyle name="Ç¥ÁØ_´ëºñÇ¥ (2)_ºÎ´ëÅä°ø " xfId="79" xr:uid="{00000000-0005-0000-0000-0000D12B0000}"/>
    <cellStyle name="C￥AØ_¸AAa.¼OAI " xfId="80" xr:uid="{00000000-0005-0000-0000-0000D22B0000}"/>
    <cellStyle name="Ç¥ÁØ_¸ðÇü¸·" xfId="12565" xr:uid="{00000000-0005-0000-0000-0000D32B0000}"/>
    <cellStyle name="C￥AØ_¿μ¾÷CoE² " xfId="12566" xr:uid="{00000000-0005-0000-0000-0000D42B0000}"/>
    <cellStyle name="Ç¥ÁØ_»óºÎ¼ö·®Áý°è " xfId="12567" xr:uid="{00000000-0005-0000-0000-0000D52B0000}"/>
    <cellStyle name="C￥AØ_≫c¾÷ºIº° AN°e " xfId="3380" xr:uid="{00000000-0005-0000-0000-0000D62B0000}"/>
    <cellStyle name="Ç¥ÁØ_°ø¹®5 " xfId="81" xr:uid="{00000000-0005-0000-0000-0000D72B0000}"/>
    <cellStyle name="C￥AØ_A¾CO½A¼³ " xfId="3381" xr:uid="{00000000-0005-0000-0000-0000D82B0000}"/>
    <cellStyle name="Ç¥ÁØ_Á¾ÇÕ½Å¼³ " xfId="3382" xr:uid="{00000000-0005-0000-0000-0000D92B0000}"/>
    <cellStyle name="C￥AØ_A¾COA¶°AºÐ " xfId="3383" xr:uid="{00000000-0005-0000-0000-0000DA2B0000}"/>
    <cellStyle name="Ç¥ÁØ_Á¾ÇÕÃ¶°ÅºÐ " xfId="3384" xr:uid="{00000000-0005-0000-0000-0000DB2B0000}"/>
    <cellStyle name="C￥AØ_CoAo¹yAI °A¾×¿ⓒ½A " xfId="82" xr:uid="{00000000-0005-0000-0000-0000DC2B0000}"/>
    <cellStyle name="Ç¥ÁØ_laroux_1_Á¾ÇÕ½Å¼³ " xfId="83" xr:uid="{00000000-0005-0000-0000-0000DD2B0000}"/>
    <cellStyle name="C￥AØ_laroux_1_A¾COA¶°AºÐ " xfId="84" xr:uid="{00000000-0005-0000-0000-0000DE2B0000}"/>
    <cellStyle name="Ç¥ÁØ_laroux_1_Á¾ÇÕÃ¶°ÅºÐ " xfId="85" xr:uid="{00000000-0005-0000-0000-0000DF2B0000}"/>
    <cellStyle name="C￥AØ_laroux_A¾CO½A¼³ " xfId="3385" xr:uid="{00000000-0005-0000-0000-0000E02B0000}"/>
    <cellStyle name="Ç¥ÁØ_laroux_Á¾ÇÕ½Å¼³ " xfId="3386" xr:uid="{00000000-0005-0000-0000-0000E12B0000}"/>
    <cellStyle name="C￥AØ_laroux_A¾COA¶°AºÐ " xfId="86" xr:uid="{00000000-0005-0000-0000-0000E22B0000}"/>
    <cellStyle name="Ç¥ÁØ_laroux_Á¾ÇÕÃ¶°ÅºÐ " xfId="87" xr:uid="{00000000-0005-0000-0000-0000E32B0000}"/>
    <cellStyle name="C￥AØ_ºnAO≫eAa" xfId="3387" xr:uid="{00000000-0005-0000-0000-0000E42B0000}"/>
    <cellStyle name="Calc Currency (0)" xfId="3388" xr:uid="{00000000-0005-0000-0000-0000E52B0000}"/>
    <cellStyle name="Calc Currency (0) 2" xfId="3389" xr:uid="{00000000-0005-0000-0000-0000E62B0000}"/>
    <cellStyle name="Calc Currency (0) 3" xfId="12568" xr:uid="{00000000-0005-0000-0000-0000E72B0000}"/>
    <cellStyle name="Calc Currency (0)_밸브실" xfId="12569" xr:uid="{00000000-0005-0000-0000-0000E82B0000}"/>
    <cellStyle name="Calc Currency (2)" xfId="3390" xr:uid="{00000000-0005-0000-0000-0000E92B0000}"/>
    <cellStyle name="Calc Percent (0)" xfId="3391" xr:uid="{00000000-0005-0000-0000-0000EA2B0000}"/>
    <cellStyle name="Calc Percent (1)" xfId="3392" xr:uid="{00000000-0005-0000-0000-0000EB2B0000}"/>
    <cellStyle name="Calc Percent (2)" xfId="3393" xr:uid="{00000000-0005-0000-0000-0000EC2B0000}"/>
    <cellStyle name="Calc Units (0)" xfId="3394" xr:uid="{00000000-0005-0000-0000-0000ED2B0000}"/>
    <cellStyle name="Calc Units (1)" xfId="3395" xr:uid="{00000000-0005-0000-0000-0000EE2B0000}"/>
    <cellStyle name="Calc Units (2)" xfId="3396" xr:uid="{00000000-0005-0000-0000-0000EF2B0000}"/>
    <cellStyle name="Calculation" xfId="12570" xr:uid="{00000000-0005-0000-0000-0000F02B0000}"/>
    <cellStyle name="Calculation 2" xfId="12571" xr:uid="{00000000-0005-0000-0000-0000F12B0000}"/>
    <cellStyle name="Calculation 2 2" xfId="12572" xr:uid="{00000000-0005-0000-0000-0000F22B0000}"/>
    <cellStyle name="Calculation 2 2 2" xfId="12573" xr:uid="{00000000-0005-0000-0000-0000F32B0000}"/>
    <cellStyle name="Calculation 2 2 2 2" xfId="12574" xr:uid="{00000000-0005-0000-0000-0000F42B0000}"/>
    <cellStyle name="Calculation 2 2 2 3" xfId="12575" xr:uid="{00000000-0005-0000-0000-0000F52B0000}"/>
    <cellStyle name="Calculation 2 2 2 4" xfId="12576" xr:uid="{00000000-0005-0000-0000-0000F62B0000}"/>
    <cellStyle name="Calculation 2 2 3" xfId="12577" xr:uid="{00000000-0005-0000-0000-0000F72B0000}"/>
    <cellStyle name="Calculation 2 2 3 2" xfId="12578" xr:uid="{00000000-0005-0000-0000-0000F82B0000}"/>
    <cellStyle name="Calculation 2 2 3 3" xfId="12579" xr:uid="{00000000-0005-0000-0000-0000F92B0000}"/>
    <cellStyle name="Calculation 2 2 3 4" xfId="12580" xr:uid="{00000000-0005-0000-0000-0000FA2B0000}"/>
    <cellStyle name="Calculation 2 2 4" xfId="12581" xr:uid="{00000000-0005-0000-0000-0000FB2B0000}"/>
    <cellStyle name="Calculation 2 2 4 2" xfId="12582" xr:uid="{00000000-0005-0000-0000-0000FC2B0000}"/>
    <cellStyle name="Calculation 2 2 4 3" xfId="12583" xr:uid="{00000000-0005-0000-0000-0000FD2B0000}"/>
    <cellStyle name="Calculation 2 2 4 4" xfId="12584" xr:uid="{00000000-0005-0000-0000-0000FE2B0000}"/>
    <cellStyle name="Calculation 2 2 5" xfId="12585" xr:uid="{00000000-0005-0000-0000-0000FF2B0000}"/>
    <cellStyle name="Calculation 2 2 6" xfId="12586" xr:uid="{00000000-0005-0000-0000-0000002C0000}"/>
    <cellStyle name="Calculation 2 2 7" xfId="12587" xr:uid="{00000000-0005-0000-0000-0000012C0000}"/>
    <cellStyle name="Calculation 2 3" xfId="12588" xr:uid="{00000000-0005-0000-0000-0000022C0000}"/>
    <cellStyle name="Calculation 2 3 2" xfId="12589" xr:uid="{00000000-0005-0000-0000-0000032C0000}"/>
    <cellStyle name="Calculation 2 3 2 2" xfId="12590" xr:uid="{00000000-0005-0000-0000-0000042C0000}"/>
    <cellStyle name="Calculation 2 3 2 3" xfId="12591" xr:uid="{00000000-0005-0000-0000-0000052C0000}"/>
    <cellStyle name="Calculation 2 3 2 4" xfId="12592" xr:uid="{00000000-0005-0000-0000-0000062C0000}"/>
    <cellStyle name="Calculation 2 3 3" xfId="12593" xr:uid="{00000000-0005-0000-0000-0000072C0000}"/>
    <cellStyle name="Calculation 2 3 3 2" xfId="12594" xr:uid="{00000000-0005-0000-0000-0000082C0000}"/>
    <cellStyle name="Calculation 2 3 3 3" xfId="12595" xr:uid="{00000000-0005-0000-0000-0000092C0000}"/>
    <cellStyle name="Calculation 2 3 3 4" xfId="12596" xr:uid="{00000000-0005-0000-0000-00000A2C0000}"/>
    <cellStyle name="Calculation 2 3 4" xfId="12597" xr:uid="{00000000-0005-0000-0000-00000B2C0000}"/>
    <cellStyle name="Calculation 2 3 5" xfId="12598" xr:uid="{00000000-0005-0000-0000-00000C2C0000}"/>
    <cellStyle name="Calculation 2 3 6" xfId="12599" xr:uid="{00000000-0005-0000-0000-00000D2C0000}"/>
    <cellStyle name="Calculation 2 4" xfId="12600" xr:uid="{00000000-0005-0000-0000-00000E2C0000}"/>
    <cellStyle name="Calculation 2 4 2" xfId="12601" xr:uid="{00000000-0005-0000-0000-00000F2C0000}"/>
    <cellStyle name="Calculation 2 4 2 2" xfId="12602" xr:uid="{00000000-0005-0000-0000-0000102C0000}"/>
    <cellStyle name="Calculation 2 4 2 3" xfId="12603" xr:uid="{00000000-0005-0000-0000-0000112C0000}"/>
    <cellStyle name="Calculation 2 4 2 4" xfId="12604" xr:uid="{00000000-0005-0000-0000-0000122C0000}"/>
    <cellStyle name="Calculation 2 4 3" xfId="12605" xr:uid="{00000000-0005-0000-0000-0000132C0000}"/>
    <cellStyle name="Calculation 2 4 4" xfId="12606" xr:uid="{00000000-0005-0000-0000-0000142C0000}"/>
    <cellStyle name="Calculation 2 4 5" xfId="12607" xr:uid="{00000000-0005-0000-0000-0000152C0000}"/>
    <cellStyle name="Calculation 2 5" xfId="12608" xr:uid="{00000000-0005-0000-0000-0000162C0000}"/>
    <cellStyle name="Calculation 2 5 2" xfId="12609" xr:uid="{00000000-0005-0000-0000-0000172C0000}"/>
    <cellStyle name="Calculation 2 5 3" xfId="12610" xr:uid="{00000000-0005-0000-0000-0000182C0000}"/>
    <cellStyle name="Calculation 2 5 4" xfId="12611" xr:uid="{00000000-0005-0000-0000-0000192C0000}"/>
    <cellStyle name="Calculation 2 6" xfId="12612" xr:uid="{00000000-0005-0000-0000-00001A2C0000}"/>
    <cellStyle name="Calculation 2 6 2" xfId="12613" xr:uid="{00000000-0005-0000-0000-00001B2C0000}"/>
    <cellStyle name="Calculation 2 6 3" xfId="12614" xr:uid="{00000000-0005-0000-0000-00001C2C0000}"/>
    <cellStyle name="Calculation 2 6 4" xfId="12615" xr:uid="{00000000-0005-0000-0000-00001D2C0000}"/>
    <cellStyle name="Calculation 2 7" xfId="12616" xr:uid="{00000000-0005-0000-0000-00001E2C0000}"/>
    <cellStyle name="Calculation 3" xfId="12617" xr:uid="{00000000-0005-0000-0000-00001F2C0000}"/>
    <cellStyle name="Calculation 3 2" xfId="12618" xr:uid="{00000000-0005-0000-0000-0000202C0000}"/>
    <cellStyle name="Calculation 3 2 2" xfId="12619" xr:uid="{00000000-0005-0000-0000-0000212C0000}"/>
    <cellStyle name="Calculation 3 2 3" xfId="12620" xr:uid="{00000000-0005-0000-0000-0000222C0000}"/>
    <cellStyle name="Calculation 3 2 4" xfId="12621" xr:uid="{00000000-0005-0000-0000-0000232C0000}"/>
    <cellStyle name="Calculation 3 3" xfId="12622" xr:uid="{00000000-0005-0000-0000-0000242C0000}"/>
    <cellStyle name="Calculation 3 3 2" xfId="12623" xr:uid="{00000000-0005-0000-0000-0000252C0000}"/>
    <cellStyle name="Calculation 3 3 3" xfId="12624" xr:uid="{00000000-0005-0000-0000-0000262C0000}"/>
    <cellStyle name="Calculation 3 3 4" xfId="12625" xr:uid="{00000000-0005-0000-0000-0000272C0000}"/>
    <cellStyle name="Calculation 3 4" xfId="12626" xr:uid="{00000000-0005-0000-0000-0000282C0000}"/>
    <cellStyle name="Calculation 3 4 2" xfId="12627" xr:uid="{00000000-0005-0000-0000-0000292C0000}"/>
    <cellStyle name="Calculation 3 4 3" xfId="12628" xr:uid="{00000000-0005-0000-0000-00002A2C0000}"/>
    <cellStyle name="Calculation 3 4 4" xfId="12629" xr:uid="{00000000-0005-0000-0000-00002B2C0000}"/>
    <cellStyle name="Calculation 3 5" xfId="12630" xr:uid="{00000000-0005-0000-0000-00002C2C0000}"/>
    <cellStyle name="Calculation 3 6" xfId="12631" xr:uid="{00000000-0005-0000-0000-00002D2C0000}"/>
    <cellStyle name="Calculation 3 7" xfId="12632" xr:uid="{00000000-0005-0000-0000-00002E2C0000}"/>
    <cellStyle name="Calculation 4" xfId="12633" xr:uid="{00000000-0005-0000-0000-00002F2C0000}"/>
    <cellStyle name="Calculation 4 2" xfId="12634" xr:uid="{00000000-0005-0000-0000-0000302C0000}"/>
    <cellStyle name="Calculation 4 2 2" xfId="12635" xr:uid="{00000000-0005-0000-0000-0000312C0000}"/>
    <cellStyle name="Calculation 4 2 3" xfId="12636" xr:uid="{00000000-0005-0000-0000-0000322C0000}"/>
    <cellStyle name="Calculation 4 2 4" xfId="12637" xr:uid="{00000000-0005-0000-0000-0000332C0000}"/>
    <cellStyle name="Calculation 4 3" xfId="12638" xr:uid="{00000000-0005-0000-0000-0000342C0000}"/>
    <cellStyle name="Calculation 4 3 2" xfId="12639" xr:uid="{00000000-0005-0000-0000-0000352C0000}"/>
    <cellStyle name="Calculation 4 3 3" xfId="12640" xr:uid="{00000000-0005-0000-0000-0000362C0000}"/>
    <cellStyle name="Calculation 4 3 4" xfId="12641" xr:uid="{00000000-0005-0000-0000-0000372C0000}"/>
    <cellStyle name="Calculation 4 4" xfId="12642" xr:uid="{00000000-0005-0000-0000-0000382C0000}"/>
    <cellStyle name="Calculation 4 5" xfId="12643" xr:uid="{00000000-0005-0000-0000-0000392C0000}"/>
    <cellStyle name="Calculation 4 6" xfId="12644" xr:uid="{00000000-0005-0000-0000-00003A2C0000}"/>
    <cellStyle name="Calculation 5" xfId="12645" xr:uid="{00000000-0005-0000-0000-00003B2C0000}"/>
    <cellStyle name="Calculation 5 2" xfId="12646" xr:uid="{00000000-0005-0000-0000-00003C2C0000}"/>
    <cellStyle name="Calculation 5 2 2" xfId="12647" xr:uid="{00000000-0005-0000-0000-00003D2C0000}"/>
    <cellStyle name="Calculation 5 2 3" xfId="12648" xr:uid="{00000000-0005-0000-0000-00003E2C0000}"/>
    <cellStyle name="Calculation 5 2 4" xfId="12649" xr:uid="{00000000-0005-0000-0000-00003F2C0000}"/>
    <cellStyle name="Calculation 5 3" xfId="12650" xr:uid="{00000000-0005-0000-0000-0000402C0000}"/>
    <cellStyle name="Calculation 5 4" xfId="12651" xr:uid="{00000000-0005-0000-0000-0000412C0000}"/>
    <cellStyle name="Calculation 5 5" xfId="12652" xr:uid="{00000000-0005-0000-0000-0000422C0000}"/>
    <cellStyle name="Calculation 6" xfId="12653" xr:uid="{00000000-0005-0000-0000-0000432C0000}"/>
    <cellStyle name="Calculation 6 2" xfId="12654" xr:uid="{00000000-0005-0000-0000-0000442C0000}"/>
    <cellStyle name="Calculation 6 3" xfId="12655" xr:uid="{00000000-0005-0000-0000-0000452C0000}"/>
    <cellStyle name="Calculation 6 4" xfId="12656" xr:uid="{00000000-0005-0000-0000-0000462C0000}"/>
    <cellStyle name="Calculation 7" xfId="12657" xr:uid="{00000000-0005-0000-0000-0000472C0000}"/>
    <cellStyle name="Calculation 7 2" xfId="12658" xr:uid="{00000000-0005-0000-0000-0000482C0000}"/>
    <cellStyle name="Calculation 7 3" xfId="12659" xr:uid="{00000000-0005-0000-0000-0000492C0000}"/>
    <cellStyle name="Calculation 7 4" xfId="12660" xr:uid="{00000000-0005-0000-0000-00004A2C0000}"/>
    <cellStyle name="Calculation 8" xfId="12661" xr:uid="{00000000-0005-0000-0000-00004B2C0000}"/>
    <cellStyle name="category" xfId="3397" xr:uid="{00000000-0005-0000-0000-00004C2C0000}"/>
    <cellStyle name="Check Cell" xfId="12662" xr:uid="{00000000-0005-0000-0000-00004D2C0000}"/>
    <cellStyle name="Check Cell 2" xfId="12663" xr:uid="{00000000-0005-0000-0000-00004E2C0000}"/>
    <cellStyle name="CIAI￠RERERER¡ERERER￠RERER￠RERE?¡ERERERERU￠RERERERE￠RERERER¡ERER￠RER¡ER¡E?I￠RERER￠RER¡ER￠R￠?I￠RERERERIiA￠RERERER¡ERERER￠RERER￠RERE?I" xfId="3398" xr:uid="{00000000-0005-0000-0000-00004F2C0000}"/>
    <cellStyle name="CIAIÆU¸μAⓒ" xfId="3399" xr:uid="{00000000-0005-0000-0000-0000502C0000}"/>
    <cellStyle name="ⓒo" xfId="3400" xr:uid="{00000000-0005-0000-0000-0000512C0000}"/>
    <cellStyle name="Co≫e" xfId="3401" xr:uid="{00000000-0005-0000-0000-0000522C0000}"/>
    <cellStyle name="CO≫e 2" xfId="3402" xr:uid="{00000000-0005-0000-0000-0000532C0000}"/>
    <cellStyle name="ⓒoe" xfId="8304" xr:uid="{00000000-0005-0000-0000-0000542C0000}"/>
    <cellStyle name="Column Heading" xfId="3403" xr:uid="{00000000-0005-0000-0000-0000552C0000}"/>
    <cellStyle name="columns_array" xfId="3404" xr:uid="{00000000-0005-0000-0000-0000562C0000}"/>
    <cellStyle name="Comma" xfId="88" xr:uid="{00000000-0005-0000-0000-0000572C0000}"/>
    <cellStyle name="Comma [0]" xfId="89" xr:uid="{00000000-0005-0000-0000-0000582C0000}"/>
    <cellStyle name="Comma [0] 2" xfId="3405" xr:uid="{00000000-0005-0000-0000-0000592C0000}"/>
    <cellStyle name="Comma [0]_견적" xfId="3406" xr:uid="{00000000-0005-0000-0000-00005A2C0000}"/>
    <cellStyle name="Comma [00]" xfId="3407" xr:uid="{00000000-0005-0000-0000-00005B2C0000}"/>
    <cellStyle name="Comma 10" xfId="12664" xr:uid="{00000000-0005-0000-0000-00005C2C0000}"/>
    <cellStyle name="Comma 2" xfId="12665" xr:uid="{00000000-0005-0000-0000-00005D2C0000}"/>
    <cellStyle name="Comma 2 2" xfId="12666" xr:uid="{00000000-0005-0000-0000-00005E2C0000}"/>
    <cellStyle name="Comma 3" xfId="12667" xr:uid="{00000000-0005-0000-0000-00005F2C0000}"/>
    <cellStyle name="Comma 4" xfId="12668" xr:uid="{00000000-0005-0000-0000-0000602C0000}"/>
    <cellStyle name="Comma 5" xfId="12669" xr:uid="{00000000-0005-0000-0000-0000612C0000}"/>
    <cellStyle name="Comma 6" xfId="12670" xr:uid="{00000000-0005-0000-0000-0000622C0000}"/>
    <cellStyle name="Comma 7" xfId="12671" xr:uid="{00000000-0005-0000-0000-0000632C0000}"/>
    <cellStyle name="Comma 8" xfId="12672" xr:uid="{00000000-0005-0000-0000-0000642C0000}"/>
    <cellStyle name="Comma 9" xfId="12673" xr:uid="{00000000-0005-0000-0000-0000652C0000}"/>
    <cellStyle name="comma zerodec" xfId="3408" xr:uid="{00000000-0005-0000-0000-0000662C0000}"/>
    <cellStyle name="comma zerodec 2" xfId="3409" xr:uid="{00000000-0005-0000-0000-0000672C0000}"/>
    <cellStyle name="comma zerodec 3" xfId="12674" xr:uid="{00000000-0005-0000-0000-0000682C0000}"/>
    <cellStyle name="comma zerodec 4" xfId="12675" xr:uid="{00000000-0005-0000-0000-0000692C0000}"/>
    <cellStyle name="comma zerodec 5" xfId="12676" xr:uid="{00000000-0005-0000-0000-00006A2C0000}"/>
    <cellStyle name="comma zerodec_밸브실" xfId="12677" xr:uid="{00000000-0005-0000-0000-00006B2C0000}"/>
    <cellStyle name="Comma_ SG&amp;A Bridge" xfId="3410" xr:uid="{00000000-0005-0000-0000-00006C2C0000}"/>
    <cellStyle name="Comma0" xfId="3411" xr:uid="{00000000-0005-0000-0000-00006D2C0000}"/>
    <cellStyle name="Comma0 2" xfId="3412" xr:uid="{00000000-0005-0000-0000-00006E2C0000}"/>
    <cellStyle name="Comma0_밸브실" xfId="12678" xr:uid="{00000000-0005-0000-0000-00006F2C0000}"/>
    <cellStyle name="Comm뼬_E&amp;ONW2" xfId="3413" xr:uid="{00000000-0005-0000-0000-0000702C0000}"/>
    <cellStyle name="Copied" xfId="3414" xr:uid="{00000000-0005-0000-0000-0000712C0000}"/>
    <cellStyle name="Curren?_x0012_퐀_x0017_?" xfId="3415" xr:uid="{00000000-0005-0000-0000-0000722C0000}"/>
    <cellStyle name="Currency" xfId="90" xr:uid="{00000000-0005-0000-0000-0000732C0000}"/>
    <cellStyle name="Currency (0.00)" xfId="13852" xr:uid="{00000000-0005-0000-0000-0000742C0000}"/>
    <cellStyle name="Currency [0]" xfId="91" xr:uid="{00000000-0005-0000-0000-0000752C0000}"/>
    <cellStyle name="Currency [0] 2" xfId="3416" xr:uid="{00000000-0005-0000-0000-0000762C0000}"/>
    <cellStyle name="Currency [0]_견적" xfId="3417" xr:uid="{00000000-0005-0000-0000-0000772C0000}"/>
    <cellStyle name="Currency [00]" xfId="3418" xr:uid="{00000000-0005-0000-0000-0000782C0000}"/>
    <cellStyle name="Currency 10" xfId="12679" xr:uid="{00000000-0005-0000-0000-0000792C0000}"/>
    <cellStyle name="Currency 2" xfId="3419" xr:uid="{00000000-0005-0000-0000-00007A2C0000}"/>
    <cellStyle name="Currency 2 2" xfId="12680" xr:uid="{00000000-0005-0000-0000-00007B2C0000}"/>
    <cellStyle name="Currency 3" xfId="3420" xr:uid="{00000000-0005-0000-0000-00007C2C0000}"/>
    <cellStyle name="Currency 4" xfId="3421" xr:uid="{00000000-0005-0000-0000-00007D2C0000}"/>
    <cellStyle name="Currency 5" xfId="3422" xr:uid="{00000000-0005-0000-0000-00007E2C0000}"/>
    <cellStyle name="Currency 6" xfId="3423" xr:uid="{00000000-0005-0000-0000-00007F2C0000}"/>
    <cellStyle name="Currency 7" xfId="12681" xr:uid="{00000000-0005-0000-0000-0000802C0000}"/>
    <cellStyle name="Currency 8" xfId="12682" xr:uid="{00000000-0005-0000-0000-0000812C0000}"/>
    <cellStyle name="Currency 9" xfId="12683" xr:uid="{00000000-0005-0000-0000-0000822C0000}"/>
    <cellStyle name="Currency(￦)" xfId="12684" xr:uid="{00000000-0005-0000-0000-0000832C0000}"/>
    <cellStyle name="Currency_ SG&amp;A Bridge " xfId="92" xr:uid="{00000000-0005-0000-0000-0000842C0000}"/>
    <cellStyle name="Currency0" xfId="3424" xr:uid="{00000000-0005-0000-0000-0000852C0000}"/>
    <cellStyle name="Currency0 2" xfId="3425" xr:uid="{00000000-0005-0000-0000-0000862C0000}"/>
    <cellStyle name="Currency0_밸브실" xfId="12685" xr:uid="{00000000-0005-0000-0000-0000872C0000}"/>
    <cellStyle name="Currency1" xfId="93" xr:uid="{00000000-0005-0000-0000-0000882C0000}"/>
    <cellStyle name="Currency1 2" xfId="12686" xr:uid="{00000000-0005-0000-0000-0000892C0000}"/>
    <cellStyle name="Currency1 2 2" xfId="12687" xr:uid="{00000000-0005-0000-0000-00008A2C0000}"/>
    <cellStyle name="Currency1 2 2 2" xfId="12688" xr:uid="{00000000-0005-0000-0000-00008B2C0000}"/>
    <cellStyle name="Currency1 2 3" xfId="12689" xr:uid="{00000000-0005-0000-0000-00008C2C0000}"/>
    <cellStyle name="Currency1 2 4" xfId="12690" xr:uid="{00000000-0005-0000-0000-00008D2C0000}"/>
    <cellStyle name="Currency1 3" xfId="12691" xr:uid="{00000000-0005-0000-0000-00008E2C0000}"/>
    <cellStyle name="Currency1 4" xfId="12692" xr:uid="{00000000-0005-0000-0000-00008F2C0000}"/>
    <cellStyle name="Currency1 5" xfId="12693" xr:uid="{00000000-0005-0000-0000-0000902C0000}"/>
    <cellStyle name="Currency1 6" xfId="12694" xr:uid="{00000000-0005-0000-0000-0000912C0000}"/>
    <cellStyle name="Cuzrency [0]_OTD thru NOR " xfId="94" xr:uid="{00000000-0005-0000-0000-0000922C0000}"/>
    <cellStyle name="Date" xfId="3426" xr:uid="{00000000-0005-0000-0000-0000932C0000}"/>
    <cellStyle name="Date 2" xfId="12695" xr:uid="{00000000-0005-0000-0000-0000942C0000}"/>
    <cellStyle name="Date 3" xfId="12696" xr:uid="{00000000-0005-0000-0000-0000952C0000}"/>
    <cellStyle name="Date Short" xfId="3427" xr:uid="{00000000-0005-0000-0000-0000962C0000}"/>
    <cellStyle name="Date_00.광교신도시 u-City 구축 사업(총집계표)" xfId="3428" xr:uid="{00000000-0005-0000-0000-0000972C0000}"/>
    <cellStyle name="Dezimal [0]_Ausdruck RUND (D)" xfId="3429" xr:uid="{00000000-0005-0000-0000-0000982C0000}"/>
    <cellStyle name="Dezimal_Ausdruck RUND (D)" xfId="3430" xr:uid="{00000000-0005-0000-0000-0000992C0000}"/>
    <cellStyle name="discount" xfId="3431" xr:uid="{00000000-0005-0000-0000-00009A2C0000}"/>
    <cellStyle name="Dollar (zero dec)" xfId="3432" xr:uid="{00000000-0005-0000-0000-00009B2C0000}"/>
    <cellStyle name="Dollar (zero dec) 2" xfId="3433" xr:uid="{00000000-0005-0000-0000-00009C2C0000}"/>
    <cellStyle name="Dollar (zero dec) 3" xfId="12697" xr:uid="{00000000-0005-0000-0000-00009D2C0000}"/>
    <cellStyle name="Dollar (zero dec) 4" xfId="12698" xr:uid="{00000000-0005-0000-0000-00009E2C0000}"/>
    <cellStyle name="Dollar (zero dec) 5" xfId="12699" xr:uid="{00000000-0005-0000-0000-00009F2C0000}"/>
    <cellStyle name="Dollar (zero dec)_밸브실" xfId="12700" xr:uid="{00000000-0005-0000-0000-0000A02C0000}"/>
    <cellStyle name="EA" xfId="3434" xr:uid="{00000000-0005-0000-0000-0000A12C0000}"/>
    <cellStyle name="EA 2" xfId="4148" xr:uid="{00000000-0005-0000-0000-0000A22C0000}"/>
    <cellStyle name="EA 2 2" xfId="4350" xr:uid="{00000000-0005-0000-0000-0000A32C0000}"/>
    <cellStyle name="EA 2 2 2" xfId="4901" xr:uid="{00000000-0005-0000-0000-0000A42C0000}"/>
    <cellStyle name="EA 2 2 3" xfId="5047" xr:uid="{00000000-0005-0000-0000-0000A52C0000}"/>
    <cellStyle name="EA 2 2 4" xfId="5139" xr:uid="{00000000-0005-0000-0000-0000A62C0000}"/>
    <cellStyle name="EA 2 2 5" xfId="5219" xr:uid="{00000000-0005-0000-0000-0000A72C0000}"/>
    <cellStyle name="EA 2 2 6" xfId="5311" xr:uid="{00000000-0005-0000-0000-0000A82C0000}"/>
    <cellStyle name="EA 2 3" xfId="4736" xr:uid="{00000000-0005-0000-0000-0000A92C0000}"/>
    <cellStyle name="EA 2 4" xfId="4579" xr:uid="{00000000-0005-0000-0000-0000AA2C0000}"/>
    <cellStyle name="EA 3" xfId="4081" xr:uid="{00000000-0005-0000-0000-0000AB2C0000}"/>
    <cellStyle name="EA 3 2" xfId="4252" xr:uid="{00000000-0005-0000-0000-0000AC2C0000}"/>
    <cellStyle name="EA 3 2 2" xfId="4817" xr:uid="{00000000-0005-0000-0000-0000AD2C0000}"/>
    <cellStyle name="EA 3 2 3" xfId="4448" xr:uid="{00000000-0005-0000-0000-0000AE2C0000}"/>
    <cellStyle name="EA 3 3" xfId="4200" xr:uid="{00000000-0005-0000-0000-0000AF2C0000}"/>
    <cellStyle name="EA 3 3 2" xfId="4771" xr:uid="{00000000-0005-0000-0000-0000B02C0000}"/>
    <cellStyle name="EA 3 3 3" xfId="4945" xr:uid="{00000000-0005-0000-0000-0000B12C0000}"/>
    <cellStyle name="EA 3 3 4" xfId="4181" xr:uid="{00000000-0005-0000-0000-0000B22C0000}"/>
    <cellStyle name="EA 3 3 5" xfId="4397" xr:uid="{00000000-0005-0000-0000-0000B32C0000}"/>
    <cellStyle name="EA 3 3 6" xfId="4622" xr:uid="{00000000-0005-0000-0000-0000B42C0000}"/>
    <cellStyle name="EA 3 4" xfId="4680" xr:uid="{00000000-0005-0000-0000-0000B52C0000}"/>
    <cellStyle name="EA 3 5" xfId="4537" xr:uid="{00000000-0005-0000-0000-0000B62C0000}"/>
    <cellStyle name="EA 4" xfId="4484" xr:uid="{00000000-0005-0000-0000-0000B72C0000}"/>
    <cellStyle name="EA 5" xfId="4473" xr:uid="{00000000-0005-0000-0000-0000B82C0000}"/>
    <cellStyle name="E­æo±ae￡" xfId="3435" xr:uid="{00000000-0005-0000-0000-0000B92C0000}"/>
    <cellStyle name="E­Æo±aE￡ 2" xfId="3436" xr:uid="{00000000-0005-0000-0000-0000BA2C0000}"/>
    <cellStyle name="E­æo±ae￡0" xfId="3437" xr:uid="{00000000-0005-0000-0000-0000BB2C0000}"/>
    <cellStyle name="E­Æo±aE￡0 2" xfId="3438" xr:uid="{00000000-0005-0000-0000-0000BC2C0000}"/>
    <cellStyle name="Enter Currency (0)" xfId="3439" xr:uid="{00000000-0005-0000-0000-0000BD2C0000}"/>
    <cellStyle name="Enter Currency (2)" xfId="3440" xr:uid="{00000000-0005-0000-0000-0000BE2C0000}"/>
    <cellStyle name="Enter Units (0)" xfId="3441" xr:uid="{00000000-0005-0000-0000-0000BF2C0000}"/>
    <cellStyle name="Enter Units (1)" xfId="3442" xr:uid="{00000000-0005-0000-0000-0000C02C0000}"/>
    <cellStyle name="Enter Units (2)" xfId="3443" xr:uid="{00000000-0005-0000-0000-0000C12C0000}"/>
    <cellStyle name="Entered" xfId="3444" xr:uid="{00000000-0005-0000-0000-0000C22C0000}"/>
    <cellStyle name="Euro" xfId="3445" xr:uid="{00000000-0005-0000-0000-0000C32C0000}"/>
    <cellStyle name="Euro 2" xfId="3446" xr:uid="{00000000-0005-0000-0000-0000C42C0000}"/>
    <cellStyle name="Explanatory Text" xfId="12701" xr:uid="{00000000-0005-0000-0000-0000C52C0000}"/>
    <cellStyle name="Explanatory Text 2" xfId="12702" xr:uid="{00000000-0005-0000-0000-0000C62C0000}"/>
    <cellStyle name="F2" xfId="3447" xr:uid="{00000000-0005-0000-0000-0000C72C0000}"/>
    <cellStyle name="F2 2" xfId="3448" xr:uid="{00000000-0005-0000-0000-0000C82C0000}"/>
    <cellStyle name="F3" xfId="3449" xr:uid="{00000000-0005-0000-0000-0000C92C0000}"/>
    <cellStyle name="F3 2" xfId="3450" xr:uid="{00000000-0005-0000-0000-0000CA2C0000}"/>
    <cellStyle name="F4" xfId="3451" xr:uid="{00000000-0005-0000-0000-0000CB2C0000}"/>
    <cellStyle name="F4 2" xfId="3452" xr:uid="{00000000-0005-0000-0000-0000CC2C0000}"/>
    <cellStyle name="F5" xfId="3453" xr:uid="{00000000-0005-0000-0000-0000CD2C0000}"/>
    <cellStyle name="F5 2" xfId="3454" xr:uid="{00000000-0005-0000-0000-0000CE2C0000}"/>
    <cellStyle name="F6" xfId="3455" xr:uid="{00000000-0005-0000-0000-0000CF2C0000}"/>
    <cellStyle name="F6 2" xfId="3456" xr:uid="{00000000-0005-0000-0000-0000D02C0000}"/>
    <cellStyle name="F7" xfId="3457" xr:uid="{00000000-0005-0000-0000-0000D12C0000}"/>
    <cellStyle name="F7 2" xfId="3458" xr:uid="{00000000-0005-0000-0000-0000D22C0000}"/>
    <cellStyle name="F8" xfId="3459" xr:uid="{00000000-0005-0000-0000-0000D32C0000}"/>
    <cellStyle name="F8 2" xfId="3460" xr:uid="{00000000-0005-0000-0000-0000D42C0000}"/>
    <cellStyle name="Fixed" xfId="3461" xr:uid="{00000000-0005-0000-0000-0000D52C0000}"/>
    <cellStyle name="Fixed 2" xfId="12703" xr:uid="{00000000-0005-0000-0000-0000D62C0000}"/>
    <cellStyle name="Fixed 3" xfId="12704" xr:uid="{00000000-0005-0000-0000-0000D72C0000}"/>
    <cellStyle name="Fixed_밸브실" xfId="12705" xr:uid="{00000000-0005-0000-0000-0000D82C0000}"/>
    <cellStyle name="Followed Hyperlink" xfId="95" xr:uid="{00000000-0005-0000-0000-0000D92C0000}"/>
    <cellStyle name="Good" xfId="12706" xr:uid="{00000000-0005-0000-0000-0000DA2C0000}"/>
    <cellStyle name="Good 2" xfId="12707" xr:uid="{00000000-0005-0000-0000-0000DB2C0000}"/>
    <cellStyle name="Grey" xfId="3462" xr:uid="{00000000-0005-0000-0000-0000DC2C0000}"/>
    <cellStyle name="Grey 2" xfId="12708" xr:uid="{00000000-0005-0000-0000-0000DD2C0000}"/>
    <cellStyle name="Grey 3" xfId="12709" xr:uid="{00000000-0005-0000-0000-0000DE2C0000}"/>
    <cellStyle name="Grey 4" xfId="12710" xr:uid="{00000000-0005-0000-0000-0000DF2C0000}"/>
    <cellStyle name="H1" xfId="3463" xr:uid="{00000000-0005-0000-0000-0000E02C0000}"/>
    <cellStyle name="H2" xfId="3464" xr:uid="{00000000-0005-0000-0000-0000E12C0000}"/>
    <cellStyle name="head" xfId="3465" xr:uid="{00000000-0005-0000-0000-0000E22C0000}"/>
    <cellStyle name="HEADER" xfId="3466" xr:uid="{00000000-0005-0000-0000-0000E32C0000}"/>
    <cellStyle name="Header1" xfId="3467" xr:uid="{00000000-0005-0000-0000-0000E42C0000}"/>
    <cellStyle name="Header2" xfId="3468" xr:uid="{00000000-0005-0000-0000-0000E52C0000}"/>
    <cellStyle name="Header2 2" xfId="4149" xr:uid="{00000000-0005-0000-0000-0000E62C0000}"/>
    <cellStyle name="Header2 2 2" xfId="4289" xr:uid="{00000000-0005-0000-0000-0000E72C0000}"/>
    <cellStyle name="Header2 2 2 2" xfId="4990" xr:uid="{00000000-0005-0000-0000-0000E82C0000}"/>
    <cellStyle name="Header2 2 2 3" xfId="4941" xr:uid="{00000000-0005-0000-0000-0000E92C0000}"/>
    <cellStyle name="Header2 2 2 4" xfId="5257" xr:uid="{00000000-0005-0000-0000-0000EA2C0000}"/>
    <cellStyle name="Header2 2 3" xfId="4351" xr:uid="{00000000-0005-0000-0000-0000EB2C0000}"/>
    <cellStyle name="Header2 2 3 2" xfId="5048" xr:uid="{00000000-0005-0000-0000-0000EC2C0000}"/>
    <cellStyle name="Header2 2 3 3" xfId="5220" xr:uid="{00000000-0005-0000-0000-0000ED2C0000}"/>
    <cellStyle name="Header2 2 3 4" xfId="5312" xr:uid="{00000000-0005-0000-0000-0000EE2C0000}"/>
    <cellStyle name="Header2 2 4" xfId="4197" xr:uid="{00000000-0005-0000-0000-0000EF2C0000}"/>
    <cellStyle name="Header2 2 5" xfId="4419" xr:uid="{00000000-0005-0000-0000-0000F02C0000}"/>
    <cellStyle name="Header2 2 6" xfId="4580" xr:uid="{00000000-0005-0000-0000-0000F12C0000}"/>
    <cellStyle name="Header2 3" xfId="4082" xr:uid="{00000000-0005-0000-0000-0000F22C0000}"/>
    <cellStyle name="Header2 3 2" xfId="4253" xr:uid="{00000000-0005-0000-0000-0000F32C0000}"/>
    <cellStyle name="Header2 3 2 2" xfId="4979" xr:uid="{00000000-0005-0000-0000-0000F42C0000}"/>
    <cellStyle name="Header2 3 2 3" xfId="4618" xr:uid="{00000000-0005-0000-0000-0000F52C0000}"/>
    <cellStyle name="Header2 3 2 4" xfId="4424" xr:uid="{00000000-0005-0000-0000-0000F62C0000}"/>
    <cellStyle name="Header2 3 3" xfId="4292" xr:uid="{00000000-0005-0000-0000-0000F72C0000}"/>
    <cellStyle name="Header2 3 3 2" xfId="4993" xr:uid="{00000000-0005-0000-0000-0000F82C0000}"/>
    <cellStyle name="Header2 3 3 3" xfId="5168" xr:uid="{00000000-0005-0000-0000-0000F92C0000}"/>
    <cellStyle name="Header2 3 3 4" xfId="5260" xr:uid="{00000000-0005-0000-0000-0000FA2C0000}"/>
    <cellStyle name="Header2 3 4" xfId="4378" xr:uid="{00000000-0005-0000-0000-0000FB2C0000}"/>
    <cellStyle name="Header2 3 5" xfId="4442" xr:uid="{00000000-0005-0000-0000-0000FC2C0000}"/>
    <cellStyle name="Header2 3 6" xfId="4538" xr:uid="{00000000-0005-0000-0000-0000FD2C0000}"/>
    <cellStyle name="Header2 4" xfId="4211" xr:uid="{00000000-0005-0000-0000-0000FE2C0000}"/>
    <cellStyle name="Header2 4 2" xfId="4956" xr:uid="{00000000-0005-0000-0000-0000FF2C0000}"/>
    <cellStyle name="Header2 4 3" xfId="22" xr:uid="{00000000-0005-0000-0000-0000002D0000}"/>
    <cellStyle name="Header2 4 4" xfId="5120" xr:uid="{00000000-0005-0000-0000-0000012D0000}"/>
    <cellStyle name="Header2 5" xfId="4208" xr:uid="{00000000-0005-0000-0000-0000022D0000}"/>
    <cellStyle name="Header2 5 2" xfId="4953" xr:uid="{00000000-0005-0000-0000-0000032D0000}"/>
    <cellStyle name="Header2 5 3" xfId="4391" xr:uid="{00000000-0005-0000-0000-0000042D0000}"/>
    <cellStyle name="Header2 5 4" xfId="4450" xr:uid="{00000000-0005-0000-0000-0000052D0000}"/>
    <cellStyle name="Header2 6" xfId="4778" xr:uid="{00000000-0005-0000-0000-0000062D0000}"/>
    <cellStyle name="Header2 7" xfId="4961" xr:uid="{00000000-0005-0000-0000-0000072D0000}"/>
    <cellStyle name="Heading 1" xfId="3469" xr:uid="{00000000-0005-0000-0000-0000082D0000}"/>
    <cellStyle name="Heading 1 2" xfId="3470" xr:uid="{00000000-0005-0000-0000-0000092D0000}"/>
    <cellStyle name="Heading 1_밸브실" xfId="12711" xr:uid="{00000000-0005-0000-0000-00000A2D0000}"/>
    <cellStyle name="Heading 2" xfId="3471" xr:uid="{00000000-0005-0000-0000-00000B2D0000}"/>
    <cellStyle name="Heading 2 2" xfId="3472" xr:uid="{00000000-0005-0000-0000-00000C2D0000}"/>
    <cellStyle name="Heading 2_밸브실" xfId="12712" xr:uid="{00000000-0005-0000-0000-00000D2D0000}"/>
    <cellStyle name="Heading 3" xfId="12713" xr:uid="{00000000-0005-0000-0000-00000E2D0000}"/>
    <cellStyle name="Heading 3 2" xfId="12714" xr:uid="{00000000-0005-0000-0000-00000F2D0000}"/>
    <cellStyle name="Heading 4" xfId="12715" xr:uid="{00000000-0005-0000-0000-0000102D0000}"/>
    <cellStyle name="Heading 4 2" xfId="12716" xr:uid="{00000000-0005-0000-0000-0000112D0000}"/>
    <cellStyle name="Heading1" xfId="3473" xr:uid="{00000000-0005-0000-0000-0000122D0000}"/>
    <cellStyle name="Heading1 2" xfId="12717" xr:uid="{00000000-0005-0000-0000-0000132D0000}"/>
    <cellStyle name="Heading1 3" xfId="12718" xr:uid="{00000000-0005-0000-0000-0000142D0000}"/>
    <cellStyle name="Heading1_밸브실" xfId="12719" xr:uid="{00000000-0005-0000-0000-0000152D0000}"/>
    <cellStyle name="Heading2" xfId="3474" xr:uid="{00000000-0005-0000-0000-0000162D0000}"/>
    <cellStyle name="Heading2 2" xfId="12720" xr:uid="{00000000-0005-0000-0000-0000172D0000}"/>
    <cellStyle name="Heading2 3" xfId="12721" xr:uid="{00000000-0005-0000-0000-0000182D0000}"/>
    <cellStyle name="Heading2_밸브실" xfId="12722" xr:uid="{00000000-0005-0000-0000-0000192D0000}"/>
    <cellStyle name="Helv8_PFD4.XLS" xfId="3475" xr:uid="{00000000-0005-0000-0000-00001A2D0000}"/>
    <cellStyle name="HIGHLIGHT" xfId="3476" xr:uid="{00000000-0005-0000-0000-00001B2D0000}"/>
    <cellStyle name="Hyperlink" xfId="96" xr:uid="{00000000-0005-0000-0000-00001C2D0000}"/>
    <cellStyle name="_x0004_ÌÐ_x0004_" xfId="3477" xr:uid="{00000000-0005-0000-0000-00001D2D0000}"/>
    <cellStyle name="Input" xfId="12723" xr:uid="{00000000-0005-0000-0000-00001E2D0000}"/>
    <cellStyle name="Input [yellow]" xfId="3478" xr:uid="{00000000-0005-0000-0000-00001F2D0000}"/>
    <cellStyle name="Input [yellow] 2" xfId="3479" xr:uid="{00000000-0005-0000-0000-0000202D0000}"/>
    <cellStyle name="Input [yellow] 2 2" xfId="4151" xr:uid="{00000000-0005-0000-0000-0000212D0000}"/>
    <cellStyle name="Input [yellow] 2 2 2" xfId="4353" xr:uid="{00000000-0005-0000-0000-0000222D0000}"/>
    <cellStyle name="Input [yellow] 2 2 2 2" xfId="4903" xr:uid="{00000000-0005-0000-0000-0000232D0000}"/>
    <cellStyle name="Input [yellow] 2 2 2 3" xfId="5050" xr:uid="{00000000-0005-0000-0000-0000242D0000}"/>
    <cellStyle name="Input [yellow] 2 2 2 4" xfId="5141" xr:uid="{00000000-0005-0000-0000-0000252D0000}"/>
    <cellStyle name="Input [yellow] 2 2 2 5" xfId="5222" xr:uid="{00000000-0005-0000-0000-0000262D0000}"/>
    <cellStyle name="Input [yellow] 2 2 2 6" xfId="5314" xr:uid="{00000000-0005-0000-0000-0000272D0000}"/>
    <cellStyle name="Input [yellow] 2 2 3" xfId="4738" xr:uid="{00000000-0005-0000-0000-0000282D0000}"/>
    <cellStyle name="Input [yellow] 2 2 3 2" xfId="12724" xr:uid="{00000000-0005-0000-0000-0000292D0000}"/>
    <cellStyle name="Input [yellow] 2 2 3 3" xfId="12725" xr:uid="{00000000-0005-0000-0000-00002A2D0000}"/>
    <cellStyle name="Input [yellow] 2 2 3 4" xfId="12726" xr:uid="{00000000-0005-0000-0000-00002B2D0000}"/>
    <cellStyle name="Input [yellow] 2 2 4" xfId="4582" xr:uid="{00000000-0005-0000-0000-00002C2D0000}"/>
    <cellStyle name="Input [yellow] 2 2 4 2" xfId="12727" xr:uid="{00000000-0005-0000-0000-00002D2D0000}"/>
    <cellStyle name="Input [yellow] 2 2 4 3" xfId="12728" xr:uid="{00000000-0005-0000-0000-00002E2D0000}"/>
    <cellStyle name="Input [yellow] 2 2 4 4" xfId="12729" xr:uid="{00000000-0005-0000-0000-00002F2D0000}"/>
    <cellStyle name="Input [yellow] 2 2 5" xfId="12730" xr:uid="{00000000-0005-0000-0000-0000302D0000}"/>
    <cellStyle name="Input [yellow] 2 2 6" xfId="12731" xr:uid="{00000000-0005-0000-0000-0000312D0000}"/>
    <cellStyle name="Input [yellow] 2 2 7" xfId="12732" xr:uid="{00000000-0005-0000-0000-0000322D0000}"/>
    <cellStyle name="Input [yellow] 2 3" xfId="4084" xr:uid="{00000000-0005-0000-0000-0000332D0000}"/>
    <cellStyle name="Input [yellow] 2 3 2" xfId="4255" xr:uid="{00000000-0005-0000-0000-0000342D0000}"/>
    <cellStyle name="Input [yellow] 2 3 2 2" xfId="4819" xr:uid="{00000000-0005-0000-0000-0000352D0000}"/>
    <cellStyle name="Input [yellow] 2 3 2 3" xfId="4447" xr:uid="{00000000-0005-0000-0000-0000362D0000}"/>
    <cellStyle name="Input [yellow] 2 3 2 4" xfId="12733" xr:uid="{00000000-0005-0000-0000-0000372D0000}"/>
    <cellStyle name="Input [yellow] 2 3 3" xfId="4294" xr:uid="{00000000-0005-0000-0000-0000382D0000}"/>
    <cellStyle name="Input [yellow] 2 3 3 2" xfId="4850" xr:uid="{00000000-0005-0000-0000-0000392D0000}"/>
    <cellStyle name="Input [yellow] 2 3 3 3" xfId="4995" xr:uid="{00000000-0005-0000-0000-00003A2D0000}"/>
    <cellStyle name="Input [yellow] 2 3 3 4" xfId="5084" xr:uid="{00000000-0005-0000-0000-00003B2D0000}"/>
    <cellStyle name="Input [yellow] 2 3 3 5" xfId="5170" xr:uid="{00000000-0005-0000-0000-00003C2D0000}"/>
    <cellStyle name="Input [yellow] 2 3 3 6" xfId="5262" xr:uid="{00000000-0005-0000-0000-00003D2D0000}"/>
    <cellStyle name="Input [yellow] 2 3 4" xfId="4682" xr:uid="{00000000-0005-0000-0000-00003E2D0000}"/>
    <cellStyle name="Input [yellow] 2 3 5" xfId="4540" xr:uid="{00000000-0005-0000-0000-00003F2D0000}"/>
    <cellStyle name="Input [yellow] 2 3 6" xfId="12734" xr:uid="{00000000-0005-0000-0000-0000402D0000}"/>
    <cellStyle name="Input [yellow] 2 4" xfId="4487" xr:uid="{00000000-0005-0000-0000-0000412D0000}"/>
    <cellStyle name="Input [yellow] 2 4 2" xfId="12735" xr:uid="{00000000-0005-0000-0000-0000422D0000}"/>
    <cellStyle name="Input [yellow] 2 4 2 2" xfId="12736" xr:uid="{00000000-0005-0000-0000-0000432D0000}"/>
    <cellStyle name="Input [yellow] 2 4 2 3" xfId="12737" xr:uid="{00000000-0005-0000-0000-0000442D0000}"/>
    <cellStyle name="Input [yellow] 2 4 2 4" xfId="12738" xr:uid="{00000000-0005-0000-0000-0000452D0000}"/>
    <cellStyle name="Input [yellow] 2 4 3" xfId="12739" xr:uid="{00000000-0005-0000-0000-0000462D0000}"/>
    <cellStyle name="Input [yellow] 2 4 4" xfId="12740" xr:uid="{00000000-0005-0000-0000-0000472D0000}"/>
    <cellStyle name="Input [yellow] 2 4 5" xfId="12741" xr:uid="{00000000-0005-0000-0000-0000482D0000}"/>
    <cellStyle name="Input [yellow] 2 5" xfId="4848" xr:uid="{00000000-0005-0000-0000-0000492D0000}"/>
    <cellStyle name="Input [yellow] 2 5 2" xfId="12742" xr:uid="{00000000-0005-0000-0000-00004A2D0000}"/>
    <cellStyle name="Input [yellow] 2 5 3" xfId="12743" xr:uid="{00000000-0005-0000-0000-00004B2D0000}"/>
    <cellStyle name="Input [yellow] 2 5 4" xfId="12744" xr:uid="{00000000-0005-0000-0000-00004C2D0000}"/>
    <cellStyle name="Input [yellow] 2 6" xfId="12745" xr:uid="{00000000-0005-0000-0000-00004D2D0000}"/>
    <cellStyle name="Input [yellow] 2 6 2" xfId="12746" xr:uid="{00000000-0005-0000-0000-00004E2D0000}"/>
    <cellStyle name="Input [yellow] 2 6 3" xfId="12747" xr:uid="{00000000-0005-0000-0000-00004F2D0000}"/>
    <cellStyle name="Input [yellow] 2 6 4" xfId="12748" xr:uid="{00000000-0005-0000-0000-0000502D0000}"/>
    <cellStyle name="Input [yellow] 2 7" xfId="12749" xr:uid="{00000000-0005-0000-0000-0000512D0000}"/>
    <cellStyle name="Input [yellow] 2 7 2" xfId="12750" xr:uid="{00000000-0005-0000-0000-0000522D0000}"/>
    <cellStyle name="Input [yellow] 2 7 3" xfId="12751" xr:uid="{00000000-0005-0000-0000-0000532D0000}"/>
    <cellStyle name="Input [yellow] 2 7 4" xfId="12752" xr:uid="{00000000-0005-0000-0000-0000542D0000}"/>
    <cellStyle name="Input [yellow] 2 8" xfId="12753" xr:uid="{00000000-0005-0000-0000-0000552D0000}"/>
    <cellStyle name="Input [yellow] 2 8 2" xfId="12754" xr:uid="{00000000-0005-0000-0000-0000562D0000}"/>
    <cellStyle name="Input [yellow] 2 8 3" xfId="12755" xr:uid="{00000000-0005-0000-0000-0000572D0000}"/>
    <cellStyle name="Input [yellow] 2 8 4" xfId="12756" xr:uid="{00000000-0005-0000-0000-0000582D0000}"/>
    <cellStyle name="Input [yellow] 3" xfId="4150" xr:uid="{00000000-0005-0000-0000-0000592D0000}"/>
    <cellStyle name="Input [yellow] 3 2" xfId="4352" xr:uid="{00000000-0005-0000-0000-00005A2D0000}"/>
    <cellStyle name="Input [yellow] 3 2 2" xfId="4902" xr:uid="{00000000-0005-0000-0000-00005B2D0000}"/>
    <cellStyle name="Input [yellow] 3 2 2 2" xfId="12757" xr:uid="{00000000-0005-0000-0000-00005C2D0000}"/>
    <cellStyle name="Input [yellow] 3 2 2 3" xfId="12758" xr:uid="{00000000-0005-0000-0000-00005D2D0000}"/>
    <cellStyle name="Input [yellow] 3 2 2 4" xfId="12759" xr:uid="{00000000-0005-0000-0000-00005E2D0000}"/>
    <cellStyle name="Input [yellow] 3 2 3" xfId="5049" xr:uid="{00000000-0005-0000-0000-00005F2D0000}"/>
    <cellStyle name="Input [yellow] 3 2 3 2" xfId="12760" xr:uid="{00000000-0005-0000-0000-0000602D0000}"/>
    <cellStyle name="Input [yellow] 3 2 3 3" xfId="12761" xr:uid="{00000000-0005-0000-0000-0000612D0000}"/>
    <cellStyle name="Input [yellow] 3 2 3 4" xfId="12762" xr:uid="{00000000-0005-0000-0000-0000622D0000}"/>
    <cellStyle name="Input [yellow] 3 2 4" xfId="5140" xr:uid="{00000000-0005-0000-0000-0000632D0000}"/>
    <cellStyle name="Input [yellow] 3 2 4 2" xfId="12763" xr:uid="{00000000-0005-0000-0000-0000642D0000}"/>
    <cellStyle name="Input [yellow] 3 2 4 3" xfId="12764" xr:uid="{00000000-0005-0000-0000-0000652D0000}"/>
    <cellStyle name="Input [yellow] 3 2 4 4" xfId="12765" xr:uid="{00000000-0005-0000-0000-0000662D0000}"/>
    <cellStyle name="Input [yellow] 3 2 5" xfId="5221" xr:uid="{00000000-0005-0000-0000-0000672D0000}"/>
    <cellStyle name="Input [yellow] 3 2 6" xfId="5313" xr:uid="{00000000-0005-0000-0000-0000682D0000}"/>
    <cellStyle name="Input [yellow] 3 2 7" xfId="12766" xr:uid="{00000000-0005-0000-0000-0000692D0000}"/>
    <cellStyle name="Input [yellow] 3 3" xfId="4737" xr:uid="{00000000-0005-0000-0000-00006A2D0000}"/>
    <cellStyle name="Input [yellow] 3 3 2" xfId="12767" xr:uid="{00000000-0005-0000-0000-00006B2D0000}"/>
    <cellStyle name="Input [yellow] 3 3 2 2" xfId="12768" xr:uid="{00000000-0005-0000-0000-00006C2D0000}"/>
    <cellStyle name="Input [yellow] 3 3 2 3" xfId="12769" xr:uid="{00000000-0005-0000-0000-00006D2D0000}"/>
    <cellStyle name="Input [yellow] 3 3 2 4" xfId="12770" xr:uid="{00000000-0005-0000-0000-00006E2D0000}"/>
    <cellStyle name="Input [yellow] 3 3 3" xfId="12771" xr:uid="{00000000-0005-0000-0000-00006F2D0000}"/>
    <cellStyle name="Input [yellow] 3 3 3 2" xfId="12772" xr:uid="{00000000-0005-0000-0000-0000702D0000}"/>
    <cellStyle name="Input [yellow] 3 3 3 3" xfId="12773" xr:uid="{00000000-0005-0000-0000-0000712D0000}"/>
    <cellStyle name="Input [yellow] 3 3 3 4" xfId="12774" xr:uid="{00000000-0005-0000-0000-0000722D0000}"/>
    <cellStyle name="Input [yellow] 3 3 4" xfId="12775" xr:uid="{00000000-0005-0000-0000-0000732D0000}"/>
    <cellStyle name="Input [yellow] 3 3 5" xfId="12776" xr:uid="{00000000-0005-0000-0000-0000742D0000}"/>
    <cellStyle name="Input [yellow] 3 3 6" xfId="12777" xr:uid="{00000000-0005-0000-0000-0000752D0000}"/>
    <cellStyle name="Input [yellow] 3 4" xfId="4581" xr:uid="{00000000-0005-0000-0000-0000762D0000}"/>
    <cellStyle name="Input [yellow] 3 4 2" xfId="12778" xr:uid="{00000000-0005-0000-0000-0000772D0000}"/>
    <cellStyle name="Input [yellow] 3 4 2 2" xfId="12779" xr:uid="{00000000-0005-0000-0000-0000782D0000}"/>
    <cellStyle name="Input [yellow] 3 4 2 3" xfId="12780" xr:uid="{00000000-0005-0000-0000-0000792D0000}"/>
    <cellStyle name="Input [yellow] 3 4 2 4" xfId="12781" xr:uid="{00000000-0005-0000-0000-00007A2D0000}"/>
    <cellStyle name="Input [yellow] 3 4 3" xfId="12782" xr:uid="{00000000-0005-0000-0000-00007B2D0000}"/>
    <cellStyle name="Input [yellow] 3 4 4" xfId="12783" xr:uid="{00000000-0005-0000-0000-00007C2D0000}"/>
    <cellStyle name="Input [yellow] 3 4 5" xfId="12784" xr:uid="{00000000-0005-0000-0000-00007D2D0000}"/>
    <cellStyle name="Input [yellow] 3 5" xfId="12785" xr:uid="{00000000-0005-0000-0000-00007E2D0000}"/>
    <cellStyle name="Input [yellow] 3 5 2" xfId="12786" xr:uid="{00000000-0005-0000-0000-00007F2D0000}"/>
    <cellStyle name="Input [yellow] 3 5 3" xfId="12787" xr:uid="{00000000-0005-0000-0000-0000802D0000}"/>
    <cellStyle name="Input [yellow] 3 5 4" xfId="12788" xr:uid="{00000000-0005-0000-0000-0000812D0000}"/>
    <cellStyle name="Input [yellow] 3 6" xfId="12789" xr:uid="{00000000-0005-0000-0000-0000822D0000}"/>
    <cellStyle name="Input [yellow] 3 6 2" xfId="12790" xr:uid="{00000000-0005-0000-0000-0000832D0000}"/>
    <cellStyle name="Input [yellow] 3 6 3" xfId="12791" xr:uid="{00000000-0005-0000-0000-0000842D0000}"/>
    <cellStyle name="Input [yellow] 3 6 4" xfId="12792" xr:uid="{00000000-0005-0000-0000-0000852D0000}"/>
    <cellStyle name="Input [yellow] 4" xfId="4083" xr:uid="{00000000-0005-0000-0000-0000862D0000}"/>
    <cellStyle name="Input [yellow] 4 2" xfId="4254" xr:uid="{00000000-0005-0000-0000-0000872D0000}"/>
    <cellStyle name="Input [yellow] 4 2 2" xfId="4818" xr:uid="{00000000-0005-0000-0000-0000882D0000}"/>
    <cellStyle name="Input [yellow] 4 2 2 2" xfId="12793" xr:uid="{00000000-0005-0000-0000-0000892D0000}"/>
    <cellStyle name="Input [yellow] 4 2 2 3" xfId="12794" xr:uid="{00000000-0005-0000-0000-00008A2D0000}"/>
    <cellStyle name="Input [yellow] 4 2 2 4" xfId="12795" xr:uid="{00000000-0005-0000-0000-00008B2D0000}"/>
    <cellStyle name="Input [yellow] 4 2 3" xfId="4600" xr:uid="{00000000-0005-0000-0000-00008C2D0000}"/>
    <cellStyle name="Input [yellow] 4 2 3 2" xfId="12796" xr:uid="{00000000-0005-0000-0000-00008D2D0000}"/>
    <cellStyle name="Input [yellow] 4 2 3 3" xfId="12797" xr:uid="{00000000-0005-0000-0000-00008E2D0000}"/>
    <cellStyle name="Input [yellow] 4 2 3 4" xfId="12798" xr:uid="{00000000-0005-0000-0000-00008F2D0000}"/>
    <cellStyle name="Input [yellow] 4 2 4" xfId="12799" xr:uid="{00000000-0005-0000-0000-0000902D0000}"/>
    <cellStyle name="Input [yellow] 4 2 4 2" xfId="12800" xr:uid="{00000000-0005-0000-0000-0000912D0000}"/>
    <cellStyle name="Input [yellow] 4 2 4 3" xfId="12801" xr:uid="{00000000-0005-0000-0000-0000922D0000}"/>
    <cellStyle name="Input [yellow] 4 2 4 4" xfId="12802" xr:uid="{00000000-0005-0000-0000-0000932D0000}"/>
    <cellStyle name="Input [yellow] 4 2 5" xfId="12803" xr:uid="{00000000-0005-0000-0000-0000942D0000}"/>
    <cellStyle name="Input [yellow] 4 2 6" xfId="12804" xr:uid="{00000000-0005-0000-0000-0000952D0000}"/>
    <cellStyle name="Input [yellow] 4 2 7" xfId="12805" xr:uid="{00000000-0005-0000-0000-0000962D0000}"/>
    <cellStyle name="Input [yellow] 4 3" xfId="4293" xr:uid="{00000000-0005-0000-0000-0000972D0000}"/>
    <cellStyle name="Input [yellow] 4 3 2" xfId="4849" xr:uid="{00000000-0005-0000-0000-0000982D0000}"/>
    <cellStyle name="Input [yellow] 4 3 2 2" xfId="12806" xr:uid="{00000000-0005-0000-0000-0000992D0000}"/>
    <cellStyle name="Input [yellow] 4 3 2 3" xfId="12807" xr:uid="{00000000-0005-0000-0000-00009A2D0000}"/>
    <cellStyle name="Input [yellow] 4 3 2 4" xfId="12808" xr:uid="{00000000-0005-0000-0000-00009B2D0000}"/>
    <cellStyle name="Input [yellow] 4 3 3" xfId="4994" xr:uid="{00000000-0005-0000-0000-00009C2D0000}"/>
    <cellStyle name="Input [yellow] 4 3 3 2" xfId="12809" xr:uid="{00000000-0005-0000-0000-00009D2D0000}"/>
    <cellStyle name="Input [yellow] 4 3 3 3" xfId="12810" xr:uid="{00000000-0005-0000-0000-00009E2D0000}"/>
    <cellStyle name="Input [yellow] 4 3 3 4" xfId="12811" xr:uid="{00000000-0005-0000-0000-00009F2D0000}"/>
    <cellStyle name="Input [yellow] 4 3 4" xfId="5083" xr:uid="{00000000-0005-0000-0000-0000A02D0000}"/>
    <cellStyle name="Input [yellow] 4 3 5" xfId="5169" xr:uid="{00000000-0005-0000-0000-0000A12D0000}"/>
    <cellStyle name="Input [yellow] 4 3 6" xfId="5261" xr:uid="{00000000-0005-0000-0000-0000A22D0000}"/>
    <cellStyle name="Input [yellow] 4 4" xfId="4681" xr:uid="{00000000-0005-0000-0000-0000A32D0000}"/>
    <cellStyle name="Input [yellow] 4 4 2" xfId="12812" xr:uid="{00000000-0005-0000-0000-0000A42D0000}"/>
    <cellStyle name="Input [yellow] 4 4 2 2" xfId="12813" xr:uid="{00000000-0005-0000-0000-0000A52D0000}"/>
    <cellStyle name="Input [yellow] 4 4 2 3" xfId="12814" xr:uid="{00000000-0005-0000-0000-0000A62D0000}"/>
    <cellStyle name="Input [yellow] 4 4 2 4" xfId="12815" xr:uid="{00000000-0005-0000-0000-0000A72D0000}"/>
    <cellStyle name="Input [yellow] 4 4 3" xfId="12816" xr:uid="{00000000-0005-0000-0000-0000A82D0000}"/>
    <cellStyle name="Input [yellow] 4 4 4" xfId="12817" xr:uid="{00000000-0005-0000-0000-0000A92D0000}"/>
    <cellStyle name="Input [yellow] 4 4 5" xfId="12818" xr:uid="{00000000-0005-0000-0000-0000AA2D0000}"/>
    <cellStyle name="Input [yellow] 4 5" xfId="4539" xr:uid="{00000000-0005-0000-0000-0000AB2D0000}"/>
    <cellStyle name="Input [yellow] 4 5 2" xfId="12819" xr:uid="{00000000-0005-0000-0000-0000AC2D0000}"/>
    <cellStyle name="Input [yellow] 4 5 3" xfId="12820" xr:uid="{00000000-0005-0000-0000-0000AD2D0000}"/>
    <cellStyle name="Input [yellow] 4 5 4" xfId="12821" xr:uid="{00000000-0005-0000-0000-0000AE2D0000}"/>
    <cellStyle name="Input [yellow] 4 6" xfId="12822" xr:uid="{00000000-0005-0000-0000-0000AF2D0000}"/>
    <cellStyle name="Input [yellow] 4 6 2" xfId="12823" xr:uid="{00000000-0005-0000-0000-0000B02D0000}"/>
    <cellStyle name="Input [yellow] 4 6 3" xfId="12824" xr:uid="{00000000-0005-0000-0000-0000B12D0000}"/>
    <cellStyle name="Input [yellow] 4 6 4" xfId="12825" xr:uid="{00000000-0005-0000-0000-0000B22D0000}"/>
    <cellStyle name="Input [yellow] 5" xfId="4486" xr:uid="{00000000-0005-0000-0000-0000B32D0000}"/>
    <cellStyle name="Input [yellow] 5 2" xfId="12826" xr:uid="{00000000-0005-0000-0000-0000B42D0000}"/>
    <cellStyle name="Input [yellow] 5 3" xfId="12827" xr:uid="{00000000-0005-0000-0000-0000B52D0000}"/>
    <cellStyle name="Input [yellow] 5 4" xfId="12828" xr:uid="{00000000-0005-0000-0000-0000B62D0000}"/>
    <cellStyle name="Input [yellow] 6" xfId="4279" xr:uid="{00000000-0005-0000-0000-0000B72D0000}"/>
    <cellStyle name="Input 10" xfId="12829" xr:uid="{00000000-0005-0000-0000-0000B82D0000}"/>
    <cellStyle name="Input 10 2" xfId="12830" xr:uid="{00000000-0005-0000-0000-0000B92D0000}"/>
    <cellStyle name="Input 10 3" xfId="12831" xr:uid="{00000000-0005-0000-0000-0000BA2D0000}"/>
    <cellStyle name="Input 10 4" xfId="12832" xr:uid="{00000000-0005-0000-0000-0000BB2D0000}"/>
    <cellStyle name="Input 11" xfId="12833" xr:uid="{00000000-0005-0000-0000-0000BC2D0000}"/>
    <cellStyle name="Input 11 2" xfId="12834" xr:uid="{00000000-0005-0000-0000-0000BD2D0000}"/>
    <cellStyle name="Input 11 3" xfId="12835" xr:uid="{00000000-0005-0000-0000-0000BE2D0000}"/>
    <cellStyle name="Input 11 4" xfId="12836" xr:uid="{00000000-0005-0000-0000-0000BF2D0000}"/>
    <cellStyle name="Input 12" xfId="12837" xr:uid="{00000000-0005-0000-0000-0000C02D0000}"/>
    <cellStyle name="Input 12 2" xfId="12838" xr:uid="{00000000-0005-0000-0000-0000C12D0000}"/>
    <cellStyle name="Input 12 3" xfId="12839" xr:uid="{00000000-0005-0000-0000-0000C22D0000}"/>
    <cellStyle name="Input 12 4" xfId="12840" xr:uid="{00000000-0005-0000-0000-0000C32D0000}"/>
    <cellStyle name="Input 13" xfId="12841" xr:uid="{00000000-0005-0000-0000-0000C42D0000}"/>
    <cellStyle name="Input 13 2" xfId="12842" xr:uid="{00000000-0005-0000-0000-0000C52D0000}"/>
    <cellStyle name="Input 13 3" xfId="12843" xr:uid="{00000000-0005-0000-0000-0000C62D0000}"/>
    <cellStyle name="Input 13 4" xfId="12844" xr:uid="{00000000-0005-0000-0000-0000C72D0000}"/>
    <cellStyle name="Input 14" xfId="12845" xr:uid="{00000000-0005-0000-0000-0000C82D0000}"/>
    <cellStyle name="Input 14 2" xfId="12846" xr:uid="{00000000-0005-0000-0000-0000C92D0000}"/>
    <cellStyle name="Input 14 3" xfId="12847" xr:uid="{00000000-0005-0000-0000-0000CA2D0000}"/>
    <cellStyle name="Input 14 4" xfId="12848" xr:uid="{00000000-0005-0000-0000-0000CB2D0000}"/>
    <cellStyle name="Input 15" xfId="12849" xr:uid="{00000000-0005-0000-0000-0000CC2D0000}"/>
    <cellStyle name="Input 15 2" xfId="12850" xr:uid="{00000000-0005-0000-0000-0000CD2D0000}"/>
    <cellStyle name="Input 15 3" xfId="12851" xr:uid="{00000000-0005-0000-0000-0000CE2D0000}"/>
    <cellStyle name="Input 15 4" xfId="12852" xr:uid="{00000000-0005-0000-0000-0000CF2D0000}"/>
    <cellStyle name="Input 16" xfId="12853" xr:uid="{00000000-0005-0000-0000-0000D02D0000}"/>
    <cellStyle name="Input 16 2" xfId="12854" xr:uid="{00000000-0005-0000-0000-0000D12D0000}"/>
    <cellStyle name="Input 16 3" xfId="12855" xr:uid="{00000000-0005-0000-0000-0000D22D0000}"/>
    <cellStyle name="Input 16 4" xfId="12856" xr:uid="{00000000-0005-0000-0000-0000D32D0000}"/>
    <cellStyle name="Input 17" xfId="12857" xr:uid="{00000000-0005-0000-0000-0000D42D0000}"/>
    <cellStyle name="Input 17 2" xfId="12858" xr:uid="{00000000-0005-0000-0000-0000D52D0000}"/>
    <cellStyle name="Input 17 3" xfId="12859" xr:uid="{00000000-0005-0000-0000-0000D62D0000}"/>
    <cellStyle name="Input 17 4" xfId="12860" xr:uid="{00000000-0005-0000-0000-0000D72D0000}"/>
    <cellStyle name="Input 18" xfId="12861" xr:uid="{00000000-0005-0000-0000-0000D82D0000}"/>
    <cellStyle name="Input 18 2" xfId="12862" xr:uid="{00000000-0005-0000-0000-0000D92D0000}"/>
    <cellStyle name="Input 18 3" xfId="12863" xr:uid="{00000000-0005-0000-0000-0000DA2D0000}"/>
    <cellStyle name="Input 18 4" xfId="12864" xr:uid="{00000000-0005-0000-0000-0000DB2D0000}"/>
    <cellStyle name="Input 19" xfId="12865" xr:uid="{00000000-0005-0000-0000-0000DC2D0000}"/>
    <cellStyle name="Input 19 2" xfId="12866" xr:uid="{00000000-0005-0000-0000-0000DD2D0000}"/>
    <cellStyle name="Input 19 3" xfId="12867" xr:uid="{00000000-0005-0000-0000-0000DE2D0000}"/>
    <cellStyle name="Input 19 4" xfId="12868" xr:uid="{00000000-0005-0000-0000-0000DF2D0000}"/>
    <cellStyle name="Input 2" xfId="12869" xr:uid="{00000000-0005-0000-0000-0000E02D0000}"/>
    <cellStyle name="Input 2 2" xfId="12870" xr:uid="{00000000-0005-0000-0000-0000E12D0000}"/>
    <cellStyle name="Input 2 2 2" xfId="12871" xr:uid="{00000000-0005-0000-0000-0000E22D0000}"/>
    <cellStyle name="Input 2 2 2 2" xfId="12872" xr:uid="{00000000-0005-0000-0000-0000E32D0000}"/>
    <cellStyle name="Input 2 2 2 3" xfId="12873" xr:uid="{00000000-0005-0000-0000-0000E42D0000}"/>
    <cellStyle name="Input 2 2 2 4" xfId="12874" xr:uid="{00000000-0005-0000-0000-0000E52D0000}"/>
    <cellStyle name="Input 2 2 3" xfId="12875" xr:uid="{00000000-0005-0000-0000-0000E62D0000}"/>
    <cellStyle name="Input 2 2 3 2" xfId="12876" xr:uid="{00000000-0005-0000-0000-0000E72D0000}"/>
    <cellStyle name="Input 2 2 3 3" xfId="12877" xr:uid="{00000000-0005-0000-0000-0000E82D0000}"/>
    <cellStyle name="Input 2 2 3 4" xfId="12878" xr:uid="{00000000-0005-0000-0000-0000E92D0000}"/>
    <cellStyle name="Input 2 2 4" xfId="12879" xr:uid="{00000000-0005-0000-0000-0000EA2D0000}"/>
    <cellStyle name="Input 2 2 4 2" xfId="12880" xr:uid="{00000000-0005-0000-0000-0000EB2D0000}"/>
    <cellStyle name="Input 2 2 4 3" xfId="12881" xr:uid="{00000000-0005-0000-0000-0000EC2D0000}"/>
    <cellStyle name="Input 2 2 4 4" xfId="12882" xr:uid="{00000000-0005-0000-0000-0000ED2D0000}"/>
    <cellStyle name="Input 2 2 5" xfId="12883" xr:uid="{00000000-0005-0000-0000-0000EE2D0000}"/>
    <cellStyle name="Input 2 2 6" xfId="12884" xr:uid="{00000000-0005-0000-0000-0000EF2D0000}"/>
    <cellStyle name="Input 2 2 7" xfId="12885" xr:uid="{00000000-0005-0000-0000-0000F02D0000}"/>
    <cellStyle name="Input 2 3" xfId="12886" xr:uid="{00000000-0005-0000-0000-0000F12D0000}"/>
    <cellStyle name="Input 2 3 2" xfId="12887" xr:uid="{00000000-0005-0000-0000-0000F22D0000}"/>
    <cellStyle name="Input 2 3 2 2" xfId="12888" xr:uid="{00000000-0005-0000-0000-0000F32D0000}"/>
    <cellStyle name="Input 2 3 2 3" xfId="12889" xr:uid="{00000000-0005-0000-0000-0000F42D0000}"/>
    <cellStyle name="Input 2 3 2 4" xfId="12890" xr:uid="{00000000-0005-0000-0000-0000F52D0000}"/>
    <cellStyle name="Input 2 3 3" xfId="12891" xr:uid="{00000000-0005-0000-0000-0000F62D0000}"/>
    <cellStyle name="Input 2 3 3 2" xfId="12892" xr:uid="{00000000-0005-0000-0000-0000F72D0000}"/>
    <cellStyle name="Input 2 3 3 3" xfId="12893" xr:uid="{00000000-0005-0000-0000-0000F82D0000}"/>
    <cellStyle name="Input 2 3 3 4" xfId="12894" xr:uid="{00000000-0005-0000-0000-0000F92D0000}"/>
    <cellStyle name="Input 2 3 4" xfId="12895" xr:uid="{00000000-0005-0000-0000-0000FA2D0000}"/>
    <cellStyle name="Input 2 3 5" xfId="12896" xr:uid="{00000000-0005-0000-0000-0000FB2D0000}"/>
    <cellStyle name="Input 2 3 6" xfId="12897" xr:uid="{00000000-0005-0000-0000-0000FC2D0000}"/>
    <cellStyle name="Input 2 4" xfId="12898" xr:uid="{00000000-0005-0000-0000-0000FD2D0000}"/>
    <cellStyle name="Input 2 4 2" xfId="12899" xr:uid="{00000000-0005-0000-0000-0000FE2D0000}"/>
    <cellStyle name="Input 2 4 2 2" xfId="12900" xr:uid="{00000000-0005-0000-0000-0000FF2D0000}"/>
    <cellStyle name="Input 2 4 2 3" xfId="12901" xr:uid="{00000000-0005-0000-0000-0000002E0000}"/>
    <cellStyle name="Input 2 4 2 4" xfId="12902" xr:uid="{00000000-0005-0000-0000-0000012E0000}"/>
    <cellStyle name="Input 2 4 3" xfId="12903" xr:uid="{00000000-0005-0000-0000-0000022E0000}"/>
    <cellStyle name="Input 2 4 4" xfId="12904" xr:uid="{00000000-0005-0000-0000-0000032E0000}"/>
    <cellStyle name="Input 2 4 5" xfId="12905" xr:uid="{00000000-0005-0000-0000-0000042E0000}"/>
    <cellStyle name="Input 2 5" xfId="12906" xr:uid="{00000000-0005-0000-0000-0000052E0000}"/>
    <cellStyle name="Input 2 5 2" xfId="12907" xr:uid="{00000000-0005-0000-0000-0000062E0000}"/>
    <cellStyle name="Input 2 5 3" xfId="12908" xr:uid="{00000000-0005-0000-0000-0000072E0000}"/>
    <cellStyle name="Input 2 5 4" xfId="12909" xr:uid="{00000000-0005-0000-0000-0000082E0000}"/>
    <cellStyle name="Input 2 6" xfId="12910" xr:uid="{00000000-0005-0000-0000-0000092E0000}"/>
    <cellStyle name="Input 2 6 2" xfId="12911" xr:uid="{00000000-0005-0000-0000-00000A2E0000}"/>
    <cellStyle name="Input 2 6 3" xfId="12912" xr:uid="{00000000-0005-0000-0000-00000B2E0000}"/>
    <cellStyle name="Input 2 6 4" xfId="12913" xr:uid="{00000000-0005-0000-0000-00000C2E0000}"/>
    <cellStyle name="Input 2 7" xfId="12914" xr:uid="{00000000-0005-0000-0000-00000D2E0000}"/>
    <cellStyle name="Input 2 7 2" xfId="12915" xr:uid="{00000000-0005-0000-0000-00000E2E0000}"/>
    <cellStyle name="Input 2 7 3" xfId="12916" xr:uid="{00000000-0005-0000-0000-00000F2E0000}"/>
    <cellStyle name="Input 2 7 4" xfId="12917" xr:uid="{00000000-0005-0000-0000-0000102E0000}"/>
    <cellStyle name="Input 20" xfId="12918" xr:uid="{00000000-0005-0000-0000-0000112E0000}"/>
    <cellStyle name="Input 20 2" xfId="12919" xr:uid="{00000000-0005-0000-0000-0000122E0000}"/>
    <cellStyle name="Input 20 3" xfId="12920" xr:uid="{00000000-0005-0000-0000-0000132E0000}"/>
    <cellStyle name="Input 20 4" xfId="12921" xr:uid="{00000000-0005-0000-0000-0000142E0000}"/>
    <cellStyle name="Input 21" xfId="12922" xr:uid="{00000000-0005-0000-0000-0000152E0000}"/>
    <cellStyle name="Input 22" xfId="12923" xr:uid="{00000000-0005-0000-0000-0000162E0000}"/>
    <cellStyle name="Input 23" xfId="12924" xr:uid="{00000000-0005-0000-0000-0000172E0000}"/>
    <cellStyle name="Input 3" xfId="12925" xr:uid="{00000000-0005-0000-0000-0000182E0000}"/>
    <cellStyle name="Input 3 2" xfId="12926" xr:uid="{00000000-0005-0000-0000-0000192E0000}"/>
    <cellStyle name="Input 3 2 2" xfId="12927" xr:uid="{00000000-0005-0000-0000-00001A2E0000}"/>
    <cellStyle name="Input 3 2 3" xfId="12928" xr:uid="{00000000-0005-0000-0000-00001B2E0000}"/>
    <cellStyle name="Input 3 2 4" xfId="12929" xr:uid="{00000000-0005-0000-0000-00001C2E0000}"/>
    <cellStyle name="Input 3 3" xfId="12930" xr:uid="{00000000-0005-0000-0000-00001D2E0000}"/>
    <cellStyle name="Input 3 3 2" xfId="12931" xr:uid="{00000000-0005-0000-0000-00001E2E0000}"/>
    <cellStyle name="Input 3 3 3" xfId="12932" xr:uid="{00000000-0005-0000-0000-00001F2E0000}"/>
    <cellStyle name="Input 3 3 4" xfId="12933" xr:uid="{00000000-0005-0000-0000-0000202E0000}"/>
    <cellStyle name="Input 3 4" xfId="12934" xr:uid="{00000000-0005-0000-0000-0000212E0000}"/>
    <cellStyle name="Input 3 4 2" xfId="12935" xr:uid="{00000000-0005-0000-0000-0000222E0000}"/>
    <cellStyle name="Input 3 4 3" xfId="12936" xr:uid="{00000000-0005-0000-0000-0000232E0000}"/>
    <cellStyle name="Input 3 4 4" xfId="12937" xr:uid="{00000000-0005-0000-0000-0000242E0000}"/>
    <cellStyle name="Input 3 5" xfId="12938" xr:uid="{00000000-0005-0000-0000-0000252E0000}"/>
    <cellStyle name="Input 3 6" xfId="12939" xr:uid="{00000000-0005-0000-0000-0000262E0000}"/>
    <cellStyle name="Input 3 7" xfId="12940" xr:uid="{00000000-0005-0000-0000-0000272E0000}"/>
    <cellStyle name="Input 4" xfId="12941" xr:uid="{00000000-0005-0000-0000-0000282E0000}"/>
    <cellStyle name="Input 4 2" xfId="12942" xr:uid="{00000000-0005-0000-0000-0000292E0000}"/>
    <cellStyle name="Input 4 2 2" xfId="12943" xr:uid="{00000000-0005-0000-0000-00002A2E0000}"/>
    <cellStyle name="Input 4 2 3" xfId="12944" xr:uid="{00000000-0005-0000-0000-00002B2E0000}"/>
    <cellStyle name="Input 4 2 4" xfId="12945" xr:uid="{00000000-0005-0000-0000-00002C2E0000}"/>
    <cellStyle name="Input 4 3" xfId="12946" xr:uid="{00000000-0005-0000-0000-00002D2E0000}"/>
    <cellStyle name="Input 4 3 2" xfId="12947" xr:uid="{00000000-0005-0000-0000-00002E2E0000}"/>
    <cellStyle name="Input 4 3 3" xfId="12948" xr:uid="{00000000-0005-0000-0000-00002F2E0000}"/>
    <cellStyle name="Input 4 3 4" xfId="12949" xr:uid="{00000000-0005-0000-0000-0000302E0000}"/>
    <cellStyle name="Input 4 4" xfId="12950" xr:uid="{00000000-0005-0000-0000-0000312E0000}"/>
    <cellStyle name="Input 4 5" xfId="12951" xr:uid="{00000000-0005-0000-0000-0000322E0000}"/>
    <cellStyle name="Input 4 6" xfId="12952" xr:uid="{00000000-0005-0000-0000-0000332E0000}"/>
    <cellStyle name="Input 5" xfId="12953" xr:uid="{00000000-0005-0000-0000-0000342E0000}"/>
    <cellStyle name="Input 5 2" xfId="12954" xr:uid="{00000000-0005-0000-0000-0000352E0000}"/>
    <cellStyle name="Input 5 2 2" xfId="12955" xr:uid="{00000000-0005-0000-0000-0000362E0000}"/>
    <cellStyle name="Input 5 2 3" xfId="12956" xr:uid="{00000000-0005-0000-0000-0000372E0000}"/>
    <cellStyle name="Input 5 2 4" xfId="12957" xr:uid="{00000000-0005-0000-0000-0000382E0000}"/>
    <cellStyle name="Input 5 3" xfId="12958" xr:uid="{00000000-0005-0000-0000-0000392E0000}"/>
    <cellStyle name="Input 5 4" xfId="12959" xr:uid="{00000000-0005-0000-0000-00003A2E0000}"/>
    <cellStyle name="Input 5 5" xfId="12960" xr:uid="{00000000-0005-0000-0000-00003B2E0000}"/>
    <cellStyle name="Input 6" xfId="12961" xr:uid="{00000000-0005-0000-0000-00003C2E0000}"/>
    <cellStyle name="Input 6 2" xfId="12962" xr:uid="{00000000-0005-0000-0000-00003D2E0000}"/>
    <cellStyle name="Input 6 2 2" xfId="12963" xr:uid="{00000000-0005-0000-0000-00003E2E0000}"/>
    <cellStyle name="Input 6 2 3" xfId="12964" xr:uid="{00000000-0005-0000-0000-00003F2E0000}"/>
    <cellStyle name="Input 6 2 4" xfId="12965" xr:uid="{00000000-0005-0000-0000-0000402E0000}"/>
    <cellStyle name="Input 6 3" xfId="12966" xr:uid="{00000000-0005-0000-0000-0000412E0000}"/>
    <cellStyle name="Input 6 4" xfId="12967" xr:uid="{00000000-0005-0000-0000-0000422E0000}"/>
    <cellStyle name="Input 6 5" xfId="12968" xr:uid="{00000000-0005-0000-0000-0000432E0000}"/>
    <cellStyle name="Input 7" xfId="12969" xr:uid="{00000000-0005-0000-0000-0000442E0000}"/>
    <cellStyle name="Input 7 2" xfId="12970" xr:uid="{00000000-0005-0000-0000-0000452E0000}"/>
    <cellStyle name="Input 7 3" xfId="12971" xr:uid="{00000000-0005-0000-0000-0000462E0000}"/>
    <cellStyle name="Input 7 4" xfId="12972" xr:uid="{00000000-0005-0000-0000-0000472E0000}"/>
    <cellStyle name="Input 8" xfId="12973" xr:uid="{00000000-0005-0000-0000-0000482E0000}"/>
    <cellStyle name="Input 8 2" xfId="12974" xr:uid="{00000000-0005-0000-0000-0000492E0000}"/>
    <cellStyle name="Input 8 3" xfId="12975" xr:uid="{00000000-0005-0000-0000-00004A2E0000}"/>
    <cellStyle name="Input 8 4" xfId="12976" xr:uid="{00000000-0005-0000-0000-00004B2E0000}"/>
    <cellStyle name="Input 9" xfId="12977" xr:uid="{00000000-0005-0000-0000-00004C2E0000}"/>
    <cellStyle name="Input 9 2" xfId="12978" xr:uid="{00000000-0005-0000-0000-00004D2E0000}"/>
    <cellStyle name="Input 9 3" xfId="12979" xr:uid="{00000000-0005-0000-0000-00004E2E0000}"/>
    <cellStyle name="Input 9 4" xfId="12980" xr:uid="{00000000-0005-0000-0000-00004F2E0000}"/>
    <cellStyle name="jin" xfId="3480" xr:uid="{00000000-0005-0000-0000-0000502E0000}"/>
    <cellStyle name="kg" xfId="3481" xr:uid="{00000000-0005-0000-0000-0000512E0000}"/>
    <cellStyle name="kg 2" xfId="4152" xr:uid="{00000000-0005-0000-0000-0000522E0000}"/>
    <cellStyle name="kg 2 2" xfId="4354" xr:uid="{00000000-0005-0000-0000-0000532E0000}"/>
    <cellStyle name="kg 2 2 2" xfId="4904" xr:uid="{00000000-0005-0000-0000-0000542E0000}"/>
    <cellStyle name="kg 2 2 2 2" xfId="12981" xr:uid="{00000000-0005-0000-0000-0000552E0000}"/>
    <cellStyle name="kg 2 2 2 3" xfId="12982" xr:uid="{00000000-0005-0000-0000-0000562E0000}"/>
    <cellStyle name="kg 2 2 2 4" xfId="12983" xr:uid="{00000000-0005-0000-0000-0000572E0000}"/>
    <cellStyle name="kg 2 2 3" xfId="5051" xr:uid="{00000000-0005-0000-0000-0000582E0000}"/>
    <cellStyle name="kg 2 2 3 2" xfId="12984" xr:uid="{00000000-0005-0000-0000-0000592E0000}"/>
    <cellStyle name="kg 2 2 3 3" xfId="12985" xr:uid="{00000000-0005-0000-0000-00005A2E0000}"/>
    <cellStyle name="kg 2 2 3 4" xfId="12986" xr:uid="{00000000-0005-0000-0000-00005B2E0000}"/>
    <cellStyle name="kg 2 2 4" xfId="5142" xr:uid="{00000000-0005-0000-0000-00005C2E0000}"/>
    <cellStyle name="kg 2 2 4 2" xfId="12987" xr:uid="{00000000-0005-0000-0000-00005D2E0000}"/>
    <cellStyle name="kg 2 2 4 3" xfId="12988" xr:uid="{00000000-0005-0000-0000-00005E2E0000}"/>
    <cellStyle name="kg 2 2 4 4" xfId="12989" xr:uid="{00000000-0005-0000-0000-00005F2E0000}"/>
    <cellStyle name="kg 2 2 5" xfId="5223" xr:uid="{00000000-0005-0000-0000-0000602E0000}"/>
    <cellStyle name="kg 2 2 6" xfId="5315" xr:uid="{00000000-0005-0000-0000-0000612E0000}"/>
    <cellStyle name="kg 2 2 7" xfId="12990" xr:uid="{00000000-0005-0000-0000-0000622E0000}"/>
    <cellStyle name="kg 2 3" xfId="4739" xr:uid="{00000000-0005-0000-0000-0000632E0000}"/>
    <cellStyle name="kg 2 3 2" xfId="12991" xr:uid="{00000000-0005-0000-0000-0000642E0000}"/>
    <cellStyle name="kg 2 3 2 2" xfId="12992" xr:uid="{00000000-0005-0000-0000-0000652E0000}"/>
    <cellStyle name="kg 2 3 2 3" xfId="12993" xr:uid="{00000000-0005-0000-0000-0000662E0000}"/>
    <cellStyle name="kg 2 3 2 4" xfId="12994" xr:uid="{00000000-0005-0000-0000-0000672E0000}"/>
    <cellStyle name="kg 2 3 3" xfId="12995" xr:uid="{00000000-0005-0000-0000-0000682E0000}"/>
    <cellStyle name="kg 2 3 3 2" xfId="12996" xr:uid="{00000000-0005-0000-0000-0000692E0000}"/>
    <cellStyle name="kg 2 3 3 3" xfId="12997" xr:uid="{00000000-0005-0000-0000-00006A2E0000}"/>
    <cellStyle name="kg 2 3 3 4" xfId="12998" xr:uid="{00000000-0005-0000-0000-00006B2E0000}"/>
    <cellStyle name="kg 2 3 4" xfId="12999" xr:uid="{00000000-0005-0000-0000-00006C2E0000}"/>
    <cellStyle name="kg 2 3 5" xfId="13000" xr:uid="{00000000-0005-0000-0000-00006D2E0000}"/>
    <cellStyle name="kg 2 3 6" xfId="13001" xr:uid="{00000000-0005-0000-0000-00006E2E0000}"/>
    <cellStyle name="kg 2 4" xfId="4583" xr:uid="{00000000-0005-0000-0000-00006F2E0000}"/>
    <cellStyle name="kg 2 4 2" xfId="13002" xr:uid="{00000000-0005-0000-0000-0000702E0000}"/>
    <cellStyle name="kg 2 4 2 2" xfId="13003" xr:uid="{00000000-0005-0000-0000-0000712E0000}"/>
    <cellStyle name="kg 2 4 2 3" xfId="13004" xr:uid="{00000000-0005-0000-0000-0000722E0000}"/>
    <cellStyle name="kg 2 4 2 4" xfId="13005" xr:uid="{00000000-0005-0000-0000-0000732E0000}"/>
    <cellStyle name="kg 2 4 3" xfId="13006" xr:uid="{00000000-0005-0000-0000-0000742E0000}"/>
    <cellStyle name="kg 2 4 4" xfId="13007" xr:uid="{00000000-0005-0000-0000-0000752E0000}"/>
    <cellStyle name="kg 2 4 5" xfId="13008" xr:uid="{00000000-0005-0000-0000-0000762E0000}"/>
    <cellStyle name="kg 2 5" xfId="13009" xr:uid="{00000000-0005-0000-0000-0000772E0000}"/>
    <cellStyle name="kg 2 5 2" xfId="13010" xr:uid="{00000000-0005-0000-0000-0000782E0000}"/>
    <cellStyle name="kg 2 5 3" xfId="13011" xr:uid="{00000000-0005-0000-0000-0000792E0000}"/>
    <cellStyle name="kg 2 5 4" xfId="13012" xr:uid="{00000000-0005-0000-0000-00007A2E0000}"/>
    <cellStyle name="kg 2 6" xfId="13013" xr:uid="{00000000-0005-0000-0000-00007B2E0000}"/>
    <cellStyle name="kg 2 6 2" xfId="13014" xr:uid="{00000000-0005-0000-0000-00007C2E0000}"/>
    <cellStyle name="kg 2 6 3" xfId="13015" xr:uid="{00000000-0005-0000-0000-00007D2E0000}"/>
    <cellStyle name="kg 2 6 4" xfId="13016" xr:uid="{00000000-0005-0000-0000-00007E2E0000}"/>
    <cellStyle name="kg 3" xfId="4085" xr:uid="{00000000-0005-0000-0000-00007F2E0000}"/>
    <cellStyle name="kg 3 2" xfId="4256" xr:uid="{00000000-0005-0000-0000-0000802E0000}"/>
    <cellStyle name="kg 3 2 2" xfId="4820" xr:uid="{00000000-0005-0000-0000-0000812E0000}"/>
    <cellStyle name="kg 3 2 3" xfId="4423" xr:uid="{00000000-0005-0000-0000-0000822E0000}"/>
    <cellStyle name="kg 3 3" xfId="4295" xr:uid="{00000000-0005-0000-0000-0000832E0000}"/>
    <cellStyle name="kg 3 3 2" xfId="4851" xr:uid="{00000000-0005-0000-0000-0000842E0000}"/>
    <cellStyle name="kg 3 3 3" xfId="4996" xr:uid="{00000000-0005-0000-0000-0000852E0000}"/>
    <cellStyle name="kg 3 3 4" xfId="5085" xr:uid="{00000000-0005-0000-0000-0000862E0000}"/>
    <cellStyle name="kg 3 3 5" xfId="5171" xr:uid="{00000000-0005-0000-0000-0000872E0000}"/>
    <cellStyle name="kg 3 3 6" xfId="5263" xr:uid="{00000000-0005-0000-0000-0000882E0000}"/>
    <cellStyle name="kg 3 4" xfId="4683" xr:uid="{00000000-0005-0000-0000-0000892E0000}"/>
    <cellStyle name="kg 3 5" xfId="4541" xr:uid="{00000000-0005-0000-0000-00008A2E0000}"/>
    <cellStyle name="kg 4" xfId="4488" xr:uid="{00000000-0005-0000-0000-00008B2E0000}"/>
    <cellStyle name="kg 5" xfId="4654" xr:uid="{00000000-0005-0000-0000-00008C2E0000}"/>
    <cellStyle name="Komma [0]_BINV" xfId="3482" xr:uid="{00000000-0005-0000-0000-00008D2E0000}"/>
    <cellStyle name="Komma_BINV" xfId="3483" xr:uid="{00000000-0005-0000-0000-00008E2E0000}"/>
    <cellStyle name="ℓ" xfId="3484" xr:uid="{00000000-0005-0000-0000-00008F2E0000}"/>
    <cellStyle name="ℓ 2" xfId="4153" xr:uid="{00000000-0005-0000-0000-0000902E0000}"/>
    <cellStyle name="ℓ 2 2" xfId="4355" xr:uid="{00000000-0005-0000-0000-0000912E0000}"/>
    <cellStyle name="ℓ 2 2 2" xfId="4905" xr:uid="{00000000-0005-0000-0000-0000922E0000}"/>
    <cellStyle name="ℓ 2 2 3" xfId="5052" xr:uid="{00000000-0005-0000-0000-0000932E0000}"/>
    <cellStyle name="ℓ 2 2 4" xfId="5143" xr:uid="{00000000-0005-0000-0000-0000942E0000}"/>
    <cellStyle name="ℓ 2 2 5" xfId="5224" xr:uid="{00000000-0005-0000-0000-0000952E0000}"/>
    <cellStyle name="ℓ 2 2 6" xfId="5316" xr:uid="{00000000-0005-0000-0000-0000962E0000}"/>
    <cellStyle name="ℓ 2 3" xfId="4740" xr:uid="{00000000-0005-0000-0000-0000972E0000}"/>
    <cellStyle name="ℓ 2 4" xfId="5073" xr:uid="{00000000-0005-0000-0000-0000982E0000}"/>
    <cellStyle name="ℓ 3" xfId="4086" xr:uid="{00000000-0005-0000-0000-0000992E0000}"/>
    <cellStyle name="ℓ 3 2" xfId="4257" xr:uid="{00000000-0005-0000-0000-00009A2E0000}"/>
    <cellStyle name="ℓ 3 2 2" xfId="4821" xr:uid="{00000000-0005-0000-0000-00009B2E0000}"/>
    <cellStyle name="ℓ 3 2 3" xfId="4612" xr:uid="{00000000-0005-0000-0000-00009C2E0000}"/>
    <cellStyle name="ℓ 3 3" xfId="4296" xr:uid="{00000000-0005-0000-0000-00009D2E0000}"/>
    <cellStyle name="ℓ 3 3 2" xfId="4852" xr:uid="{00000000-0005-0000-0000-00009E2E0000}"/>
    <cellStyle name="ℓ 3 3 3" xfId="4997" xr:uid="{00000000-0005-0000-0000-00009F2E0000}"/>
    <cellStyle name="ℓ 3 3 4" xfId="5086" xr:uid="{00000000-0005-0000-0000-0000A02E0000}"/>
    <cellStyle name="ℓ 3 3 5" xfId="5172" xr:uid="{00000000-0005-0000-0000-0000A12E0000}"/>
    <cellStyle name="ℓ 3 3 6" xfId="5264" xr:uid="{00000000-0005-0000-0000-0000A22E0000}"/>
    <cellStyle name="ℓ 3 4" xfId="4684" xr:uid="{00000000-0005-0000-0000-0000A32E0000}"/>
    <cellStyle name="ℓ 3 5" xfId="4542" xr:uid="{00000000-0005-0000-0000-0000A42E0000}"/>
    <cellStyle name="ℓ 4" xfId="4489" xr:uid="{00000000-0005-0000-0000-0000A52E0000}"/>
    <cellStyle name="ℓ 5" xfId="4278" xr:uid="{00000000-0005-0000-0000-0000A62E0000}"/>
    <cellStyle name="left" xfId="3485" xr:uid="{00000000-0005-0000-0000-0000A72E0000}"/>
    <cellStyle name="Less than 5" xfId="3486" xr:uid="{00000000-0005-0000-0000-0000A82E0000}"/>
    <cellStyle name="Link Currency (0)" xfId="3487" xr:uid="{00000000-0005-0000-0000-0000A92E0000}"/>
    <cellStyle name="Link Currency (2)" xfId="3488" xr:uid="{00000000-0005-0000-0000-0000AA2E0000}"/>
    <cellStyle name="Link Units (0)" xfId="3489" xr:uid="{00000000-0005-0000-0000-0000AB2E0000}"/>
    <cellStyle name="Link Units (1)" xfId="3490" xr:uid="{00000000-0005-0000-0000-0000AC2E0000}"/>
    <cellStyle name="Link Units (2)" xfId="3491" xr:uid="{00000000-0005-0000-0000-0000AD2E0000}"/>
    <cellStyle name="Linked Cell" xfId="13017" xr:uid="{00000000-0005-0000-0000-0000AE2E0000}"/>
    <cellStyle name="Linked Cell 2" xfId="13018" xr:uid="{00000000-0005-0000-0000-0000AF2E0000}"/>
    <cellStyle name="M" xfId="3492" xr:uid="{00000000-0005-0000-0000-0000B02E0000}"/>
    <cellStyle name="M 2" xfId="4154" xr:uid="{00000000-0005-0000-0000-0000B12E0000}"/>
    <cellStyle name="M 2 2" xfId="4356" xr:uid="{00000000-0005-0000-0000-0000B22E0000}"/>
    <cellStyle name="M 2 2 2" xfId="4906" xr:uid="{00000000-0005-0000-0000-0000B32E0000}"/>
    <cellStyle name="M 2 2 2 2" xfId="13019" xr:uid="{00000000-0005-0000-0000-0000B42E0000}"/>
    <cellStyle name="M 2 2 2 3" xfId="13020" xr:uid="{00000000-0005-0000-0000-0000B52E0000}"/>
    <cellStyle name="M 2 2 2 4" xfId="13021" xr:uid="{00000000-0005-0000-0000-0000B62E0000}"/>
    <cellStyle name="M 2 2 3" xfId="5053" xr:uid="{00000000-0005-0000-0000-0000B72E0000}"/>
    <cellStyle name="M 2 2 3 2" xfId="13022" xr:uid="{00000000-0005-0000-0000-0000B82E0000}"/>
    <cellStyle name="M 2 2 3 3" xfId="13023" xr:uid="{00000000-0005-0000-0000-0000B92E0000}"/>
    <cellStyle name="M 2 2 3 4" xfId="13024" xr:uid="{00000000-0005-0000-0000-0000BA2E0000}"/>
    <cellStyle name="M 2 2 4" xfId="5144" xr:uid="{00000000-0005-0000-0000-0000BB2E0000}"/>
    <cellStyle name="M 2 2 4 2" xfId="13025" xr:uid="{00000000-0005-0000-0000-0000BC2E0000}"/>
    <cellStyle name="M 2 2 4 3" xfId="13026" xr:uid="{00000000-0005-0000-0000-0000BD2E0000}"/>
    <cellStyle name="M 2 2 4 4" xfId="13027" xr:uid="{00000000-0005-0000-0000-0000BE2E0000}"/>
    <cellStyle name="M 2 2 5" xfId="5225" xr:uid="{00000000-0005-0000-0000-0000BF2E0000}"/>
    <cellStyle name="M 2 2 6" xfId="5317" xr:uid="{00000000-0005-0000-0000-0000C02E0000}"/>
    <cellStyle name="M 2 2 7" xfId="13028" xr:uid="{00000000-0005-0000-0000-0000C12E0000}"/>
    <cellStyle name="M 2 3" xfId="4741" xr:uid="{00000000-0005-0000-0000-0000C22E0000}"/>
    <cellStyle name="M 2 3 2" xfId="13029" xr:uid="{00000000-0005-0000-0000-0000C32E0000}"/>
    <cellStyle name="M 2 3 2 2" xfId="13030" xr:uid="{00000000-0005-0000-0000-0000C42E0000}"/>
    <cellStyle name="M 2 3 2 3" xfId="13031" xr:uid="{00000000-0005-0000-0000-0000C52E0000}"/>
    <cellStyle name="M 2 3 2 4" xfId="13032" xr:uid="{00000000-0005-0000-0000-0000C62E0000}"/>
    <cellStyle name="M 2 3 3" xfId="13033" xr:uid="{00000000-0005-0000-0000-0000C72E0000}"/>
    <cellStyle name="M 2 3 3 2" xfId="13034" xr:uid="{00000000-0005-0000-0000-0000C82E0000}"/>
    <cellStyle name="M 2 3 3 3" xfId="13035" xr:uid="{00000000-0005-0000-0000-0000C92E0000}"/>
    <cellStyle name="M 2 3 3 4" xfId="13036" xr:uid="{00000000-0005-0000-0000-0000CA2E0000}"/>
    <cellStyle name="M 2 3 4" xfId="13037" xr:uid="{00000000-0005-0000-0000-0000CB2E0000}"/>
    <cellStyle name="M 2 3 5" xfId="13038" xr:uid="{00000000-0005-0000-0000-0000CC2E0000}"/>
    <cellStyle name="M 2 3 6" xfId="13039" xr:uid="{00000000-0005-0000-0000-0000CD2E0000}"/>
    <cellStyle name="M 2 4" xfId="4584" xr:uid="{00000000-0005-0000-0000-0000CE2E0000}"/>
    <cellStyle name="M 2 4 2" xfId="13040" xr:uid="{00000000-0005-0000-0000-0000CF2E0000}"/>
    <cellStyle name="M 2 4 2 2" xfId="13041" xr:uid="{00000000-0005-0000-0000-0000D02E0000}"/>
    <cellStyle name="M 2 4 2 3" xfId="13042" xr:uid="{00000000-0005-0000-0000-0000D12E0000}"/>
    <cellStyle name="M 2 4 2 4" xfId="13043" xr:uid="{00000000-0005-0000-0000-0000D22E0000}"/>
    <cellStyle name="M 2 4 3" xfId="13044" xr:uid="{00000000-0005-0000-0000-0000D32E0000}"/>
    <cellStyle name="M 2 4 4" xfId="13045" xr:uid="{00000000-0005-0000-0000-0000D42E0000}"/>
    <cellStyle name="M 2 4 5" xfId="13046" xr:uid="{00000000-0005-0000-0000-0000D52E0000}"/>
    <cellStyle name="M 2 5" xfId="13047" xr:uid="{00000000-0005-0000-0000-0000D62E0000}"/>
    <cellStyle name="M 2 5 2" xfId="13048" xr:uid="{00000000-0005-0000-0000-0000D72E0000}"/>
    <cellStyle name="M 2 5 3" xfId="13049" xr:uid="{00000000-0005-0000-0000-0000D82E0000}"/>
    <cellStyle name="M 2 5 4" xfId="13050" xr:uid="{00000000-0005-0000-0000-0000D92E0000}"/>
    <cellStyle name="M 2 6" xfId="13051" xr:uid="{00000000-0005-0000-0000-0000DA2E0000}"/>
    <cellStyle name="M 2 6 2" xfId="13052" xr:uid="{00000000-0005-0000-0000-0000DB2E0000}"/>
    <cellStyle name="M 2 6 3" xfId="13053" xr:uid="{00000000-0005-0000-0000-0000DC2E0000}"/>
    <cellStyle name="M 2 6 4" xfId="13054" xr:uid="{00000000-0005-0000-0000-0000DD2E0000}"/>
    <cellStyle name="M 3" xfId="4087" xr:uid="{00000000-0005-0000-0000-0000DE2E0000}"/>
    <cellStyle name="M 3 2" xfId="4258" xr:uid="{00000000-0005-0000-0000-0000DF2E0000}"/>
    <cellStyle name="M 3 2 2" xfId="4822" xr:uid="{00000000-0005-0000-0000-0000E02E0000}"/>
    <cellStyle name="M 3 2 3" xfId="4613" xr:uid="{00000000-0005-0000-0000-0000E12E0000}"/>
    <cellStyle name="M 3 3" xfId="4297" xr:uid="{00000000-0005-0000-0000-0000E22E0000}"/>
    <cellStyle name="M 3 3 2" xfId="4853" xr:uid="{00000000-0005-0000-0000-0000E32E0000}"/>
    <cellStyle name="M 3 3 3" xfId="4998" xr:uid="{00000000-0005-0000-0000-0000E42E0000}"/>
    <cellStyle name="M 3 3 4" xfId="5087" xr:uid="{00000000-0005-0000-0000-0000E52E0000}"/>
    <cellStyle name="M 3 3 5" xfId="5173" xr:uid="{00000000-0005-0000-0000-0000E62E0000}"/>
    <cellStyle name="M 3 3 6" xfId="5265" xr:uid="{00000000-0005-0000-0000-0000E72E0000}"/>
    <cellStyle name="M 3 4" xfId="4685" xr:uid="{00000000-0005-0000-0000-0000E82E0000}"/>
    <cellStyle name="M 3 5" xfId="4543" xr:uid="{00000000-0005-0000-0000-0000E92E0000}"/>
    <cellStyle name="M 4" xfId="4490" xr:uid="{00000000-0005-0000-0000-0000EA2E0000}"/>
    <cellStyle name="M 5" xfId="4277" xr:uid="{00000000-0005-0000-0000-0000EB2E0000}"/>
    <cellStyle name="M2" xfId="3493" xr:uid="{00000000-0005-0000-0000-0000EC2E0000}"/>
    <cellStyle name="M2 2" xfId="4155" xr:uid="{00000000-0005-0000-0000-0000ED2E0000}"/>
    <cellStyle name="M2 2 2" xfId="4357" xr:uid="{00000000-0005-0000-0000-0000EE2E0000}"/>
    <cellStyle name="M2 2 2 2" xfId="4907" xr:uid="{00000000-0005-0000-0000-0000EF2E0000}"/>
    <cellStyle name="M2 2 2 2 2" xfId="13055" xr:uid="{00000000-0005-0000-0000-0000F02E0000}"/>
    <cellStyle name="M2 2 2 2 3" xfId="13056" xr:uid="{00000000-0005-0000-0000-0000F12E0000}"/>
    <cellStyle name="M2 2 2 2 4" xfId="13057" xr:uid="{00000000-0005-0000-0000-0000F22E0000}"/>
    <cellStyle name="M2 2 2 3" xfId="5054" xr:uid="{00000000-0005-0000-0000-0000F32E0000}"/>
    <cellStyle name="M2 2 2 3 2" xfId="13058" xr:uid="{00000000-0005-0000-0000-0000F42E0000}"/>
    <cellStyle name="M2 2 2 3 3" xfId="13059" xr:uid="{00000000-0005-0000-0000-0000F52E0000}"/>
    <cellStyle name="M2 2 2 3 4" xfId="13060" xr:uid="{00000000-0005-0000-0000-0000F62E0000}"/>
    <cellStyle name="M2 2 2 4" xfId="5145" xr:uid="{00000000-0005-0000-0000-0000F72E0000}"/>
    <cellStyle name="M2 2 2 4 2" xfId="13061" xr:uid="{00000000-0005-0000-0000-0000F82E0000}"/>
    <cellStyle name="M2 2 2 4 3" xfId="13062" xr:uid="{00000000-0005-0000-0000-0000F92E0000}"/>
    <cellStyle name="M2 2 2 4 4" xfId="13063" xr:uid="{00000000-0005-0000-0000-0000FA2E0000}"/>
    <cellStyle name="M2 2 2 5" xfId="5226" xr:uid="{00000000-0005-0000-0000-0000FB2E0000}"/>
    <cellStyle name="M2 2 2 6" xfId="5318" xr:uid="{00000000-0005-0000-0000-0000FC2E0000}"/>
    <cellStyle name="M2 2 2 7" xfId="13064" xr:uid="{00000000-0005-0000-0000-0000FD2E0000}"/>
    <cellStyle name="M2 2 3" xfId="4742" xr:uid="{00000000-0005-0000-0000-0000FE2E0000}"/>
    <cellStyle name="M2 2 3 2" xfId="13065" xr:uid="{00000000-0005-0000-0000-0000FF2E0000}"/>
    <cellStyle name="M2 2 3 2 2" xfId="13066" xr:uid="{00000000-0005-0000-0000-0000002F0000}"/>
    <cellStyle name="M2 2 3 2 3" xfId="13067" xr:uid="{00000000-0005-0000-0000-0000012F0000}"/>
    <cellStyle name="M2 2 3 2 4" xfId="13068" xr:uid="{00000000-0005-0000-0000-0000022F0000}"/>
    <cellStyle name="M2 2 3 3" xfId="13069" xr:uid="{00000000-0005-0000-0000-0000032F0000}"/>
    <cellStyle name="M2 2 3 3 2" xfId="13070" xr:uid="{00000000-0005-0000-0000-0000042F0000}"/>
    <cellStyle name="M2 2 3 3 3" xfId="13071" xr:uid="{00000000-0005-0000-0000-0000052F0000}"/>
    <cellStyle name="M2 2 3 3 4" xfId="13072" xr:uid="{00000000-0005-0000-0000-0000062F0000}"/>
    <cellStyle name="M2 2 3 4" xfId="13073" xr:uid="{00000000-0005-0000-0000-0000072F0000}"/>
    <cellStyle name="M2 2 3 5" xfId="13074" xr:uid="{00000000-0005-0000-0000-0000082F0000}"/>
    <cellStyle name="M2 2 3 6" xfId="13075" xr:uid="{00000000-0005-0000-0000-0000092F0000}"/>
    <cellStyle name="M2 2 4" xfId="4586" xr:uid="{00000000-0005-0000-0000-00000A2F0000}"/>
    <cellStyle name="M2 2 4 2" xfId="13076" xr:uid="{00000000-0005-0000-0000-00000B2F0000}"/>
    <cellStyle name="M2 2 4 2 2" xfId="13077" xr:uid="{00000000-0005-0000-0000-00000C2F0000}"/>
    <cellStyle name="M2 2 4 2 3" xfId="13078" xr:uid="{00000000-0005-0000-0000-00000D2F0000}"/>
    <cellStyle name="M2 2 4 2 4" xfId="13079" xr:uid="{00000000-0005-0000-0000-00000E2F0000}"/>
    <cellStyle name="M2 2 4 3" xfId="13080" xr:uid="{00000000-0005-0000-0000-00000F2F0000}"/>
    <cellStyle name="M2 2 4 4" xfId="13081" xr:uid="{00000000-0005-0000-0000-0000102F0000}"/>
    <cellStyle name="M2 2 4 5" xfId="13082" xr:uid="{00000000-0005-0000-0000-0000112F0000}"/>
    <cellStyle name="M2 2 5" xfId="13083" xr:uid="{00000000-0005-0000-0000-0000122F0000}"/>
    <cellStyle name="M2 2 5 2" xfId="13084" xr:uid="{00000000-0005-0000-0000-0000132F0000}"/>
    <cellStyle name="M2 2 5 3" xfId="13085" xr:uid="{00000000-0005-0000-0000-0000142F0000}"/>
    <cellStyle name="M2 2 5 4" xfId="13086" xr:uid="{00000000-0005-0000-0000-0000152F0000}"/>
    <cellStyle name="M2 2 6" xfId="13087" xr:uid="{00000000-0005-0000-0000-0000162F0000}"/>
    <cellStyle name="M2 2 6 2" xfId="13088" xr:uid="{00000000-0005-0000-0000-0000172F0000}"/>
    <cellStyle name="M2 2 6 3" xfId="13089" xr:uid="{00000000-0005-0000-0000-0000182F0000}"/>
    <cellStyle name="M2 2 6 4" xfId="13090" xr:uid="{00000000-0005-0000-0000-0000192F0000}"/>
    <cellStyle name="M2 3" xfId="4088" xr:uid="{00000000-0005-0000-0000-00001A2F0000}"/>
    <cellStyle name="M2 3 2" xfId="4259" xr:uid="{00000000-0005-0000-0000-00001B2F0000}"/>
    <cellStyle name="M2 3 2 2" xfId="4823" xr:uid="{00000000-0005-0000-0000-00001C2F0000}"/>
    <cellStyle name="M2 3 2 3" xfId="4614" xr:uid="{00000000-0005-0000-0000-00001D2F0000}"/>
    <cellStyle name="M2 3 3" xfId="4298" xr:uid="{00000000-0005-0000-0000-00001E2F0000}"/>
    <cellStyle name="M2 3 3 2" xfId="4854" xr:uid="{00000000-0005-0000-0000-00001F2F0000}"/>
    <cellStyle name="M2 3 3 3" xfId="4999" xr:uid="{00000000-0005-0000-0000-0000202F0000}"/>
    <cellStyle name="M2 3 3 4" xfId="5088" xr:uid="{00000000-0005-0000-0000-0000212F0000}"/>
    <cellStyle name="M2 3 3 5" xfId="5174" xr:uid="{00000000-0005-0000-0000-0000222F0000}"/>
    <cellStyle name="M2 3 3 6" xfId="5266" xr:uid="{00000000-0005-0000-0000-0000232F0000}"/>
    <cellStyle name="M2 3 4" xfId="4686" xr:uid="{00000000-0005-0000-0000-0000242F0000}"/>
    <cellStyle name="M2 3 5" xfId="4544" xr:uid="{00000000-0005-0000-0000-0000252F0000}"/>
    <cellStyle name="M2 4" xfId="4491" xr:uid="{00000000-0005-0000-0000-0000262F0000}"/>
    <cellStyle name="M2 5" xfId="4276" xr:uid="{00000000-0005-0000-0000-0000272F0000}"/>
    <cellStyle name="M3" xfId="3494" xr:uid="{00000000-0005-0000-0000-0000282F0000}"/>
    <cellStyle name="M3 2" xfId="4156" xr:uid="{00000000-0005-0000-0000-0000292F0000}"/>
    <cellStyle name="M3 2 2" xfId="4358" xr:uid="{00000000-0005-0000-0000-00002A2F0000}"/>
    <cellStyle name="M3 2 2 2" xfId="4908" xr:uid="{00000000-0005-0000-0000-00002B2F0000}"/>
    <cellStyle name="M3 2 2 2 2" xfId="13091" xr:uid="{00000000-0005-0000-0000-00002C2F0000}"/>
    <cellStyle name="M3 2 2 2 3" xfId="13092" xr:uid="{00000000-0005-0000-0000-00002D2F0000}"/>
    <cellStyle name="M3 2 2 2 4" xfId="13093" xr:uid="{00000000-0005-0000-0000-00002E2F0000}"/>
    <cellStyle name="M3 2 2 3" xfId="5055" xr:uid="{00000000-0005-0000-0000-00002F2F0000}"/>
    <cellStyle name="M3 2 2 3 2" xfId="13094" xr:uid="{00000000-0005-0000-0000-0000302F0000}"/>
    <cellStyle name="M3 2 2 3 3" xfId="13095" xr:uid="{00000000-0005-0000-0000-0000312F0000}"/>
    <cellStyle name="M3 2 2 3 4" xfId="13096" xr:uid="{00000000-0005-0000-0000-0000322F0000}"/>
    <cellStyle name="M3 2 2 4" xfId="5146" xr:uid="{00000000-0005-0000-0000-0000332F0000}"/>
    <cellStyle name="M3 2 2 4 2" xfId="13097" xr:uid="{00000000-0005-0000-0000-0000342F0000}"/>
    <cellStyle name="M3 2 2 4 3" xfId="13098" xr:uid="{00000000-0005-0000-0000-0000352F0000}"/>
    <cellStyle name="M3 2 2 4 4" xfId="13099" xr:uid="{00000000-0005-0000-0000-0000362F0000}"/>
    <cellStyle name="M3 2 2 5" xfId="5227" xr:uid="{00000000-0005-0000-0000-0000372F0000}"/>
    <cellStyle name="M3 2 2 6" xfId="5319" xr:uid="{00000000-0005-0000-0000-0000382F0000}"/>
    <cellStyle name="M3 2 2 7" xfId="13100" xr:uid="{00000000-0005-0000-0000-0000392F0000}"/>
    <cellStyle name="M3 2 3" xfId="4743" xr:uid="{00000000-0005-0000-0000-00003A2F0000}"/>
    <cellStyle name="M3 2 3 2" xfId="13101" xr:uid="{00000000-0005-0000-0000-00003B2F0000}"/>
    <cellStyle name="M3 2 3 2 2" xfId="13102" xr:uid="{00000000-0005-0000-0000-00003C2F0000}"/>
    <cellStyle name="M3 2 3 2 3" xfId="13103" xr:uid="{00000000-0005-0000-0000-00003D2F0000}"/>
    <cellStyle name="M3 2 3 2 4" xfId="13104" xr:uid="{00000000-0005-0000-0000-00003E2F0000}"/>
    <cellStyle name="M3 2 3 3" xfId="13105" xr:uid="{00000000-0005-0000-0000-00003F2F0000}"/>
    <cellStyle name="M3 2 3 3 2" xfId="13106" xr:uid="{00000000-0005-0000-0000-0000402F0000}"/>
    <cellStyle name="M3 2 3 3 3" xfId="13107" xr:uid="{00000000-0005-0000-0000-0000412F0000}"/>
    <cellStyle name="M3 2 3 3 4" xfId="13108" xr:uid="{00000000-0005-0000-0000-0000422F0000}"/>
    <cellStyle name="M3 2 3 4" xfId="13109" xr:uid="{00000000-0005-0000-0000-0000432F0000}"/>
    <cellStyle name="M3 2 3 5" xfId="13110" xr:uid="{00000000-0005-0000-0000-0000442F0000}"/>
    <cellStyle name="M3 2 3 6" xfId="13111" xr:uid="{00000000-0005-0000-0000-0000452F0000}"/>
    <cellStyle name="M3 2 4" xfId="4587" xr:uid="{00000000-0005-0000-0000-0000462F0000}"/>
    <cellStyle name="M3 2 4 2" xfId="13112" xr:uid="{00000000-0005-0000-0000-0000472F0000}"/>
    <cellStyle name="M3 2 4 2 2" xfId="13113" xr:uid="{00000000-0005-0000-0000-0000482F0000}"/>
    <cellStyle name="M3 2 4 2 3" xfId="13114" xr:uid="{00000000-0005-0000-0000-0000492F0000}"/>
    <cellStyle name="M3 2 4 2 4" xfId="13115" xr:uid="{00000000-0005-0000-0000-00004A2F0000}"/>
    <cellStyle name="M3 2 4 3" xfId="13116" xr:uid="{00000000-0005-0000-0000-00004B2F0000}"/>
    <cellStyle name="M3 2 4 4" xfId="13117" xr:uid="{00000000-0005-0000-0000-00004C2F0000}"/>
    <cellStyle name="M3 2 4 5" xfId="13118" xr:uid="{00000000-0005-0000-0000-00004D2F0000}"/>
    <cellStyle name="M3 2 5" xfId="13119" xr:uid="{00000000-0005-0000-0000-00004E2F0000}"/>
    <cellStyle name="M3 2 5 2" xfId="13120" xr:uid="{00000000-0005-0000-0000-00004F2F0000}"/>
    <cellStyle name="M3 2 5 3" xfId="13121" xr:uid="{00000000-0005-0000-0000-0000502F0000}"/>
    <cellStyle name="M3 2 5 4" xfId="13122" xr:uid="{00000000-0005-0000-0000-0000512F0000}"/>
    <cellStyle name="M3 2 6" xfId="13123" xr:uid="{00000000-0005-0000-0000-0000522F0000}"/>
    <cellStyle name="M3 2 6 2" xfId="13124" xr:uid="{00000000-0005-0000-0000-0000532F0000}"/>
    <cellStyle name="M3 2 6 3" xfId="13125" xr:uid="{00000000-0005-0000-0000-0000542F0000}"/>
    <cellStyle name="M3 2 6 4" xfId="13126" xr:uid="{00000000-0005-0000-0000-0000552F0000}"/>
    <cellStyle name="M3 3" xfId="4089" xr:uid="{00000000-0005-0000-0000-0000562F0000}"/>
    <cellStyle name="M3 3 2" xfId="4260" xr:uid="{00000000-0005-0000-0000-0000572F0000}"/>
    <cellStyle name="M3 3 2 2" xfId="4824" xr:uid="{00000000-0005-0000-0000-0000582F0000}"/>
    <cellStyle name="M3 3 2 3" xfId="4615" xr:uid="{00000000-0005-0000-0000-0000592F0000}"/>
    <cellStyle name="M3 3 3" xfId="4299" xr:uid="{00000000-0005-0000-0000-00005A2F0000}"/>
    <cellStyle name="M3 3 3 2" xfId="4855" xr:uid="{00000000-0005-0000-0000-00005B2F0000}"/>
    <cellStyle name="M3 3 3 3" xfId="5000" xr:uid="{00000000-0005-0000-0000-00005C2F0000}"/>
    <cellStyle name="M3 3 3 4" xfId="5089" xr:uid="{00000000-0005-0000-0000-00005D2F0000}"/>
    <cellStyle name="M3 3 3 5" xfId="5175" xr:uid="{00000000-0005-0000-0000-00005E2F0000}"/>
    <cellStyle name="M3 3 3 6" xfId="5267" xr:uid="{00000000-0005-0000-0000-00005F2F0000}"/>
    <cellStyle name="M3 3 4" xfId="4687" xr:uid="{00000000-0005-0000-0000-0000602F0000}"/>
    <cellStyle name="M3 3 5" xfId="4545" xr:uid="{00000000-0005-0000-0000-0000612F0000}"/>
    <cellStyle name="M3 4" xfId="4492" xr:uid="{00000000-0005-0000-0000-0000622F0000}"/>
    <cellStyle name="M3 5" xfId="4474" xr:uid="{00000000-0005-0000-0000-0000632F0000}"/>
    <cellStyle name="Midtitle" xfId="8305" xr:uid="{00000000-0005-0000-0000-0000642F0000}"/>
    <cellStyle name="Milliers [0]_Arabian Spec" xfId="3495" xr:uid="{00000000-0005-0000-0000-0000652F0000}"/>
    <cellStyle name="Milliers_Arabian Spec" xfId="3496" xr:uid="{00000000-0005-0000-0000-0000662F0000}"/>
    <cellStyle name="Model" xfId="3497" xr:uid="{00000000-0005-0000-0000-0000672F0000}"/>
    <cellStyle name="Mon?aire [0]_Arabian Spec" xfId="3498" xr:uid="{00000000-0005-0000-0000-0000682F0000}"/>
    <cellStyle name="Mon?aire_Arabian Spec" xfId="3499" xr:uid="{00000000-0005-0000-0000-0000692F0000}"/>
    <cellStyle name="MS Proofing Tools" xfId="3500" xr:uid="{00000000-0005-0000-0000-00006A2F0000}"/>
    <cellStyle name="Neutral" xfId="13127" xr:uid="{00000000-0005-0000-0000-00006B2F0000}"/>
    <cellStyle name="Neutral 2" xfId="13128" xr:uid="{00000000-0005-0000-0000-00006C2F0000}"/>
    <cellStyle name="New" xfId="3501" xr:uid="{00000000-0005-0000-0000-00006D2F0000}"/>
    <cellStyle name="New 2" xfId="4157" xr:uid="{00000000-0005-0000-0000-00006E2F0000}"/>
    <cellStyle name="New 2 2" xfId="4359" xr:uid="{00000000-0005-0000-0000-00006F2F0000}"/>
    <cellStyle name="New 2 2 2" xfId="4909" xr:uid="{00000000-0005-0000-0000-0000702F0000}"/>
    <cellStyle name="New 2 2 3" xfId="5056" xr:uid="{00000000-0005-0000-0000-0000712F0000}"/>
    <cellStyle name="New 2 2 4" xfId="5147" xr:uid="{00000000-0005-0000-0000-0000722F0000}"/>
    <cellStyle name="New 2 2 5" xfId="5228" xr:uid="{00000000-0005-0000-0000-0000732F0000}"/>
    <cellStyle name="New 2 2 6" xfId="5320" xr:uid="{00000000-0005-0000-0000-0000742F0000}"/>
    <cellStyle name="New 2 3" xfId="4744" xr:uid="{00000000-0005-0000-0000-0000752F0000}"/>
    <cellStyle name="New 2 4" xfId="4588" xr:uid="{00000000-0005-0000-0000-0000762F0000}"/>
    <cellStyle name="New 3" xfId="4090" xr:uid="{00000000-0005-0000-0000-0000772F0000}"/>
    <cellStyle name="New 3 2" xfId="4261" xr:uid="{00000000-0005-0000-0000-0000782F0000}"/>
    <cellStyle name="New 3 2 2" xfId="4825" xr:uid="{00000000-0005-0000-0000-0000792F0000}"/>
    <cellStyle name="New 3 2 3" xfId="5165" xr:uid="{00000000-0005-0000-0000-00007A2F0000}"/>
    <cellStyle name="New 3 3" xfId="4300" xr:uid="{00000000-0005-0000-0000-00007B2F0000}"/>
    <cellStyle name="New 3 3 2" xfId="4856" xr:uid="{00000000-0005-0000-0000-00007C2F0000}"/>
    <cellStyle name="New 3 3 3" xfId="5001" xr:uid="{00000000-0005-0000-0000-00007D2F0000}"/>
    <cellStyle name="New 3 3 4" xfId="5090" xr:uid="{00000000-0005-0000-0000-00007E2F0000}"/>
    <cellStyle name="New 3 3 5" xfId="5176" xr:uid="{00000000-0005-0000-0000-00007F2F0000}"/>
    <cellStyle name="New 3 3 6" xfId="5268" xr:uid="{00000000-0005-0000-0000-0000802F0000}"/>
    <cellStyle name="New 3 4" xfId="4688" xr:uid="{00000000-0005-0000-0000-0000812F0000}"/>
    <cellStyle name="New 3 5" xfId="4546" xr:uid="{00000000-0005-0000-0000-0000822F0000}"/>
    <cellStyle name="New 4" xfId="4493" xr:uid="{00000000-0005-0000-0000-0000832F0000}"/>
    <cellStyle name="New 5" xfId="4475" xr:uid="{00000000-0005-0000-0000-0000842F0000}"/>
    <cellStyle name="no dec" xfId="3502" xr:uid="{00000000-0005-0000-0000-0000852F0000}"/>
    <cellStyle name="normal" xfId="97" xr:uid="{00000000-0005-0000-0000-0000862F0000}"/>
    <cellStyle name="Normal - Style1" xfId="3503" xr:uid="{00000000-0005-0000-0000-0000872F0000}"/>
    <cellStyle name="Normal - Style1 2" xfId="3504" xr:uid="{00000000-0005-0000-0000-0000882F0000}"/>
    <cellStyle name="Normal - Style1 3" xfId="13129" xr:uid="{00000000-0005-0000-0000-0000892F0000}"/>
    <cellStyle name="Normal - Style1 4" xfId="13130" xr:uid="{00000000-0005-0000-0000-00008A2F0000}"/>
    <cellStyle name="Normal - Style1 5" xfId="13131" xr:uid="{00000000-0005-0000-0000-00008B2F0000}"/>
    <cellStyle name="Normal - Style1_밸브실" xfId="13132" xr:uid="{00000000-0005-0000-0000-00008C2F0000}"/>
    <cellStyle name="Normal - Style2" xfId="3505" xr:uid="{00000000-0005-0000-0000-00008D2F0000}"/>
    <cellStyle name="Normal - Style3" xfId="3506" xr:uid="{00000000-0005-0000-0000-00008E2F0000}"/>
    <cellStyle name="Normal - Style4" xfId="3507" xr:uid="{00000000-0005-0000-0000-00008F2F0000}"/>
    <cellStyle name="Normal - Style5" xfId="3508" xr:uid="{00000000-0005-0000-0000-0000902F0000}"/>
    <cellStyle name="Normal - Style6" xfId="3509" xr:uid="{00000000-0005-0000-0000-0000912F0000}"/>
    <cellStyle name="Normal - Style7" xfId="3510" xr:uid="{00000000-0005-0000-0000-0000922F0000}"/>
    <cellStyle name="Normal - Style8" xfId="3511" xr:uid="{00000000-0005-0000-0000-0000932F0000}"/>
    <cellStyle name="Normal - 유형1" xfId="3512" xr:uid="{00000000-0005-0000-0000-0000942F0000}"/>
    <cellStyle name="Normal_ SG&amp;A Bridge " xfId="3513" xr:uid="{00000000-0005-0000-0000-0000952F0000}"/>
    <cellStyle name="Noroal_ SG&amp;A Bridge " xfId="98" xr:uid="{00000000-0005-0000-0000-0000962F0000}"/>
    <cellStyle name="Note" xfId="13133" xr:uid="{00000000-0005-0000-0000-0000972F0000}"/>
    <cellStyle name="Note 2" xfId="13134" xr:uid="{00000000-0005-0000-0000-0000982F0000}"/>
    <cellStyle name="Note 2 2" xfId="13135" xr:uid="{00000000-0005-0000-0000-0000992F0000}"/>
    <cellStyle name="Note 2 2 2" xfId="13136" xr:uid="{00000000-0005-0000-0000-00009A2F0000}"/>
    <cellStyle name="Note 2 2 3" xfId="13137" xr:uid="{00000000-0005-0000-0000-00009B2F0000}"/>
    <cellStyle name="Note 2 2 4" xfId="13138" xr:uid="{00000000-0005-0000-0000-00009C2F0000}"/>
    <cellStyle name="Note 2 3" xfId="13139" xr:uid="{00000000-0005-0000-0000-00009D2F0000}"/>
    <cellStyle name="Note 2 3 2" xfId="13140" xr:uid="{00000000-0005-0000-0000-00009E2F0000}"/>
    <cellStyle name="Note 2 3 3" xfId="13141" xr:uid="{00000000-0005-0000-0000-00009F2F0000}"/>
    <cellStyle name="Note 2 3 4" xfId="13142" xr:uid="{00000000-0005-0000-0000-0000A02F0000}"/>
    <cellStyle name="Note 2 4" xfId="13143" xr:uid="{00000000-0005-0000-0000-0000A12F0000}"/>
    <cellStyle name="Note 2 5" xfId="13144" xr:uid="{00000000-0005-0000-0000-0000A22F0000}"/>
    <cellStyle name="Note 2 6" xfId="13145" xr:uid="{00000000-0005-0000-0000-0000A32F0000}"/>
    <cellStyle name="Note 3" xfId="13146" xr:uid="{00000000-0005-0000-0000-0000A42F0000}"/>
    <cellStyle name="Note 3 2" xfId="13147" xr:uid="{00000000-0005-0000-0000-0000A52F0000}"/>
    <cellStyle name="Note 3 3" xfId="13148" xr:uid="{00000000-0005-0000-0000-0000A62F0000}"/>
    <cellStyle name="Note 3 4" xfId="13149" xr:uid="{00000000-0005-0000-0000-0000A72F0000}"/>
    <cellStyle name="Note 4" xfId="13150" xr:uid="{00000000-0005-0000-0000-0000A82F0000}"/>
    <cellStyle name="Note 4 2" xfId="13151" xr:uid="{00000000-0005-0000-0000-0000A92F0000}"/>
    <cellStyle name="Note 4 3" xfId="13152" xr:uid="{00000000-0005-0000-0000-0000AA2F0000}"/>
    <cellStyle name="Note 4 4" xfId="13153" xr:uid="{00000000-0005-0000-0000-0000AB2F0000}"/>
    <cellStyle name="Note 5" xfId="13154" xr:uid="{00000000-0005-0000-0000-0000AC2F0000}"/>
    <cellStyle name="Note 5 2" xfId="13155" xr:uid="{00000000-0005-0000-0000-0000AD2F0000}"/>
    <cellStyle name="Note 5 3" xfId="13156" xr:uid="{00000000-0005-0000-0000-0000AE2F0000}"/>
    <cellStyle name="Note 5 4" xfId="13157" xr:uid="{00000000-0005-0000-0000-0000AF2F0000}"/>
    <cellStyle name="Note 6" xfId="13158" xr:uid="{00000000-0005-0000-0000-0000B02F0000}"/>
    <cellStyle name="Note 6 2" xfId="13159" xr:uid="{00000000-0005-0000-0000-0000B12F0000}"/>
    <cellStyle name="Note 6 3" xfId="13160" xr:uid="{00000000-0005-0000-0000-0000B22F0000}"/>
    <cellStyle name="Note 6 4" xfId="13161" xr:uid="{00000000-0005-0000-0000-0000B32F0000}"/>
    <cellStyle name="_x0004_NR_x0004_" xfId="3514" xr:uid="{00000000-0005-0000-0000-0000B42F0000}"/>
    <cellStyle name="N䁯rmal_MCOE Summary (5)_98선급금" xfId="3515" xr:uid="{00000000-0005-0000-0000-0000B52F0000}"/>
    <cellStyle name="Œ…?æ맖?e [0.00]_laroux" xfId="3516" xr:uid="{00000000-0005-0000-0000-0000B62F0000}"/>
    <cellStyle name="Œ…?æ맖?e_laroux" xfId="3517" xr:uid="{00000000-0005-0000-0000-0000B72F0000}"/>
    <cellStyle name="Œ…‹æØ‚è [0.00]_laroux" xfId="3518" xr:uid="{00000000-0005-0000-0000-0000B82F0000}"/>
    <cellStyle name="Œ…‹æØ‚è_laroux" xfId="3519" xr:uid="{00000000-0005-0000-0000-0000B92F0000}"/>
    <cellStyle name="oft Excel]_x000d__x000a_Comment=The open=/f lines load custom functions into the Paste Function list._x000d__x000a_Maximized=3_x000d__x000a_AutoFormat=" xfId="3520" xr:uid="{00000000-0005-0000-0000-0000BA2F0000}"/>
    <cellStyle name="oh" xfId="3521" xr:uid="{00000000-0005-0000-0000-0000BB2F0000}"/>
    <cellStyle name="Output" xfId="13162" xr:uid="{00000000-0005-0000-0000-0000BC2F0000}"/>
    <cellStyle name="Output 2" xfId="13163" xr:uid="{00000000-0005-0000-0000-0000BD2F0000}"/>
    <cellStyle name="Output 2 2" xfId="13164" xr:uid="{00000000-0005-0000-0000-0000BE2F0000}"/>
    <cellStyle name="Output 2 2 2" xfId="13165" xr:uid="{00000000-0005-0000-0000-0000BF2F0000}"/>
    <cellStyle name="Output 2 2 2 2" xfId="13166" xr:uid="{00000000-0005-0000-0000-0000C02F0000}"/>
    <cellStyle name="Output 2 2 2 3" xfId="13167" xr:uid="{00000000-0005-0000-0000-0000C12F0000}"/>
    <cellStyle name="Output 2 2 2 4" xfId="13168" xr:uid="{00000000-0005-0000-0000-0000C22F0000}"/>
    <cellStyle name="Output 2 2 3" xfId="13169" xr:uid="{00000000-0005-0000-0000-0000C32F0000}"/>
    <cellStyle name="Output 2 2 3 2" xfId="13170" xr:uid="{00000000-0005-0000-0000-0000C42F0000}"/>
    <cellStyle name="Output 2 2 3 3" xfId="13171" xr:uid="{00000000-0005-0000-0000-0000C52F0000}"/>
    <cellStyle name="Output 2 2 3 4" xfId="13172" xr:uid="{00000000-0005-0000-0000-0000C62F0000}"/>
    <cellStyle name="Output 2 2 4" xfId="13173" xr:uid="{00000000-0005-0000-0000-0000C72F0000}"/>
    <cellStyle name="Output 2 2 4 2" xfId="13174" xr:uid="{00000000-0005-0000-0000-0000C82F0000}"/>
    <cellStyle name="Output 2 2 4 3" xfId="13175" xr:uid="{00000000-0005-0000-0000-0000C92F0000}"/>
    <cellStyle name="Output 2 2 4 4" xfId="13176" xr:uid="{00000000-0005-0000-0000-0000CA2F0000}"/>
    <cellStyle name="Output 2 2 5" xfId="13177" xr:uid="{00000000-0005-0000-0000-0000CB2F0000}"/>
    <cellStyle name="Output 2 2 6" xfId="13178" xr:uid="{00000000-0005-0000-0000-0000CC2F0000}"/>
    <cellStyle name="Output 2 2 7" xfId="13179" xr:uid="{00000000-0005-0000-0000-0000CD2F0000}"/>
    <cellStyle name="Output 2 3" xfId="13180" xr:uid="{00000000-0005-0000-0000-0000CE2F0000}"/>
    <cellStyle name="Output 2 3 2" xfId="13181" xr:uid="{00000000-0005-0000-0000-0000CF2F0000}"/>
    <cellStyle name="Output 2 3 2 2" xfId="13182" xr:uid="{00000000-0005-0000-0000-0000D02F0000}"/>
    <cellStyle name="Output 2 3 2 3" xfId="13183" xr:uid="{00000000-0005-0000-0000-0000D12F0000}"/>
    <cellStyle name="Output 2 3 2 4" xfId="13184" xr:uid="{00000000-0005-0000-0000-0000D22F0000}"/>
    <cellStyle name="Output 2 3 3" xfId="13185" xr:uid="{00000000-0005-0000-0000-0000D32F0000}"/>
    <cellStyle name="Output 2 3 3 2" xfId="13186" xr:uid="{00000000-0005-0000-0000-0000D42F0000}"/>
    <cellStyle name="Output 2 3 3 3" xfId="13187" xr:uid="{00000000-0005-0000-0000-0000D52F0000}"/>
    <cellStyle name="Output 2 3 3 4" xfId="13188" xr:uid="{00000000-0005-0000-0000-0000D62F0000}"/>
    <cellStyle name="Output 2 3 4" xfId="13189" xr:uid="{00000000-0005-0000-0000-0000D72F0000}"/>
    <cellStyle name="Output 2 3 5" xfId="13190" xr:uid="{00000000-0005-0000-0000-0000D82F0000}"/>
    <cellStyle name="Output 2 3 6" xfId="13191" xr:uid="{00000000-0005-0000-0000-0000D92F0000}"/>
    <cellStyle name="Output 2 4" xfId="13192" xr:uid="{00000000-0005-0000-0000-0000DA2F0000}"/>
    <cellStyle name="Output 2 4 2" xfId="13193" xr:uid="{00000000-0005-0000-0000-0000DB2F0000}"/>
    <cellStyle name="Output 2 4 2 2" xfId="13194" xr:uid="{00000000-0005-0000-0000-0000DC2F0000}"/>
    <cellStyle name="Output 2 4 2 3" xfId="13195" xr:uid="{00000000-0005-0000-0000-0000DD2F0000}"/>
    <cellStyle name="Output 2 4 2 4" xfId="13196" xr:uid="{00000000-0005-0000-0000-0000DE2F0000}"/>
    <cellStyle name="Output 2 4 3" xfId="13197" xr:uid="{00000000-0005-0000-0000-0000DF2F0000}"/>
    <cellStyle name="Output 2 4 4" xfId="13198" xr:uid="{00000000-0005-0000-0000-0000E02F0000}"/>
    <cellStyle name="Output 2 4 5" xfId="13199" xr:uid="{00000000-0005-0000-0000-0000E12F0000}"/>
    <cellStyle name="Output 2 5" xfId="13200" xr:uid="{00000000-0005-0000-0000-0000E22F0000}"/>
    <cellStyle name="Output 2 5 2" xfId="13201" xr:uid="{00000000-0005-0000-0000-0000E32F0000}"/>
    <cellStyle name="Output 2 5 3" xfId="13202" xr:uid="{00000000-0005-0000-0000-0000E42F0000}"/>
    <cellStyle name="Output 2 5 4" xfId="13203" xr:uid="{00000000-0005-0000-0000-0000E52F0000}"/>
    <cellStyle name="Output 2 6" xfId="13204" xr:uid="{00000000-0005-0000-0000-0000E62F0000}"/>
    <cellStyle name="Output 2 6 2" xfId="13205" xr:uid="{00000000-0005-0000-0000-0000E72F0000}"/>
    <cellStyle name="Output 2 6 3" xfId="13206" xr:uid="{00000000-0005-0000-0000-0000E82F0000}"/>
    <cellStyle name="Output 2 6 4" xfId="13207" xr:uid="{00000000-0005-0000-0000-0000E92F0000}"/>
    <cellStyle name="Output 2 7" xfId="13208" xr:uid="{00000000-0005-0000-0000-0000EA2F0000}"/>
    <cellStyle name="Output 2 7 2" xfId="13209" xr:uid="{00000000-0005-0000-0000-0000EB2F0000}"/>
    <cellStyle name="Output 2 7 3" xfId="13210" xr:uid="{00000000-0005-0000-0000-0000EC2F0000}"/>
    <cellStyle name="Output 2 7 4" xfId="13211" xr:uid="{00000000-0005-0000-0000-0000ED2F0000}"/>
    <cellStyle name="Output 3" xfId="13212" xr:uid="{00000000-0005-0000-0000-0000EE2F0000}"/>
    <cellStyle name="Output 3 2" xfId="13213" xr:uid="{00000000-0005-0000-0000-0000EF2F0000}"/>
    <cellStyle name="Output 3 2 2" xfId="13214" xr:uid="{00000000-0005-0000-0000-0000F02F0000}"/>
    <cellStyle name="Output 3 2 3" xfId="13215" xr:uid="{00000000-0005-0000-0000-0000F12F0000}"/>
    <cellStyle name="Output 3 2 4" xfId="13216" xr:uid="{00000000-0005-0000-0000-0000F22F0000}"/>
    <cellStyle name="Output 3 3" xfId="13217" xr:uid="{00000000-0005-0000-0000-0000F32F0000}"/>
    <cellStyle name="Output 3 3 2" xfId="13218" xr:uid="{00000000-0005-0000-0000-0000F42F0000}"/>
    <cellStyle name="Output 3 3 3" xfId="13219" xr:uid="{00000000-0005-0000-0000-0000F52F0000}"/>
    <cellStyle name="Output 3 3 4" xfId="13220" xr:uid="{00000000-0005-0000-0000-0000F62F0000}"/>
    <cellStyle name="Output 3 4" xfId="13221" xr:uid="{00000000-0005-0000-0000-0000F72F0000}"/>
    <cellStyle name="Output 3 5" xfId="13222" xr:uid="{00000000-0005-0000-0000-0000F82F0000}"/>
    <cellStyle name="Output 3 6" xfId="13223" xr:uid="{00000000-0005-0000-0000-0000F92F0000}"/>
    <cellStyle name="Output 4" xfId="13224" xr:uid="{00000000-0005-0000-0000-0000FA2F0000}"/>
    <cellStyle name="Output 4 2" xfId="13225" xr:uid="{00000000-0005-0000-0000-0000FB2F0000}"/>
    <cellStyle name="Output 4 3" xfId="13226" xr:uid="{00000000-0005-0000-0000-0000FC2F0000}"/>
    <cellStyle name="Output 4 4" xfId="13227" xr:uid="{00000000-0005-0000-0000-0000FD2F0000}"/>
    <cellStyle name="Output 5" xfId="13228" xr:uid="{00000000-0005-0000-0000-0000FE2F0000}"/>
    <cellStyle name="Output 5 2" xfId="13229" xr:uid="{00000000-0005-0000-0000-0000FF2F0000}"/>
    <cellStyle name="Output 5 3" xfId="13230" xr:uid="{00000000-0005-0000-0000-000000300000}"/>
    <cellStyle name="Output 5 4" xfId="13231" xr:uid="{00000000-0005-0000-0000-000001300000}"/>
    <cellStyle name="Output 6" xfId="13232" xr:uid="{00000000-0005-0000-0000-000002300000}"/>
    <cellStyle name="Output 6 2" xfId="13233" xr:uid="{00000000-0005-0000-0000-000003300000}"/>
    <cellStyle name="Output 6 3" xfId="13234" xr:uid="{00000000-0005-0000-0000-000004300000}"/>
    <cellStyle name="Output 6 4" xfId="13235" xr:uid="{00000000-0005-0000-0000-000005300000}"/>
    <cellStyle name="Percent" xfId="99" xr:uid="{00000000-0005-0000-0000-000006300000}"/>
    <cellStyle name="Percent [0]" xfId="3522" xr:uid="{00000000-0005-0000-0000-000007300000}"/>
    <cellStyle name="Percent [00]" xfId="3523" xr:uid="{00000000-0005-0000-0000-000008300000}"/>
    <cellStyle name="Percent [2]" xfId="3524" xr:uid="{00000000-0005-0000-0000-000009300000}"/>
    <cellStyle name="Percent 10" xfId="13236" xr:uid="{00000000-0005-0000-0000-00000A300000}"/>
    <cellStyle name="Percent 2" xfId="3525" xr:uid="{00000000-0005-0000-0000-00000B300000}"/>
    <cellStyle name="Percent 2 2" xfId="13237" xr:uid="{00000000-0005-0000-0000-00000C300000}"/>
    <cellStyle name="Percent 3" xfId="3526" xr:uid="{00000000-0005-0000-0000-00000D300000}"/>
    <cellStyle name="Percent 4" xfId="3527" xr:uid="{00000000-0005-0000-0000-00000E300000}"/>
    <cellStyle name="Percent 5" xfId="3528" xr:uid="{00000000-0005-0000-0000-00000F300000}"/>
    <cellStyle name="Percent 6" xfId="3529" xr:uid="{00000000-0005-0000-0000-000010300000}"/>
    <cellStyle name="Percent 7" xfId="13238" xr:uid="{00000000-0005-0000-0000-000011300000}"/>
    <cellStyle name="Percent 8" xfId="13239" xr:uid="{00000000-0005-0000-0000-000012300000}"/>
    <cellStyle name="Percent 9" xfId="13240" xr:uid="{00000000-0005-0000-0000-000013300000}"/>
    <cellStyle name="Percent_#6 Temps &amp; Contractors" xfId="3530" xr:uid="{00000000-0005-0000-0000-000014300000}"/>
    <cellStyle name="PrePop Currency (0)" xfId="3531" xr:uid="{00000000-0005-0000-0000-000015300000}"/>
    <cellStyle name="PrePop Currency (2)" xfId="3532" xr:uid="{00000000-0005-0000-0000-000016300000}"/>
    <cellStyle name="PrePop Units (0)" xfId="3533" xr:uid="{00000000-0005-0000-0000-000017300000}"/>
    <cellStyle name="PrePop Units (1)" xfId="3534" xr:uid="{00000000-0005-0000-0000-000018300000}"/>
    <cellStyle name="PrePop Units (2)" xfId="3535" xr:uid="{00000000-0005-0000-0000-000019300000}"/>
    <cellStyle name="Prices" xfId="3536" xr:uid="{00000000-0005-0000-0000-00001A300000}"/>
    <cellStyle name="Procent_BINV" xfId="3537" xr:uid="{00000000-0005-0000-0000-00001B300000}"/>
    <cellStyle name="Released" xfId="3538" xr:uid="{00000000-0005-0000-0000-00001C300000}"/>
    <cellStyle name="Released 2" xfId="4158" xr:uid="{00000000-0005-0000-0000-00001D300000}"/>
    <cellStyle name="Released 2 2" xfId="4360" xr:uid="{00000000-0005-0000-0000-00001E300000}"/>
    <cellStyle name="Released 2 2 2" xfId="4910" xr:uid="{00000000-0005-0000-0000-00001F300000}"/>
    <cellStyle name="Released 2 2 3" xfId="5057" xr:uid="{00000000-0005-0000-0000-000020300000}"/>
    <cellStyle name="Released 2 2 4" xfId="5148" xr:uid="{00000000-0005-0000-0000-000021300000}"/>
    <cellStyle name="Released 2 2 5" xfId="5229" xr:uid="{00000000-0005-0000-0000-000022300000}"/>
    <cellStyle name="Released 2 2 6" xfId="5321" xr:uid="{00000000-0005-0000-0000-000023300000}"/>
    <cellStyle name="Released 2 3" xfId="4745" xr:uid="{00000000-0005-0000-0000-000024300000}"/>
    <cellStyle name="Released 2 4" xfId="4589" xr:uid="{00000000-0005-0000-0000-000025300000}"/>
    <cellStyle name="Released 3" xfId="4091" xr:uid="{00000000-0005-0000-0000-000026300000}"/>
    <cellStyle name="Released 3 2" xfId="4262" xr:uid="{00000000-0005-0000-0000-000027300000}"/>
    <cellStyle name="Released 3 2 2" xfId="4826" xr:uid="{00000000-0005-0000-0000-000028300000}"/>
    <cellStyle name="Released 3 2 3" xfId="4632" xr:uid="{00000000-0005-0000-0000-000029300000}"/>
    <cellStyle name="Released 3 3" xfId="4301" xr:uid="{00000000-0005-0000-0000-00002A300000}"/>
    <cellStyle name="Released 3 3 2" xfId="4857" xr:uid="{00000000-0005-0000-0000-00002B300000}"/>
    <cellStyle name="Released 3 3 3" xfId="5002" xr:uid="{00000000-0005-0000-0000-00002C300000}"/>
    <cellStyle name="Released 3 3 4" xfId="5091" xr:uid="{00000000-0005-0000-0000-00002D300000}"/>
    <cellStyle name="Released 3 3 5" xfId="5177" xr:uid="{00000000-0005-0000-0000-00002E300000}"/>
    <cellStyle name="Released 3 3 6" xfId="5269" xr:uid="{00000000-0005-0000-0000-00002F300000}"/>
    <cellStyle name="Released 3 4" xfId="4689" xr:uid="{00000000-0005-0000-0000-000030300000}"/>
    <cellStyle name="Released 3 5" xfId="4547" xr:uid="{00000000-0005-0000-0000-000031300000}"/>
    <cellStyle name="Released 4" xfId="4494" xr:uid="{00000000-0005-0000-0000-000032300000}"/>
    <cellStyle name="Released 5" xfId="4607" xr:uid="{00000000-0005-0000-0000-000033300000}"/>
    <cellStyle name="RevList" xfId="3539" xr:uid="{00000000-0005-0000-0000-000034300000}"/>
    <cellStyle name="RevList 2" xfId="3540" xr:uid="{00000000-0005-0000-0000-000035300000}"/>
    <cellStyle name="s]_x000d__x000a_load=_x000d__x000a_run=_x000d__x000a_NullPort=None_x000d__x000a_SkipMouseRedetect=1_x000d__x000a_device=QLaser SF700/710,KHQLBP,LPT1:_x000d__x000a__x000d__x000a_[Desktop]_x000d__x000a_Wallpaper=C:\WI" xfId="8306" xr:uid="{00000000-0005-0000-0000-000036300000}"/>
    <cellStyle name="sbt2" xfId="13853" xr:uid="{00000000-0005-0000-0000-000037300000}"/>
    <cellStyle name="sh" xfId="13241" xr:uid="{00000000-0005-0000-0000-000038300000}"/>
    <cellStyle name="SS" xfId="3541" xr:uid="{00000000-0005-0000-0000-000039300000}"/>
    <cellStyle name="ssh" xfId="13242" xr:uid="{00000000-0005-0000-0000-00003A300000}"/>
    <cellStyle name="Standaard_BINV" xfId="3542" xr:uid="{00000000-0005-0000-0000-00003B300000}"/>
    <cellStyle name="STANDARD" xfId="3543" xr:uid="{00000000-0005-0000-0000-00003C300000}"/>
    <cellStyle name="STD" xfId="3544" xr:uid="{00000000-0005-0000-0000-00003D300000}"/>
    <cellStyle name="Style 1" xfId="13243" xr:uid="{00000000-0005-0000-0000-00003E300000}"/>
    <cellStyle name="subhead" xfId="3545" xr:uid="{00000000-0005-0000-0000-00003F300000}"/>
    <cellStyle name="subt1" xfId="13854" xr:uid="{00000000-0005-0000-0000-000040300000}"/>
    <cellStyle name="Subtotal" xfId="3546" xr:uid="{00000000-0005-0000-0000-000041300000}"/>
    <cellStyle name="testtitle" xfId="8307" xr:uid="{00000000-0005-0000-0000-000042300000}"/>
    <cellStyle name="Text Indent A" xfId="3547" xr:uid="{00000000-0005-0000-0000-000043300000}"/>
    <cellStyle name="Text Indent B" xfId="3548" xr:uid="{00000000-0005-0000-0000-000044300000}"/>
    <cellStyle name="Text Indent C" xfId="3549" xr:uid="{00000000-0005-0000-0000-000045300000}"/>
    <cellStyle name="þ൚b⍼þ൪b⎨þൺb⏜þඊb␌þකb濰þඪb瀠þයb灌þ්b炈þ宐&lt;෢b濈þෲb濬þขb瀐þฒb瀰þ昰_x0018_⋸þ㤕䰀ጤܕ_x0008_" xfId="3550" xr:uid="{00000000-0005-0000-0000-000046300000}"/>
    <cellStyle name="Title" xfId="3551" xr:uid="{00000000-0005-0000-0000-000047300000}"/>
    <cellStyle name="title [1]" xfId="3552" xr:uid="{00000000-0005-0000-0000-000048300000}"/>
    <cellStyle name="title [2]" xfId="3553" xr:uid="{00000000-0005-0000-0000-000049300000}"/>
    <cellStyle name="TITLE 2" xfId="3554" xr:uid="{00000000-0005-0000-0000-00004A300000}"/>
    <cellStyle name="TITLE 3" xfId="3555" xr:uid="{00000000-0005-0000-0000-00004B300000}"/>
    <cellStyle name="TITLE 4" xfId="3556" xr:uid="{00000000-0005-0000-0000-00004C300000}"/>
    <cellStyle name="TITLE 5" xfId="3557" xr:uid="{00000000-0005-0000-0000-00004D300000}"/>
    <cellStyle name="TITLE 6" xfId="3558" xr:uid="{00000000-0005-0000-0000-00004E300000}"/>
    <cellStyle name="Title 7" xfId="13244" xr:uid="{00000000-0005-0000-0000-00004F300000}"/>
    <cellStyle name="Title 8" xfId="13245" xr:uid="{00000000-0005-0000-0000-000050300000}"/>
    <cellStyle name="Title 9" xfId="13246" xr:uid="{00000000-0005-0000-0000-000051300000}"/>
    <cellStyle name="TON" xfId="3559" xr:uid="{00000000-0005-0000-0000-000052300000}"/>
    <cellStyle name="TON 2" xfId="4159" xr:uid="{00000000-0005-0000-0000-000053300000}"/>
    <cellStyle name="TON 2 2" xfId="4361" xr:uid="{00000000-0005-0000-0000-000054300000}"/>
    <cellStyle name="TON 2 2 2" xfId="4911" xr:uid="{00000000-0005-0000-0000-000055300000}"/>
    <cellStyle name="TON 2 2 3" xfId="5058" xr:uid="{00000000-0005-0000-0000-000056300000}"/>
    <cellStyle name="TON 2 2 4" xfId="5149" xr:uid="{00000000-0005-0000-0000-000057300000}"/>
    <cellStyle name="TON 2 2 5" xfId="5230" xr:uid="{00000000-0005-0000-0000-000058300000}"/>
    <cellStyle name="TON 2 2 6" xfId="5322" xr:uid="{00000000-0005-0000-0000-000059300000}"/>
    <cellStyle name="TON 2 3" xfId="4746" xr:uid="{00000000-0005-0000-0000-00005A300000}"/>
    <cellStyle name="TON 2 4" xfId="4590" xr:uid="{00000000-0005-0000-0000-00005B300000}"/>
    <cellStyle name="TON 3" xfId="4092" xr:uid="{00000000-0005-0000-0000-00005C300000}"/>
    <cellStyle name="TON 3 2" xfId="4263" xr:uid="{00000000-0005-0000-0000-00005D300000}"/>
    <cellStyle name="TON 3 2 2" xfId="4827" xr:uid="{00000000-0005-0000-0000-00005E300000}"/>
    <cellStyle name="TON 3 2 3" xfId="4633" xr:uid="{00000000-0005-0000-0000-00005F300000}"/>
    <cellStyle name="TON 3 3" xfId="4302" xr:uid="{00000000-0005-0000-0000-000060300000}"/>
    <cellStyle name="TON 3 3 2" xfId="4858" xr:uid="{00000000-0005-0000-0000-000061300000}"/>
    <cellStyle name="TON 3 3 3" xfId="5003" xr:uid="{00000000-0005-0000-0000-000062300000}"/>
    <cellStyle name="TON 3 3 4" xfId="5092" xr:uid="{00000000-0005-0000-0000-000063300000}"/>
    <cellStyle name="TON 3 3 5" xfId="5178" xr:uid="{00000000-0005-0000-0000-000064300000}"/>
    <cellStyle name="TON 3 3 6" xfId="5270" xr:uid="{00000000-0005-0000-0000-000065300000}"/>
    <cellStyle name="TON 3 4" xfId="4690" xr:uid="{00000000-0005-0000-0000-000066300000}"/>
    <cellStyle name="TON 3 5" xfId="4548" xr:uid="{00000000-0005-0000-0000-000067300000}"/>
    <cellStyle name="TON 4" xfId="4497" xr:uid="{00000000-0005-0000-0000-000068300000}"/>
    <cellStyle name="TON 5" xfId="4476" xr:uid="{00000000-0005-0000-0000-000069300000}"/>
    <cellStyle name="Total" xfId="3560" xr:uid="{00000000-0005-0000-0000-00006A300000}"/>
    <cellStyle name="Total 2" xfId="13247" xr:uid="{00000000-0005-0000-0000-00006B300000}"/>
    <cellStyle name="Total 3" xfId="13248" xr:uid="{00000000-0005-0000-0000-00006C300000}"/>
    <cellStyle name="Total_밸브실" xfId="13249" xr:uid="{00000000-0005-0000-0000-00006D300000}"/>
    <cellStyle name="UM" xfId="3561" xr:uid="{00000000-0005-0000-0000-00006E300000}"/>
    <cellStyle name="UM 2" xfId="13250" xr:uid="{00000000-0005-0000-0000-00006F300000}"/>
    <cellStyle name="Unprot" xfId="3562" xr:uid="{00000000-0005-0000-0000-000070300000}"/>
    <cellStyle name="Unprot$" xfId="3563" xr:uid="{00000000-0005-0000-0000-000071300000}"/>
    <cellStyle name="Unprotect" xfId="3564" xr:uid="{00000000-0005-0000-0000-000072300000}"/>
    <cellStyle name="Valuta [0]_BINV" xfId="3565" xr:uid="{00000000-0005-0000-0000-000073300000}"/>
    <cellStyle name="Valuta_BINV" xfId="3566" xr:uid="{00000000-0005-0000-0000-000074300000}"/>
    <cellStyle name="W?rung [0]_Ausdruck RUND (D)" xfId="3567" xr:uid="{00000000-0005-0000-0000-000075300000}"/>
    <cellStyle name="W?rung_Ausdruck RUND (D)" xfId="3568" xr:uid="{00000000-0005-0000-0000-000076300000}"/>
    <cellStyle name="Warning Text" xfId="13251" xr:uid="{00000000-0005-0000-0000-000077300000}"/>
    <cellStyle name="Warning Text 2" xfId="13252" xr:uid="{00000000-0005-0000-0000-000078300000}"/>
    <cellStyle name="wrap" xfId="3569" xr:uid="{00000000-0005-0000-0000-000079300000}"/>
    <cellStyle name="μU¿¡ ¿A´A CIAIÆU¸μAⓒ" xfId="3570" xr:uid="{00000000-0005-0000-0000-00007A300000}"/>
    <cellStyle name="|?ドE" xfId="3571" xr:uid="{00000000-0005-0000-0000-00007B300000}"/>
    <cellStyle name=" [0.00]_sm001(kashiwa) " xfId="3572" xr:uid="{00000000-0005-0000-0000-00007C300000}"/>
    <cellStyle name="_sm001(kashiwa) " xfId="3573" xr:uid="{00000000-0005-0000-0000-00007D300000}"/>
    <cellStyle name="?_sm001(kashiwa) " xfId="3574" xr:uid="{00000000-0005-0000-0000-00007E300000}"/>
    <cellStyle name="" xfId="8308" xr:uid="{00000000-0005-0000-0000-00007F300000}"/>
    <cellStyle name="가운데" xfId="3575" xr:uid="{00000000-0005-0000-0000-000080300000}"/>
    <cellStyle name="가운데 2" xfId="4160" xr:uid="{00000000-0005-0000-0000-000081300000}"/>
    <cellStyle name="가운데 2 2" xfId="4362" xr:uid="{00000000-0005-0000-0000-000082300000}"/>
    <cellStyle name="가운데 2 2 2" xfId="4912" xr:uid="{00000000-0005-0000-0000-000083300000}"/>
    <cellStyle name="가운데 2 2 3" xfId="5059" xr:uid="{00000000-0005-0000-0000-000084300000}"/>
    <cellStyle name="가운데 2 2 4" xfId="5150" xr:uid="{00000000-0005-0000-0000-000085300000}"/>
    <cellStyle name="가운데 2 2 5" xfId="5231" xr:uid="{00000000-0005-0000-0000-000086300000}"/>
    <cellStyle name="가운데 2 2 6" xfId="5323" xr:uid="{00000000-0005-0000-0000-000087300000}"/>
    <cellStyle name="가운데 2 3" xfId="4747" xr:uid="{00000000-0005-0000-0000-000088300000}"/>
    <cellStyle name="가운데 2 4" xfId="4591" xr:uid="{00000000-0005-0000-0000-000089300000}"/>
    <cellStyle name="가운데 3" xfId="4093" xr:uid="{00000000-0005-0000-0000-00008A300000}"/>
    <cellStyle name="가운데 3 2" xfId="4264" xr:uid="{00000000-0005-0000-0000-00008B300000}"/>
    <cellStyle name="가운데 3 2 2" xfId="4828" xr:uid="{00000000-0005-0000-0000-00008C300000}"/>
    <cellStyle name="가운데 3 2 3" xfId="4634" xr:uid="{00000000-0005-0000-0000-00008D300000}"/>
    <cellStyle name="가운데 3 3" xfId="4303" xr:uid="{00000000-0005-0000-0000-00008E300000}"/>
    <cellStyle name="가운데 3 3 2" xfId="4859" xr:uid="{00000000-0005-0000-0000-00008F300000}"/>
    <cellStyle name="가운데 3 3 3" xfId="5004" xr:uid="{00000000-0005-0000-0000-000090300000}"/>
    <cellStyle name="가운데 3 3 4" xfId="5093" xr:uid="{00000000-0005-0000-0000-000091300000}"/>
    <cellStyle name="가운데 3 3 5" xfId="5179" xr:uid="{00000000-0005-0000-0000-000092300000}"/>
    <cellStyle name="가운데 3 3 6" xfId="5271" xr:uid="{00000000-0005-0000-0000-000093300000}"/>
    <cellStyle name="가운데 3 4" xfId="4691" xr:uid="{00000000-0005-0000-0000-000094300000}"/>
    <cellStyle name="가운데 3 5" xfId="4549" xr:uid="{00000000-0005-0000-0000-000095300000}"/>
    <cellStyle name="가운데 4" xfId="4498" xr:uid="{00000000-0005-0000-0000-000096300000}"/>
    <cellStyle name="가운데 5" xfId="4477" xr:uid="{00000000-0005-0000-0000-000097300000}"/>
    <cellStyle name="강조색1 2" xfId="13253" xr:uid="{00000000-0005-0000-0000-000098300000}"/>
    <cellStyle name="강조색2 2" xfId="13254" xr:uid="{00000000-0005-0000-0000-000099300000}"/>
    <cellStyle name="강조색3 2" xfId="13255" xr:uid="{00000000-0005-0000-0000-00009A300000}"/>
    <cellStyle name="강조색4 2" xfId="13256" xr:uid="{00000000-0005-0000-0000-00009B300000}"/>
    <cellStyle name="강조색5 2" xfId="13257" xr:uid="{00000000-0005-0000-0000-00009C300000}"/>
    <cellStyle name="강조색6 2" xfId="13258" xr:uid="{00000000-0005-0000-0000-00009D300000}"/>
    <cellStyle name="개" xfId="3576" xr:uid="{00000000-0005-0000-0000-00009E300000}"/>
    <cellStyle name="개 2" xfId="4161" xr:uid="{00000000-0005-0000-0000-00009F300000}"/>
    <cellStyle name="개 2 2" xfId="4363" xr:uid="{00000000-0005-0000-0000-0000A0300000}"/>
    <cellStyle name="개 2 2 2" xfId="4913" xr:uid="{00000000-0005-0000-0000-0000A1300000}"/>
    <cellStyle name="개 2 2 3" xfId="5060" xr:uid="{00000000-0005-0000-0000-0000A2300000}"/>
    <cellStyle name="개 2 2 4" xfId="5151" xr:uid="{00000000-0005-0000-0000-0000A3300000}"/>
    <cellStyle name="개 2 2 5" xfId="5232" xr:uid="{00000000-0005-0000-0000-0000A4300000}"/>
    <cellStyle name="개 2 2 6" xfId="5324" xr:uid="{00000000-0005-0000-0000-0000A5300000}"/>
    <cellStyle name="개 2 3" xfId="4748" xr:uid="{00000000-0005-0000-0000-0000A6300000}"/>
    <cellStyle name="개 2 4" xfId="4592" xr:uid="{00000000-0005-0000-0000-0000A7300000}"/>
    <cellStyle name="개 3" xfId="4094" xr:uid="{00000000-0005-0000-0000-0000A8300000}"/>
    <cellStyle name="개 3 2" xfId="4265" xr:uid="{00000000-0005-0000-0000-0000A9300000}"/>
    <cellStyle name="개 3 2 2" xfId="4829" xr:uid="{00000000-0005-0000-0000-0000AA300000}"/>
    <cellStyle name="개 3 2 3" xfId="4635" xr:uid="{00000000-0005-0000-0000-0000AB300000}"/>
    <cellStyle name="개 3 3" xfId="4304" xr:uid="{00000000-0005-0000-0000-0000AC300000}"/>
    <cellStyle name="개 3 3 2" xfId="4860" xr:uid="{00000000-0005-0000-0000-0000AD300000}"/>
    <cellStyle name="개 3 3 3" xfId="5005" xr:uid="{00000000-0005-0000-0000-0000AE300000}"/>
    <cellStyle name="개 3 3 4" xfId="5094" xr:uid="{00000000-0005-0000-0000-0000AF300000}"/>
    <cellStyle name="개 3 3 5" xfId="5180" xr:uid="{00000000-0005-0000-0000-0000B0300000}"/>
    <cellStyle name="개 3 3 6" xfId="5272" xr:uid="{00000000-0005-0000-0000-0000B1300000}"/>
    <cellStyle name="개 3 4" xfId="4692" xr:uid="{00000000-0005-0000-0000-0000B2300000}"/>
    <cellStyle name="개 3 5" xfId="4550" xr:uid="{00000000-0005-0000-0000-0000B3300000}"/>
    <cellStyle name="개 4" xfId="4499" xr:uid="{00000000-0005-0000-0000-0000B4300000}"/>
    <cellStyle name="개 5" xfId="4478" xr:uid="{00000000-0005-0000-0000-0000B5300000}"/>
    <cellStyle name="개_02-포장-1" xfId="3577" xr:uid="{00000000-0005-0000-0000-0000B6300000}"/>
    <cellStyle name="개_02-포장-1 2" xfId="4162" xr:uid="{00000000-0005-0000-0000-0000B7300000}"/>
    <cellStyle name="개_02-포장-1 2 2" xfId="4364" xr:uid="{00000000-0005-0000-0000-0000B8300000}"/>
    <cellStyle name="개_02-포장-1 2 2 2" xfId="4914" xr:uid="{00000000-0005-0000-0000-0000B9300000}"/>
    <cellStyle name="개_02-포장-1 2 2 3" xfId="5061" xr:uid="{00000000-0005-0000-0000-0000BA300000}"/>
    <cellStyle name="개_02-포장-1 2 2 4" xfId="5152" xr:uid="{00000000-0005-0000-0000-0000BB300000}"/>
    <cellStyle name="개_02-포장-1 2 2 5" xfId="5233" xr:uid="{00000000-0005-0000-0000-0000BC300000}"/>
    <cellStyle name="개_02-포장-1 2 2 6" xfId="5325" xr:uid="{00000000-0005-0000-0000-0000BD300000}"/>
    <cellStyle name="개_02-포장-1 2 3" xfId="4749" xr:uid="{00000000-0005-0000-0000-0000BE300000}"/>
    <cellStyle name="개_02-포장-1 2 4" xfId="4593" xr:uid="{00000000-0005-0000-0000-0000BF300000}"/>
    <cellStyle name="개_02-포장-1 3" xfId="4095" xr:uid="{00000000-0005-0000-0000-0000C0300000}"/>
    <cellStyle name="개_02-포장-1 3 2" xfId="4266" xr:uid="{00000000-0005-0000-0000-0000C1300000}"/>
    <cellStyle name="개_02-포장-1 3 2 2" xfId="4830" xr:uid="{00000000-0005-0000-0000-0000C2300000}"/>
    <cellStyle name="개_02-포장-1 3 2 3" xfId="4647" xr:uid="{00000000-0005-0000-0000-0000C3300000}"/>
    <cellStyle name="개_02-포장-1 3 3" xfId="4305" xr:uid="{00000000-0005-0000-0000-0000C4300000}"/>
    <cellStyle name="개_02-포장-1 3 3 2" xfId="4861" xr:uid="{00000000-0005-0000-0000-0000C5300000}"/>
    <cellStyle name="개_02-포장-1 3 3 3" xfId="5006" xr:uid="{00000000-0005-0000-0000-0000C6300000}"/>
    <cellStyle name="개_02-포장-1 3 3 4" xfId="5095" xr:uid="{00000000-0005-0000-0000-0000C7300000}"/>
    <cellStyle name="개_02-포장-1 3 3 5" xfId="5181" xr:uid="{00000000-0005-0000-0000-0000C8300000}"/>
    <cellStyle name="개_02-포장-1 3 3 6" xfId="5273" xr:uid="{00000000-0005-0000-0000-0000C9300000}"/>
    <cellStyle name="개_02-포장-1 3 4" xfId="4693" xr:uid="{00000000-0005-0000-0000-0000CA300000}"/>
    <cellStyle name="개_02-포장-1 3 5" xfId="4551" xr:uid="{00000000-0005-0000-0000-0000CB300000}"/>
    <cellStyle name="개_02-포장-1 4" xfId="4500" xr:uid="{00000000-0005-0000-0000-0000CC300000}"/>
    <cellStyle name="개_02-포장-1 5" xfId="4479" xr:uid="{00000000-0005-0000-0000-0000CD300000}"/>
    <cellStyle name="개소" xfId="3578" xr:uid="{00000000-0005-0000-0000-0000CE300000}"/>
    <cellStyle name="개소 2" xfId="4163" xr:uid="{00000000-0005-0000-0000-0000CF300000}"/>
    <cellStyle name="개소 2 2" xfId="4365" xr:uid="{00000000-0005-0000-0000-0000D0300000}"/>
    <cellStyle name="개소 2 2 2" xfId="4915" xr:uid="{00000000-0005-0000-0000-0000D1300000}"/>
    <cellStyle name="개소 2 2 3" xfId="5062" xr:uid="{00000000-0005-0000-0000-0000D2300000}"/>
    <cellStyle name="개소 2 2 4" xfId="5153" xr:uid="{00000000-0005-0000-0000-0000D3300000}"/>
    <cellStyle name="개소 2 2 5" xfId="5234" xr:uid="{00000000-0005-0000-0000-0000D4300000}"/>
    <cellStyle name="개소 2 2 6" xfId="5326" xr:uid="{00000000-0005-0000-0000-0000D5300000}"/>
    <cellStyle name="개소 2 3" xfId="4750" xr:uid="{00000000-0005-0000-0000-0000D6300000}"/>
    <cellStyle name="개소 2 4" xfId="4594" xr:uid="{00000000-0005-0000-0000-0000D7300000}"/>
    <cellStyle name="개소 3" xfId="4096" xr:uid="{00000000-0005-0000-0000-0000D8300000}"/>
    <cellStyle name="개소 3 2" xfId="4267" xr:uid="{00000000-0005-0000-0000-0000D9300000}"/>
    <cellStyle name="개소 3 2 2" xfId="4831" xr:uid="{00000000-0005-0000-0000-0000DA300000}"/>
    <cellStyle name="개소 3 2 3" xfId="4648" xr:uid="{00000000-0005-0000-0000-0000DB300000}"/>
    <cellStyle name="개소 3 3" xfId="4306" xr:uid="{00000000-0005-0000-0000-0000DC300000}"/>
    <cellStyle name="개소 3 3 2" xfId="4862" xr:uid="{00000000-0005-0000-0000-0000DD300000}"/>
    <cellStyle name="개소 3 3 3" xfId="5007" xr:uid="{00000000-0005-0000-0000-0000DE300000}"/>
    <cellStyle name="개소 3 3 4" xfId="5096" xr:uid="{00000000-0005-0000-0000-0000DF300000}"/>
    <cellStyle name="개소 3 3 5" xfId="5182" xr:uid="{00000000-0005-0000-0000-0000E0300000}"/>
    <cellStyle name="개소 3 3 6" xfId="5274" xr:uid="{00000000-0005-0000-0000-0000E1300000}"/>
    <cellStyle name="개소 3 4" xfId="4694" xr:uid="{00000000-0005-0000-0000-0000E2300000}"/>
    <cellStyle name="개소 3 5" xfId="4552" xr:uid="{00000000-0005-0000-0000-0000E3300000}"/>
    <cellStyle name="개소 4" xfId="4501" xr:uid="{00000000-0005-0000-0000-0000E4300000}"/>
    <cellStyle name="개소 5" xfId="4480" xr:uid="{00000000-0005-0000-0000-0000E5300000}"/>
    <cellStyle name="경고문 2" xfId="13259" xr:uid="{00000000-0005-0000-0000-0000E6300000}"/>
    <cellStyle name="계산 2" xfId="13260" xr:uid="{00000000-0005-0000-0000-0000E7300000}"/>
    <cellStyle name="계산 2 2" xfId="13261" xr:uid="{00000000-0005-0000-0000-0000E8300000}"/>
    <cellStyle name="계산 2 2 2" xfId="13262" xr:uid="{00000000-0005-0000-0000-0000E9300000}"/>
    <cellStyle name="계산 2 2 2 2" xfId="13263" xr:uid="{00000000-0005-0000-0000-0000EA300000}"/>
    <cellStyle name="계산 2 2 2 3" xfId="13264" xr:uid="{00000000-0005-0000-0000-0000EB300000}"/>
    <cellStyle name="계산 2 2 2 4" xfId="13265" xr:uid="{00000000-0005-0000-0000-0000EC300000}"/>
    <cellStyle name="계산 2 2 3" xfId="13266" xr:uid="{00000000-0005-0000-0000-0000ED300000}"/>
    <cellStyle name="계산 2 2 3 2" xfId="13267" xr:uid="{00000000-0005-0000-0000-0000EE300000}"/>
    <cellStyle name="계산 2 2 3 3" xfId="13268" xr:uid="{00000000-0005-0000-0000-0000EF300000}"/>
    <cellStyle name="계산 2 2 3 4" xfId="13269" xr:uid="{00000000-0005-0000-0000-0000F0300000}"/>
    <cellStyle name="계산 2 2 4" xfId="13270" xr:uid="{00000000-0005-0000-0000-0000F1300000}"/>
    <cellStyle name="계산 2 2 4 2" xfId="13271" xr:uid="{00000000-0005-0000-0000-0000F2300000}"/>
    <cellStyle name="계산 2 2 4 3" xfId="13272" xr:uid="{00000000-0005-0000-0000-0000F3300000}"/>
    <cellStyle name="계산 2 2 4 4" xfId="13273" xr:uid="{00000000-0005-0000-0000-0000F4300000}"/>
    <cellStyle name="계산 2 2 5" xfId="13274" xr:uid="{00000000-0005-0000-0000-0000F5300000}"/>
    <cellStyle name="계산 2 2 6" xfId="13275" xr:uid="{00000000-0005-0000-0000-0000F6300000}"/>
    <cellStyle name="계산 2 2 7" xfId="13276" xr:uid="{00000000-0005-0000-0000-0000F7300000}"/>
    <cellStyle name="계산 2 3" xfId="13277" xr:uid="{00000000-0005-0000-0000-0000F8300000}"/>
    <cellStyle name="계산 2 3 2" xfId="13278" xr:uid="{00000000-0005-0000-0000-0000F9300000}"/>
    <cellStyle name="계산 2 3 2 2" xfId="13279" xr:uid="{00000000-0005-0000-0000-0000FA300000}"/>
    <cellStyle name="계산 2 3 2 3" xfId="13280" xr:uid="{00000000-0005-0000-0000-0000FB300000}"/>
    <cellStyle name="계산 2 3 2 4" xfId="13281" xr:uid="{00000000-0005-0000-0000-0000FC300000}"/>
    <cellStyle name="계산 2 3 3" xfId="13282" xr:uid="{00000000-0005-0000-0000-0000FD300000}"/>
    <cellStyle name="계산 2 3 3 2" xfId="13283" xr:uid="{00000000-0005-0000-0000-0000FE300000}"/>
    <cellStyle name="계산 2 3 3 3" xfId="13284" xr:uid="{00000000-0005-0000-0000-0000FF300000}"/>
    <cellStyle name="계산 2 3 3 4" xfId="13285" xr:uid="{00000000-0005-0000-0000-000000310000}"/>
    <cellStyle name="계산 2 3 4" xfId="13286" xr:uid="{00000000-0005-0000-0000-000001310000}"/>
    <cellStyle name="계산 2 3 5" xfId="13287" xr:uid="{00000000-0005-0000-0000-000002310000}"/>
    <cellStyle name="계산 2 3 6" xfId="13288" xr:uid="{00000000-0005-0000-0000-000003310000}"/>
    <cellStyle name="계산 2 4" xfId="13289" xr:uid="{00000000-0005-0000-0000-000004310000}"/>
    <cellStyle name="계산 2 4 2" xfId="13290" xr:uid="{00000000-0005-0000-0000-000005310000}"/>
    <cellStyle name="계산 2 4 2 2" xfId="13291" xr:uid="{00000000-0005-0000-0000-000006310000}"/>
    <cellStyle name="계산 2 4 2 3" xfId="13292" xr:uid="{00000000-0005-0000-0000-000007310000}"/>
    <cellStyle name="계산 2 4 2 4" xfId="13293" xr:uid="{00000000-0005-0000-0000-000008310000}"/>
    <cellStyle name="계산 2 4 3" xfId="13294" xr:uid="{00000000-0005-0000-0000-000009310000}"/>
    <cellStyle name="계산 2 4 4" xfId="13295" xr:uid="{00000000-0005-0000-0000-00000A310000}"/>
    <cellStyle name="계산 2 4 5" xfId="13296" xr:uid="{00000000-0005-0000-0000-00000B310000}"/>
    <cellStyle name="계산 2 5" xfId="13297" xr:uid="{00000000-0005-0000-0000-00000C310000}"/>
    <cellStyle name="계산 2 5 2" xfId="13298" xr:uid="{00000000-0005-0000-0000-00000D310000}"/>
    <cellStyle name="계산 2 5 3" xfId="13299" xr:uid="{00000000-0005-0000-0000-00000E310000}"/>
    <cellStyle name="계산 2 5 4" xfId="13300" xr:uid="{00000000-0005-0000-0000-00000F310000}"/>
    <cellStyle name="계산 2 6" xfId="13301" xr:uid="{00000000-0005-0000-0000-000010310000}"/>
    <cellStyle name="고정소숫점" xfId="3579" xr:uid="{00000000-0005-0000-0000-000011310000}"/>
    <cellStyle name="고정소숫점 2" xfId="3580" xr:uid="{00000000-0005-0000-0000-000012310000}"/>
    <cellStyle name="고정소숫점 2 2" xfId="13302" xr:uid="{00000000-0005-0000-0000-000013310000}"/>
    <cellStyle name="고정소숫점 2 3" xfId="13303" xr:uid="{00000000-0005-0000-0000-000014310000}"/>
    <cellStyle name="고정소숫점 2 4" xfId="13304" xr:uid="{00000000-0005-0000-0000-000015310000}"/>
    <cellStyle name="고정소숫점 3" xfId="13305" xr:uid="{00000000-0005-0000-0000-000016310000}"/>
    <cellStyle name="고정소숫점 4" xfId="13306" xr:uid="{00000000-0005-0000-0000-000017310000}"/>
    <cellStyle name="고정출력1" xfId="3581" xr:uid="{00000000-0005-0000-0000-000018310000}"/>
    <cellStyle name="고정출력1 2" xfId="13307" xr:uid="{00000000-0005-0000-0000-000019310000}"/>
    <cellStyle name="고정출력1 2 2" xfId="13308" xr:uid="{00000000-0005-0000-0000-00001A310000}"/>
    <cellStyle name="고정출력1 2 3" xfId="13309" xr:uid="{00000000-0005-0000-0000-00001B310000}"/>
    <cellStyle name="고정출력1 2 4" xfId="13310" xr:uid="{00000000-0005-0000-0000-00001C310000}"/>
    <cellStyle name="고정출력1 3" xfId="13311" xr:uid="{00000000-0005-0000-0000-00001D310000}"/>
    <cellStyle name="고정출력1 4" xfId="13312" xr:uid="{00000000-0005-0000-0000-00001E310000}"/>
    <cellStyle name="고정출력2" xfId="3582" xr:uid="{00000000-0005-0000-0000-00001F310000}"/>
    <cellStyle name="고정출력2 2" xfId="13313" xr:uid="{00000000-0005-0000-0000-000020310000}"/>
    <cellStyle name="고정출력2 2 2" xfId="13314" xr:uid="{00000000-0005-0000-0000-000021310000}"/>
    <cellStyle name="고정출력2 2 3" xfId="13315" xr:uid="{00000000-0005-0000-0000-000022310000}"/>
    <cellStyle name="고정출력2 2 4" xfId="13316" xr:uid="{00000000-0005-0000-0000-000023310000}"/>
    <cellStyle name="고정출력2 3" xfId="13317" xr:uid="{00000000-0005-0000-0000-000024310000}"/>
    <cellStyle name="고정출력2 4" xfId="13318" xr:uid="{00000000-0005-0000-0000-000025310000}"/>
    <cellStyle name="공사원가계산서(조경)" xfId="13319" xr:uid="{00000000-0005-0000-0000-000026310000}"/>
    <cellStyle name="공종" xfId="13320" xr:uid="{00000000-0005-0000-0000-000027310000}"/>
    <cellStyle name="咬訌裝?INCOM1" xfId="3583" xr:uid="{00000000-0005-0000-0000-000028310000}"/>
    <cellStyle name="咬訌裝?INCOM1 2" xfId="3584" xr:uid="{00000000-0005-0000-0000-000029310000}"/>
    <cellStyle name="咬訌裝?INCOM10" xfId="3585" xr:uid="{00000000-0005-0000-0000-00002A310000}"/>
    <cellStyle name="咬訌裝?INCOM10 2" xfId="3586" xr:uid="{00000000-0005-0000-0000-00002B310000}"/>
    <cellStyle name="咬訌裝?INCOM2" xfId="3587" xr:uid="{00000000-0005-0000-0000-00002C310000}"/>
    <cellStyle name="咬訌裝?INCOM2 2" xfId="3588" xr:uid="{00000000-0005-0000-0000-00002D310000}"/>
    <cellStyle name="咬訌裝?INCOM3" xfId="3589" xr:uid="{00000000-0005-0000-0000-00002E310000}"/>
    <cellStyle name="咬訌裝?INCOM3 2" xfId="3590" xr:uid="{00000000-0005-0000-0000-00002F310000}"/>
    <cellStyle name="咬訌裝?INCOM4" xfId="3591" xr:uid="{00000000-0005-0000-0000-000030310000}"/>
    <cellStyle name="咬訌裝?INCOM4 2" xfId="3592" xr:uid="{00000000-0005-0000-0000-000031310000}"/>
    <cellStyle name="咬訌裝?INCOM5" xfId="3593" xr:uid="{00000000-0005-0000-0000-000032310000}"/>
    <cellStyle name="咬訌裝?INCOM5 2" xfId="3594" xr:uid="{00000000-0005-0000-0000-000033310000}"/>
    <cellStyle name="咬訌裝?INCOM6" xfId="3595" xr:uid="{00000000-0005-0000-0000-000034310000}"/>
    <cellStyle name="咬訌裝?INCOM6 2" xfId="3596" xr:uid="{00000000-0005-0000-0000-000035310000}"/>
    <cellStyle name="咬訌裝?INCOM7" xfId="3597" xr:uid="{00000000-0005-0000-0000-000036310000}"/>
    <cellStyle name="咬訌裝?INCOM7 2" xfId="3598" xr:uid="{00000000-0005-0000-0000-000037310000}"/>
    <cellStyle name="咬訌裝?INCOM8" xfId="3599" xr:uid="{00000000-0005-0000-0000-000038310000}"/>
    <cellStyle name="咬訌裝?INCOM8 2" xfId="3600" xr:uid="{00000000-0005-0000-0000-000039310000}"/>
    <cellStyle name="咬訌裝?INCOM9" xfId="3601" xr:uid="{00000000-0005-0000-0000-00003A310000}"/>
    <cellStyle name="咬訌裝?INCOM9 2" xfId="3602" xr:uid="{00000000-0005-0000-0000-00003B310000}"/>
    <cellStyle name="咬訌裝?PRIB11" xfId="3603" xr:uid="{00000000-0005-0000-0000-00003C310000}"/>
    <cellStyle name="咬訌裝?PRIB11 2" xfId="3604" xr:uid="{00000000-0005-0000-0000-00003D310000}"/>
    <cellStyle name="금액" xfId="3605" xr:uid="{00000000-0005-0000-0000-00003E310000}"/>
    <cellStyle name="기계" xfId="13321" xr:uid="{00000000-0005-0000-0000-00003F310000}"/>
    <cellStyle name="김해전기" xfId="3606" xr:uid="{00000000-0005-0000-0000-000040310000}"/>
    <cellStyle name="끼_x0001_?" xfId="3607" xr:uid="{00000000-0005-0000-0000-000041310000}"/>
    <cellStyle name="나쁨 2" xfId="13322" xr:uid="{00000000-0005-0000-0000-000042310000}"/>
    <cellStyle name="날짜" xfId="3608" xr:uid="{00000000-0005-0000-0000-000043310000}"/>
    <cellStyle name="날짜 2" xfId="13323" xr:uid="{00000000-0005-0000-0000-000044310000}"/>
    <cellStyle name="날짜 2 2" xfId="13324" xr:uid="{00000000-0005-0000-0000-000045310000}"/>
    <cellStyle name="날짜 2 3" xfId="13325" xr:uid="{00000000-0005-0000-0000-000046310000}"/>
    <cellStyle name="날짜 2 4" xfId="13326" xr:uid="{00000000-0005-0000-0000-000047310000}"/>
    <cellStyle name="날짜 3" xfId="13327" xr:uid="{00000000-0005-0000-0000-000048310000}"/>
    <cellStyle name="날짜 4" xfId="13328" xr:uid="{00000000-0005-0000-0000-000049310000}"/>
    <cellStyle name="내역" xfId="3609" xr:uid="{00000000-0005-0000-0000-00004A310000}"/>
    <cellStyle name="내역서" xfId="3610" xr:uid="{00000000-0005-0000-0000-00004B310000}"/>
    <cellStyle name="내역서 2" xfId="13329" xr:uid="{00000000-0005-0000-0000-00004C310000}"/>
    <cellStyle name="네모제목" xfId="13330" xr:uid="{00000000-0005-0000-0000-00004D310000}"/>
    <cellStyle name="단위" xfId="3611" xr:uid="{00000000-0005-0000-0000-00004E310000}"/>
    <cellStyle name="단위(원)" xfId="3612" xr:uid="{00000000-0005-0000-0000-00004F310000}"/>
    <cellStyle name="단위(원) 2" xfId="3613" xr:uid="{00000000-0005-0000-0000-000050310000}"/>
    <cellStyle name="달러" xfId="3614" xr:uid="{00000000-0005-0000-0000-000051310000}"/>
    <cellStyle name="달러 2" xfId="13331" xr:uid="{00000000-0005-0000-0000-000052310000}"/>
    <cellStyle name="달러 2 2" xfId="13332" xr:uid="{00000000-0005-0000-0000-000053310000}"/>
    <cellStyle name="달러 2 3" xfId="13333" xr:uid="{00000000-0005-0000-0000-000054310000}"/>
    <cellStyle name="달러 2 4" xfId="13334" xr:uid="{00000000-0005-0000-0000-000055310000}"/>
    <cellStyle name="달러 3" xfId="13335" xr:uid="{00000000-0005-0000-0000-000056310000}"/>
    <cellStyle name="달러 4" xfId="13336" xr:uid="{00000000-0005-0000-0000-000057310000}"/>
    <cellStyle name="뒤에 오는 하이퍼링크" xfId="3615" xr:uid="{00000000-0005-0000-0000-000058310000}"/>
    <cellStyle name="뒤에 오는 하이퍼링크 2" xfId="3616" xr:uid="{00000000-0005-0000-0000-000059310000}"/>
    <cellStyle name="똿떓죶Ø괻 [0.00]_PRODUCT DETAIL Q1" xfId="8309" xr:uid="{00000000-0005-0000-0000-00005A310000}"/>
    <cellStyle name="똿떓죶Ø괻_PRODUCT DETAIL Q1" xfId="8310" xr:uid="{00000000-0005-0000-0000-00005B310000}"/>
    <cellStyle name="똿뗦먛귟 [0.00]_laroux" xfId="3617" xr:uid="{00000000-0005-0000-0000-00005C310000}"/>
    <cellStyle name="똿뗦먛귟_laroux" xfId="3618" xr:uid="{00000000-0005-0000-0000-00005D310000}"/>
    <cellStyle name="라인" xfId="8311" xr:uid="{00000000-0005-0000-0000-00005E310000}"/>
    <cellStyle name="마이너스키" xfId="13337" xr:uid="{00000000-0005-0000-0000-00005F310000}"/>
    <cellStyle name="맞춤" xfId="13338" xr:uid="{00000000-0005-0000-0000-000060310000}"/>
    <cellStyle name="맞춤 2" xfId="13339" xr:uid="{00000000-0005-0000-0000-000061310000}"/>
    <cellStyle name="맞춤 2 2" xfId="13340" xr:uid="{00000000-0005-0000-0000-000062310000}"/>
    <cellStyle name="맞춤 2 2 2" xfId="13341" xr:uid="{00000000-0005-0000-0000-000063310000}"/>
    <cellStyle name="맞춤 2 2 3" xfId="13342" xr:uid="{00000000-0005-0000-0000-000064310000}"/>
    <cellStyle name="맞춤 2 2 4" xfId="13343" xr:uid="{00000000-0005-0000-0000-000065310000}"/>
    <cellStyle name="맞춤 2 3" xfId="13344" xr:uid="{00000000-0005-0000-0000-000066310000}"/>
    <cellStyle name="맞춤 2 3 2" xfId="13345" xr:uid="{00000000-0005-0000-0000-000067310000}"/>
    <cellStyle name="맞춤 2 3 3" xfId="13346" xr:uid="{00000000-0005-0000-0000-000068310000}"/>
    <cellStyle name="맞춤 2 3 4" xfId="13347" xr:uid="{00000000-0005-0000-0000-000069310000}"/>
    <cellStyle name="맞춤 2 4" xfId="13348" xr:uid="{00000000-0005-0000-0000-00006A310000}"/>
    <cellStyle name="맞춤 2 4 2" xfId="13349" xr:uid="{00000000-0005-0000-0000-00006B310000}"/>
    <cellStyle name="맞춤 2 4 3" xfId="13350" xr:uid="{00000000-0005-0000-0000-00006C310000}"/>
    <cellStyle name="맞춤 2 4 4" xfId="13351" xr:uid="{00000000-0005-0000-0000-00006D310000}"/>
    <cellStyle name="맞춤 3" xfId="13352" xr:uid="{00000000-0005-0000-0000-00006E310000}"/>
    <cellStyle name="맞춤 3 2" xfId="13353" xr:uid="{00000000-0005-0000-0000-00006F310000}"/>
    <cellStyle name="맞춤 3 2 2" xfId="13354" xr:uid="{00000000-0005-0000-0000-000070310000}"/>
    <cellStyle name="맞춤 3 2 3" xfId="13355" xr:uid="{00000000-0005-0000-0000-000071310000}"/>
    <cellStyle name="맞춤 3 2 4" xfId="13356" xr:uid="{00000000-0005-0000-0000-000072310000}"/>
    <cellStyle name="맞춤 3 3" xfId="13357" xr:uid="{00000000-0005-0000-0000-000073310000}"/>
    <cellStyle name="맞춤 3 3 2" xfId="13358" xr:uid="{00000000-0005-0000-0000-000074310000}"/>
    <cellStyle name="맞춤 3 3 3" xfId="13359" xr:uid="{00000000-0005-0000-0000-000075310000}"/>
    <cellStyle name="맞춤 3 3 4" xfId="13360" xr:uid="{00000000-0005-0000-0000-000076310000}"/>
    <cellStyle name="맞춤 3 4" xfId="13361" xr:uid="{00000000-0005-0000-0000-000077310000}"/>
    <cellStyle name="맞춤 3 4 2" xfId="13362" xr:uid="{00000000-0005-0000-0000-000078310000}"/>
    <cellStyle name="맞춤 3 4 3" xfId="13363" xr:uid="{00000000-0005-0000-0000-000079310000}"/>
    <cellStyle name="맞춤 3 4 4" xfId="13364" xr:uid="{00000000-0005-0000-0000-00007A310000}"/>
    <cellStyle name="맞춤 3 5" xfId="13365" xr:uid="{00000000-0005-0000-0000-00007B310000}"/>
    <cellStyle name="맞춤 3 6" xfId="13366" xr:uid="{00000000-0005-0000-0000-00007C310000}"/>
    <cellStyle name="맞춤 3 7" xfId="13367" xr:uid="{00000000-0005-0000-0000-00007D310000}"/>
    <cellStyle name="맞춤 4" xfId="13368" xr:uid="{00000000-0005-0000-0000-00007E310000}"/>
    <cellStyle name="맞춤 4 2" xfId="13369" xr:uid="{00000000-0005-0000-0000-00007F310000}"/>
    <cellStyle name="맞춤 4 2 2" xfId="13370" xr:uid="{00000000-0005-0000-0000-000080310000}"/>
    <cellStyle name="맞춤 4 2 3" xfId="13371" xr:uid="{00000000-0005-0000-0000-000081310000}"/>
    <cellStyle name="맞춤 4 2 4" xfId="13372" xr:uid="{00000000-0005-0000-0000-000082310000}"/>
    <cellStyle name="맞춤 4 3" xfId="13373" xr:uid="{00000000-0005-0000-0000-000083310000}"/>
    <cellStyle name="맞춤 4 3 2" xfId="13374" xr:uid="{00000000-0005-0000-0000-000084310000}"/>
    <cellStyle name="맞춤 4 3 3" xfId="13375" xr:uid="{00000000-0005-0000-0000-000085310000}"/>
    <cellStyle name="맞춤 4 3 4" xfId="13376" xr:uid="{00000000-0005-0000-0000-000086310000}"/>
    <cellStyle name="맞춤 4 4" xfId="13377" xr:uid="{00000000-0005-0000-0000-000087310000}"/>
    <cellStyle name="맞춤 4 5" xfId="13378" xr:uid="{00000000-0005-0000-0000-000088310000}"/>
    <cellStyle name="맞춤 4 6" xfId="13379" xr:uid="{00000000-0005-0000-0000-000089310000}"/>
    <cellStyle name="맞춤 5" xfId="13380" xr:uid="{00000000-0005-0000-0000-00008A310000}"/>
    <cellStyle name="맞춤 5 2" xfId="13381" xr:uid="{00000000-0005-0000-0000-00008B310000}"/>
    <cellStyle name="맞춤 5 3" xfId="13382" xr:uid="{00000000-0005-0000-0000-00008C310000}"/>
    <cellStyle name="맞춤 5 4" xfId="13383" xr:uid="{00000000-0005-0000-0000-00008D310000}"/>
    <cellStyle name="매" xfId="3619" xr:uid="{00000000-0005-0000-0000-00008E310000}"/>
    <cellStyle name="매_02-포장-1" xfId="3620" xr:uid="{00000000-0005-0000-0000-00008F310000}"/>
    <cellStyle name="메모 2" xfId="13384" xr:uid="{00000000-0005-0000-0000-000090310000}"/>
    <cellStyle name="메모 2 2" xfId="13385" xr:uid="{00000000-0005-0000-0000-000091310000}"/>
    <cellStyle name="메모 2 2 2" xfId="13386" xr:uid="{00000000-0005-0000-0000-000092310000}"/>
    <cellStyle name="메모 2 2 2 2" xfId="13387" xr:uid="{00000000-0005-0000-0000-000093310000}"/>
    <cellStyle name="메모 2 2 2 3" xfId="13388" xr:uid="{00000000-0005-0000-0000-000094310000}"/>
    <cellStyle name="메모 2 2 2 4" xfId="13389" xr:uid="{00000000-0005-0000-0000-000095310000}"/>
    <cellStyle name="메모 2 2 3" xfId="13390" xr:uid="{00000000-0005-0000-0000-000096310000}"/>
    <cellStyle name="메모 2 2 3 2" xfId="13391" xr:uid="{00000000-0005-0000-0000-000097310000}"/>
    <cellStyle name="메모 2 2 3 3" xfId="13392" xr:uid="{00000000-0005-0000-0000-000098310000}"/>
    <cellStyle name="메모 2 2 3 4" xfId="13393" xr:uid="{00000000-0005-0000-0000-000099310000}"/>
    <cellStyle name="메모 2 2 4" xfId="13394" xr:uid="{00000000-0005-0000-0000-00009A310000}"/>
    <cellStyle name="메모 2 2 5" xfId="13395" xr:uid="{00000000-0005-0000-0000-00009B310000}"/>
    <cellStyle name="메모 2 2 6" xfId="13396" xr:uid="{00000000-0005-0000-0000-00009C310000}"/>
    <cellStyle name="메모 2 3" xfId="13397" xr:uid="{00000000-0005-0000-0000-00009D310000}"/>
    <cellStyle name="메모 2 3 2" xfId="13398" xr:uid="{00000000-0005-0000-0000-00009E310000}"/>
    <cellStyle name="메모 2 3 3" xfId="13399" xr:uid="{00000000-0005-0000-0000-00009F310000}"/>
    <cellStyle name="메모 2 3 4" xfId="13400" xr:uid="{00000000-0005-0000-0000-0000A0310000}"/>
    <cellStyle name="메모 2 4" xfId="13401" xr:uid="{00000000-0005-0000-0000-0000A1310000}"/>
    <cellStyle name="메모 2 4 2" xfId="13402" xr:uid="{00000000-0005-0000-0000-0000A2310000}"/>
    <cellStyle name="메모 2 4 3" xfId="13403" xr:uid="{00000000-0005-0000-0000-0000A3310000}"/>
    <cellStyle name="메모 2 4 4" xfId="13404" xr:uid="{00000000-0005-0000-0000-0000A4310000}"/>
    <cellStyle name="묮뎋 [0.00]_PRODUCT DETAIL Q1" xfId="8312" xr:uid="{00000000-0005-0000-0000-0000A5310000}"/>
    <cellStyle name="묮뎋_PRODUCT DETAIL Q1" xfId="8313" xr:uid="{00000000-0005-0000-0000-0000A6310000}"/>
    <cellStyle name="믅됞 [0.00]_laroux" xfId="3621" xr:uid="{00000000-0005-0000-0000-0000A7310000}"/>
    <cellStyle name="믅됞_laroux" xfId="3622" xr:uid="{00000000-0005-0000-0000-0000A8310000}"/>
    <cellStyle name="배분" xfId="3623" xr:uid="{00000000-0005-0000-0000-0000A9310000}"/>
    <cellStyle name="배분 2" xfId="4164" xr:uid="{00000000-0005-0000-0000-0000AA310000}"/>
    <cellStyle name="배분 2 2" xfId="4366" xr:uid="{00000000-0005-0000-0000-0000AB310000}"/>
    <cellStyle name="배분 2 2 2" xfId="4916" xr:uid="{00000000-0005-0000-0000-0000AC310000}"/>
    <cellStyle name="배분 2 2 3" xfId="5063" xr:uid="{00000000-0005-0000-0000-0000AD310000}"/>
    <cellStyle name="배분 2 2 4" xfId="5154" xr:uid="{00000000-0005-0000-0000-0000AE310000}"/>
    <cellStyle name="배분 2 2 5" xfId="5235" xr:uid="{00000000-0005-0000-0000-0000AF310000}"/>
    <cellStyle name="배분 2 2 6" xfId="5327" xr:uid="{00000000-0005-0000-0000-0000B0310000}"/>
    <cellStyle name="배분 2 3" xfId="4751" xr:uid="{00000000-0005-0000-0000-0000B1310000}"/>
    <cellStyle name="배분 2 4" xfId="4595" xr:uid="{00000000-0005-0000-0000-0000B2310000}"/>
    <cellStyle name="배분 3" xfId="4097" xr:uid="{00000000-0005-0000-0000-0000B3310000}"/>
    <cellStyle name="배분 3 2" xfId="4268" xr:uid="{00000000-0005-0000-0000-0000B4310000}"/>
    <cellStyle name="배분 3 2 2" xfId="4832" xr:uid="{00000000-0005-0000-0000-0000B5310000}"/>
    <cellStyle name="배분 3 2 3" xfId="4649" xr:uid="{00000000-0005-0000-0000-0000B6310000}"/>
    <cellStyle name="배분 3 3" xfId="4307" xr:uid="{00000000-0005-0000-0000-0000B7310000}"/>
    <cellStyle name="배분 3 3 2" xfId="4863" xr:uid="{00000000-0005-0000-0000-0000B8310000}"/>
    <cellStyle name="배분 3 3 3" xfId="5008" xr:uid="{00000000-0005-0000-0000-0000B9310000}"/>
    <cellStyle name="배분 3 3 4" xfId="5097" xr:uid="{00000000-0005-0000-0000-0000BA310000}"/>
    <cellStyle name="배분 3 3 5" xfId="5183" xr:uid="{00000000-0005-0000-0000-0000BB310000}"/>
    <cellStyle name="배분 3 3 6" xfId="5275" xr:uid="{00000000-0005-0000-0000-0000BC310000}"/>
    <cellStyle name="배분 3 4" xfId="4695" xr:uid="{00000000-0005-0000-0000-0000BD310000}"/>
    <cellStyle name="배분 3 5" xfId="4553" xr:uid="{00000000-0005-0000-0000-0000BE310000}"/>
    <cellStyle name="배분 4" xfId="4502" xr:uid="{00000000-0005-0000-0000-0000BF310000}"/>
    <cellStyle name="배분 5" xfId="4626" xr:uid="{00000000-0005-0000-0000-0000C0310000}"/>
    <cellStyle name="백" xfId="3624" xr:uid="{00000000-0005-0000-0000-0000C1310000}"/>
    <cellStyle name="백 " xfId="100" xr:uid="{00000000-0005-0000-0000-0000C2310000}"/>
    <cellStyle name="백_00.광교신도시 u-City 구축 사업(총집계표)" xfId="3625" xr:uid="{00000000-0005-0000-0000-0000C3310000}"/>
    <cellStyle name="백_3.우수" xfId="13405" xr:uid="{00000000-0005-0000-0000-0000C4310000}"/>
    <cellStyle name="백_4.오수" xfId="13406" xr:uid="{00000000-0005-0000-0000-0000C5310000}"/>
    <cellStyle name="백_도로" xfId="3626" xr:uid="{00000000-0005-0000-0000-0000C6310000}"/>
    <cellStyle name="백_도로_00.광교신도시 u-City 구축 사업(총집계표)" xfId="3627" xr:uid="{00000000-0005-0000-0000-0000C7310000}"/>
    <cellStyle name="백_부대초안" xfId="3628" xr:uid="{00000000-0005-0000-0000-0000C8310000}"/>
    <cellStyle name="백_부대초안_00.광교신도시 u-City 구축 사업(총집계표)" xfId="3629" xr:uid="{00000000-0005-0000-0000-0000C9310000}"/>
    <cellStyle name="백_부대초안_견적의뢰" xfId="3630" xr:uid="{00000000-0005-0000-0000-0000CA310000}"/>
    <cellStyle name="백_부대초안_견적의뢰_00.광교신도시 u-City 구축 사업(총집계표)" xfId="3631" xr:uid="{00000000-0005-0000-0000-0000CB310000}"/>
    <cellStyle name="백_부대초안_견적의뢰_통영중앙시장(최종)" xfId="3632" xr:uid="{00000000-0005-0000-0000-0000CC310000}"/>
    <cellStyle name="백_부대초안_견적의뢰_통영중앙시장(최종)_00.광교신도시 u-City 구축 사업(총집계표)" xfId="3633" xr:uid="{00000000-0005-0000-0000-0000CD310000}"/>
    <cellStyle name="백_부대초안_견적의뢰_통영중앙시장(최종)_통영중앙시장(최종)" xfId="3634" xr:uid="{00000000-0005-0000-0000-0000CE310000}"/>
    <cellStyle name="백_부대초안_견적의뢰_통영중앙시장(최종)_통영중앙시장(최종)_00.광교신도시 u-City 구축 사업(총집계표)" xfId="3635" xr:uid="{00000000-0005-0000-0000-0000CF310000}"/>
    <cellStyle name="백_부대초안_김포투찰" xfId="3636" xr:uid="{00000000-0005-0000-0000-0000D0310000}"/>
    <cellStyle name="백_부대초안_김포투찰_00.광교신도시 u-City 구축 사업(총집계표)" xfId="3637" xr:uid="{00000000-0005-0000-0000-0000D1310000}"/>
    <cellStyle name="백_부대초안_김포투찰_견적의뢰" xfId="3638" xr:uid="{00000000-0005-0000-0000-0000D2310000}"/>
    <cellStyle name="백_부대초안_김포투찰_견적의뢰_00.광교신도시 u-City 구축 사업(총집계표)" xfId="3639" xr:uid="{00000000-0005-0000-0000-0000D3310000}"/>
    <cellStyle name="백_부대초안_김포투찰_견적의뢰_통영중앙시장(최종)" xfId="3640" xr:uid="{00000000-0005-0000-0000-0000D4310000}"/>
    <cellStyle name="백_부대초안_김포투찰_견적의뢰_통영중앙시장(최종)_00.광교신도시 u-City 구축 사업(총집계표)" xfId="3641" xr:uid="{00000000-0005-0000-0000-0000D5310000}"/>
    <cellStyle name="백_부대초안_김포투찰_견적의뢰_통영중앙시장(최종)_통영중앙시장(최종)" xfId="3642" xr:uid="{00000000-0005-0000-0000-0000D6310000}"/>
    <cellStyle name="백_부대초안_김포투찰_견적의뢰_통영중앙시장(최종)_통영중앙시장(최종)_00.광교신도시 u-City 구축 사업(총집계표)" xfId="3643" xr:uid="{00000000-0005-0000-0000-0000D7310000}"/>
    <cellStyle name="백_부대초안_통영중앙시장(최종)" xfId="3644" xr:uid="{00000000-0005-0000-0000-0000D8310000}"/>
    <cellStyle name="백_부대초안_통영중앙시장(최종)_00.광교신도시 u-City 구축 사업(총집계표)" xfId="3645" xr:uid="{00000000-0005-0000-0000-0000D9310000}"/>
    <cellStyle name="백_부대초안_통영중앙시장(최종)_통영중앙시장(최종)" xfId="3646" xr:uid="{00000000-0005-0000-0000-0000DA310000}"/>
    <cellStyle name="백_부대초안_통영중앙시장(최종)_통영중앙시장(최종)_00.광교신도시 u-City 구축 사업(총집계표)" xfId="3647" xr:uid="{00000000-0005-0000-0000-0000DB310000}"/>
    <cellStyle name="백_오수공수량산출서" xfId="13407" xr:uid="{00000000-0005-0000-0000-0000DC310000}"/>
    <cellStyle name="백_조경공사 내역작성사례(1)" xfId="13408" xr:uid="{00000000-0005-0000-0000-0000DD310000}"/>
    <cellStyle name="백_토목내역서" xfId="3648" xr:uid="{00000000-0005-0000-0000-0000DE310000}"/>
    <cellStyle name="백_토목내역서_00.광교신도시 u-City 구축 사업(총집계표)" xfId="3649" xr:uid="{00000000-0005-0000-0000-0000DF310000}"/>
    <cellStyle name="백_토목내역서_도로" xfId="3650" xr:uid="{00000000-0005-0000-0000-0000E0310000}"/>
    <cellStyle name="백_토목내역서_도로_00.광교신도시 u-City 구축 사업(총집계표)" xfId="3651" xr:uid="{00000000-0005-0000-0000-0000E1310000}"/>
    <cellStyle name="백_토목내역서_부대초안" xfId="3652" xr:uid="{00000000-0005-0000-0000-0000E2310000}"/>
    <cellStyle name="백_토목내역서_부대초안_00.광교신도시 u-City 구축 사업(총집계표)" xfId="3653" xr:uid="{00000000-0005-0000-0000-0000E3310000}"/>
    <cellStyle name="백_토목내역서_부대초안_견적의뢰" xfId="3654" xr:uid="{00000000-0005-0000-0000-0000E4310000}"/>
    <cellStyle name="백_토목내역서_부대초안_견적의뢰_00.광교신도시 u-City 구축 사업(총집계표)" xfId="3655" xr:uid="{00000000-0005-0000-0000-0000E5310000}"/>
    <cellStyle name="백_토목내역서_부대초안_견적의뢰_통영중앙시장(최종)" xfId="3656" xr:uid="{00000000-0005-0000-0000-0000E6310000}"/>
    <cellStyle name="백_토목내역서_부대초안_견적의뢰_통영중앙시장(최종)_00.광교신도시 u-City 구축 사업(총집계표)" xfId="3657" xr:uid="{00000000-0005-0000-0000-0000E7310000}"/>
    <cellStyle name="백_토목내역서_부대초안_견적의뢰_통영중앙시장(최종)_통영중앙시장(최종)" xfId="3658" xr:uid="{00000000-0005-0000-0000-0000E8310000}"/>
    <cellStyle name="백_토목내역서_부대초안_견적의뢰_통영중앙시장(최종)_통영중앙시장(최종)_00.광교신도시 u-City 구축 사업(총집계표)" xfId="3659" xr:uid="{00000000-0005-0000-0000-0000E9310000}"/>
    <cellStyle name="백_토목내역서_부대초안_김포투찰" xfId="3660" xr:uid="{00000000-0005-0000-0000-0000EA310000}"/>
    <cellStyle name="백_토목내역서_부대초안_김포투찰_00.광교신도시 u-City 구축 사업(총집계표)" xfId="3661" xr:uid="{00000000-0005-0000-0000-0000EB310000}"/>
    <cellStyle name="백_토목내역서_부대초안_김포투찰_견적의뢰" xfId="3662" xr:uid="{00000000-0005-0000-0000-0000EC310000}"/>
    <cellStyle name="백_토목내역서_부대초안_김포투찰_견적의뢰_00.광교신도시 u-City 구축 사업(총집계표)" xfId="3663" xr:uid="{00000000-0005-0000-0000-0000ED310000}"/>
    <cellStyle name="백_토목내역서_부대초안_김포투찰_견적의뢰_통영중앙시장(최종)" xfId="3664" xr:uid="{00000000-0005-0000-0000-0000EE310000}"/>
    <cellStyle name="백_토목내역서_부대초안_김포투찰_견적의뢰_통영중앙시장(최종)_00.광교신도시 u-City 구축 사업(총집계표)" xfId="3665" xr:uid="{00000000-0005-0000-0000-0000EF310000}"/>
    <cellStyle name="백_토목내역서_부대초안_김포투찰_견적의뢰_통영중앙시장(최종)_통영중앙시장(최종)" xfId="3666" xr:uid="{00000000-0005-0000-0000-0000F0310000}"/>
    <cellStyle name="백_토목내역서_부대초안_김포투찰_견적의뢰_통영중앙시장(최종)_통영중앙시장(최종)_00.광교신도시 u-City 구축 사업(총집계표)" xfId="3667" xr:uid="{00000000-0005-0000-0000-0000F1310000}"/>
    <cellStyle name="백_토목내역서_부대초안_통영중앙시장(최종)" xfId="3668" xr:uid="{00000000-0005-0000-0000-0000F2310000}"/>
    <cellStyle name="백_토목내역서_부대초안_통영중앙시장(최종)_00.광교신도시 u-City 구축 사업(총집계표)" xfId="3669" xr:uid="{00000000-0005-0000-0000-0000F3310000}"/>
    <cellStyle name="백_토목내역서_부대초안_통영중앙시장(최종)_통영중앙시장(최종)" xfId="3670" xr:uid="{00000000-0005-0000-0000-0000F4310000}"/>
    <cellStyle name="백_토목내역서_부대초안_통영중앙시장(최종)_통영중앙시장(최종)_00.광교신도시 u-City 구축 사업(총집계표)" xfId="3671" xr:uid="{00000000-0005-0000-0000-0000F5310000}"/>
    <cellStyle name="백_토목내역서_통영중앙시장(최종)" xfId="3672" xr:uid="{00000000-0005-0000-0000-0000F6310000}"/>
    <cellStyle name="백_토목내역서_통영중앙시장(최종)_00.광교신도시 u-City 구축 사업(총집계표)" xfId="3673" xr:uid="{00000000-0005-0000-0000-0000F7310000}"/>
    <cellStyle name="백_토목내역서_통영중앙시장(최종)_통영중앙시장(최종)" xfId="3674" xr:uid="{00000000-0005-0000-0000-0000F8310000}"/>
    <cellStyle name="백_토목내역서_통영중앙시장(최종)_통영중앙시장(최종)_00.광교신도시 u-City 구축 사업(총집계표)" xfId="3675" xr:uid="{00000000-0005-0000-0000-0000F9310000}"/>
    <cellStyle name="백_통영중앙시장(최종)" xfId="3676" xr:uid="{00000000-0005-0000-0000-0000FA310000}"/>
    <cellStyle name="백_통영중앙시장(최종)_00.광교신도시 u-City 구축 사업(총집계표)" xfId="3677" xr:uid="{00000000-0005-0000-0000-0000FB310000}"/>
    <cellStyle name="백_통영중앙시장(최종)_통영중앙시장(최종)" xfId="3678" xr:uid="{00000000-0005-0000-0000-0000FC310000}"/>
    <cellStyle name="백_통영중앙시장(최종)_통영중앙시장(최종)_00.광교신도시 u-City 구축 사업(총집계표)" xfId="3679" xr:uid="{00000000-0005-0000-0000-0000FD310000}"/>
    <cellStyle name="백분율 [0]" xfId="3680" xr:uid="{00000000-0005-0000-0000-0000FF310000}"/>
    <cellStyle name="백분율 [2]" xfId="3681" xr:uid="{00000000-0005-0000-0000-000000320000}"/>
    <cellStyle name="백분율 10" xfId="13409" xr:uid="{00000000-0005-0000-0000-000001320000}"/>
    <cellStyle name="백분율 11" xfId="13410" xr:uid="{00000000-0005-0000-0000-000002320000}"/>
    <cellStyle name="백분율 12" xfId="13411" xr:uid="{00000000-0005-0000-0000-000003320000}"/>
    <cellStyle name="백분율 13" xfId="13412" xr:uid="{00000000-0005-0000-0000-000004320000}"/>
    <cellStyle name="백분율 14" xfId="13413" xr:uid="{00000000-0005-0000-0000-000005320000}"/>
    <cellStyle name="백분율 15" xfId="13414" xr:uid="{00000000-0005-0000-0000-000006320000}"/>
    <cellStyle name="백분율 16" xfId="13415" xr:uid="{00000000-0005-0000-0000-000007320000}"/>
    <cellStyle name="백분율 17" xfId="13416" xr:uid="{00000000-0005-0000-0000-000008320000}"/>
    <cellStyle name="백분율 18" xfId="13417" xr:uid="{00000000-0005-0000-0000-000009320000}"/>
    <cellStyle name="백분율 19" xfId="13418" xr:uid="{00000000-0005-0000-0000-00000A320000}"/>
    <cellStyle name="백분율 2" xfId="14" xr:uid="{00000000-0005-0000-0000-00000B320000}"/>
    <cellStyle name="백분율 2 2" xfId="13419" xr:uid="{00000000-0005-0000-0000-00000C320000}"/>
    <cellStyle name="백분율 2 2 2" xfId="13420" xr:uid="{00000000-0005-0000-0000-00000D320000}"/>
    <cellStyle name="백분율 2 2 2 2" xfId="13421" xr:uid="{00000000-0005-0000-0000-00000E320000}"/>
    <cellStyle name="백분율 2 2 3" xfId="13422" xr:uid="{00000000-0005-0000-0000-00000F320000}"/>
    <cellStyle name="백분율 2 2 4" xfId="13423" xr:uid="{00000000-0005-0000-0000-000010320000}"/>
    <cellStyle name="백분율 2 2 5" xfId="13424" xr:uid="{00000000-0005-0000-0000-000011320000}"/>
    <cellStyle name="백분율 2 3" xfId="13425" xr:uid="{00000000-0005-0000-0000-000012320000}"/>
    <cellStyle name="백분율 2 4" xfId="13426" xr:uid="{00000000-0005-0000-0000-000013320000}"/>
    <cellStyle name="백분율 2 5" xfId="13427" xr:uid="{00000000-0005-0000-0000-000014320000}"/>
    <cellStyle name="백분율 2 6" xfId="13428" xr:uid="{00000000-0005-0000-0000-000015320000}"/>
    <cellStyle name="백분율 2 7" xfId="13429" xr:uid="{00000000-0005-0000-0000-000016320000}"/>
    <cellStyle name="백분율 20" xfId="13430" xr:uid="{00000000-0005-0000-0000-000017320000}"/>
    <cellStyle name="백분율 21" xfId="13431" xr:uid="{00000000-0005-0000-0000-000018320000}"/>
    <cellStyle name="백분율 22" xfId="13432" xr:uid="{00000000-0005-0000-0000-000019320000}"/>
    <cellStyle name="백분율 23" xfId="13433" xr:uid="{00000000-0005-0000-0000-00001A320000}"/>
    <cellStyle name="백분율 24" xfId="13434" xr:uid="{00000000-0005-0000-0000-00001B320000}"/>
    <cellStyle name="백분율 25" xfId="13435" xr:uid="{00000000-0005-0000-0000-00001C320000}"/>
    <cellStyle name="백분율 26" xfId="13436" xr:uid="{00000000-0005-0000-0000-00001D320000}"/>
    <cellStyle name="백분율 27" xfId="13437" xr:uid="{00000000-0005-0000-0000-00001E320000}"/>
    <cellStyle name="백분율 28" xfId="13438" xr:uid="{00000000-0005-0000-0000-00001F320000}"/>
    <cellStyle name="백분율 29" xfId="13439" xr:uid="{00000000-0005-0000-0000-000020320000}"/>
    <cellStyle name="백분율 3" xfId="4" xr:uid="{00000000-0005-0000-0000-000021320000}"/>
    <cellStyle name="백분율 3 2" xfId="13440" xr:uid="{00000000-0005-0000-0000-000022320000}"/>
    <cellStyle name="백분율 3 2 2" xfId="13441" xr:uid="{00000000-0005-0000-0000-000023320000}"/>
    <cellStyle name="백분율 3 3" xfId="13442" xr:uid="{00000000-0005-0000-0000-000024320000}"/>
    <cellStyle name="백분율 30" xfId="13443" xr:uid="{00000000-0005-0000-0000-000025320000}"/>
    <cellStyle name="백분율 31" xfId="13444" xr:uid="{00000000-0005-0000-0000-000026320000}"/>
    <cellStyle name="백분율 32" xfId="13445" xr:uid="{00000000-0005-0000-0000-000027320000}"/>
    <cellStyle name="백분율 33" xfId="13446" xr:uid="{00000000-0005-0000-0000-000028320000}"/>
    <cellStyle name="백분율 34" xfId="13447" xr:uid="{00000000-0005-0000-0000-000029320000}"/>
    <cellStyle name="백분율 35" xfId="13448" xr:uid="{00000000-0005-0000-0000-00002A320000}"/>
    <cellStyle name="백분율 36" xfId="13449" xr:uid="{00000000-0005-0000-0000-00002B320000}"/>
    <cellStyle name="백분율 37" xfId="13450" xr:uid="{00000000-0005-0000-0000-00002C320000}"/>
    <cellStyle name="백분율 38" xfId="13451" xr:uid="{00000000-0005-0000-0000-00002D320000}"/>
    <cellStyle name="백분율 39" xfId="13452" xr:uid="{00000000-0005-0000-0000-00002E320000}"/>
    <cellStyle name="백분율 4" xfId="13453" xr:uid="{00000000-0005-0000-0000-00002F320000}"/>
    <cellStyle name="백분율 4 2" xfId="13454" xr:uid="{00000000-0005-0000-0000-000030320000}"/>
    <cellStyle name="백분율 4 2 2" xfId="13455" xr:uid="{00000000-0005-0000-0000-000031320000}"/>
    <cellStyle name="백분율 4 3" xfId="13456" xr:uid="{00000000-0005-0000-0000-000032320000}"/>
    <cellStyle name="백분율 40" xfId="13457" xr:uid="{00000000-0005-0000-0000-000033320000}"/>
    <cellStyle name="백분율 41" xfId="13458" xr:uid="{00000000-0005-0000-0000-000034320000}"/>
    <cellStyle name="백분율 42" xfId="13459" xr:uid="{00000000-0005-0000-0000-000035320000}"/>
    <cellStyle name="백분율 43" xfId="13460" xr:uid="{00000000-0005-0000-0000-000036320000}"/>
    <cellStyle name="백분율 44" xfId="13461" xr:uid="{00000000-0005-0000-0000-000037320000}"/>
    <cellStyle name="백분율 45" xfId="13462" xr:uid="{00000000-0005-0000-0000-000038320000}"/>
    <cellStyle name="백분율 46" xfId="13463" xr:uid="{00000000-0005-0000-0000-000039320000}"/>
    <cellStyle name="백분율 47" xfId="13464" xr:uid="{00000000-0005-0000-0000-00003A320000}"/>
    <cellStyle name="백분율 48" xfId="13465" xr:uid="{00000000-0005-0000-0000-00003B320000}"/>
    <cellStyle name="백분율 49" xfId="13466" xr:uid="{00000000-0005-0000-0000-00003C320000}"/>
    <cellStyle name="백분율 5" xfId="13467" xr:uid="{00000000-0005-0000-0000-00003D320000}"/>
    <cellStyle name="백분율 5 2" xfId="13468" xr:uid="{00000000-0005-0000-0000-00003E320000}"/>
    <cellStyle name="백분율 5 3" xfId="13469" xr:uid="{00000000-0005-0000-0000-00003F320000}"/>
    <cellStyle name="백분율 5 4" xfId="13470" xr:uid="{00000000-0005-0000-0000-000040320000}"/>
    <cellStyle name="백분율 50" xfId="13471" xr:uid="{00000000-0005-0000-0000-000041320000}"/>
    <cellStyle name="백분율 6" xfId="13472" xr:uid="{00000000-0005-0000-0000-000042320000}"/>
    <cellStyle name="백분율 6 2" xfId="13473" xr:uid="{00000000-0005-0000-0000-000043320000}"/>
    <cellStyle name="백분율 7" xfId="13474" xr:uid="{00000000-0005-0000-0000-000044320000}"/>
    <cellStyle name="백분율 7 2" xfId="13475" xr:uid="{00000000-0005-0000-0000-000045320000}"/>
    <cellStyle name="백분율 8" xfId="13476" xr:uid="{00000000-0005-0000-0000-000046320000}"/>
    <cellStyle name="백분율 9" xfId="13477" xr:uid="{00000000-0005-0000-0000-000047320000}"/>
    <cellStyle name="백분율［△1］" xfId="3683" xr:uid="{00000000-0005-0000-0000-000048320000}"/>
    <cellStyle name="백분율［△2］" xfId="3684" xr:uid="{00000000-0005-0000-0000-000049320000}"/>
    <cellStyle name="벭?_Q1 PRODUCT ACTUAL_4월 (2)" xfId="3685" xr:uid="{00000000-0005-0000-0000-00004A320000}"/>
    <cellStyle name="보통 2" xfId="13478" xr:uid="{00000000-0005-0000-0000-00004B320000}"/>
    <cellStyle name="분수" xfId="13479" xr:uid="{00000000-0005-0000-0000-00004C320000}"/>
    <cellStyle name="뷭?" xfId="3686" xr:uid="{00000000-0005-0000-0000-00004D320000}"/>
    <cellStyle name="빨간색" xfId="13480" xr:uid="{00000000-0005-0000-0000-00004E320000}"/>
    <cellStyle name="빨강" xfId="3687" xr:uid="{00000000-0005-0000-0000-00004F320000}"/>
    <cellStyle name="常规_cs802" xfId="8314" xr:uid="{00000000-0005-0000-0000-000050320000}"/>
    <cellStyle name="선택영역" xfId="8315" xr:uid="{00000000-0005-0000-0000-000051320000}"/>
    <cellStyle name="선택영역의 가운데로" xfId="3688" xr:uid="{00000000-0005-0000-0000-000052320000}"/>
    <cellStyle name="설계서" xfId="3689" xr:uid="{00000000-0005-0000-0000-000053320000}"/>
    <cellStyle name="설계서-내용" xfId="3690" xr:uid="{00000000-0005-0000-0000-000054320000}"/>
    <cellStyle name="설계서-내용 2" xfId="4165" xr:uid="{00000000-0005-0000-0000-000055320000}"/>
    <cellStyle name="설계서-내용 2 2" xfId="4367" xr:uid="{00000000-0005-0000-0000-000056320000}"/>
    <cellStyle name="설계서-내용 2 2 2" xfId="4917" xr:uid="{00000000-0005-0000-0000-000057320000}"/>
    <cellStyle name="설계서-내용 2 2 3" xfId="5064" xr:uid="{00000000-0005-0000-0000-000058320000}"/>
    <cellStyle name="설계서-내용 2 2 4" xfId="5155" xr:uid="{00000000-0005-0000-0000-000059320000}"/>
    <cellStyle name="설계서-내용 2 2 5" xfId="5236" xr:uid="{00000000-0005-0000-0000-00005A320000}"/>
    <cellStyle name="설계서-내용 2 2 6" xfId="5328" xr:uid="{00000000-0005-0000-0000-00005B320000}"/>
    <cellStyle name="설계서-내용 2 3" xfId="4752" xr:uid="{00000000-0005-0000-0000-00005C320000}"/>
    <cellStyle name="설계서-내용 2 4" xfId="4596" xr:uid="{00000000-0005-0000-0000-00005D320000}"/>
    <cellStyle name="설계서-내용 3" xfId="4098" xr:uid="{00000000-0005-0000-0000-00005E320000}"/>
    <cellStyle name="설계서-내용 3 2" xfId="4269" xr:uid="{00000000-0005-0000-0000-00005F320000}"/>
    <cellStyle name="설계서-내용 3 2 2" xfId="4833" xr:uid="{00000000-0005-0000-0000-000060320000}"/>
    <cellStyle name="설계서-내용 3 2 3" xfId="4650" xr:uid="{00000000-0005-0000-0000-000061320000}"/>
    <cellStyle name="설계서-내용 3 3" xfId="4308" xr:uid="{00000000-0005-0000-0000-000062320000}"/>
    <cellStyle name="설계서-내용 3 3 2" xfId="4864" xr:uid="{00000000-0005-0000-0000-000063320000}"/>
    <cellStyle name="설계서-내용 3 3 3" xfId="5009" xr:uid="{00000000-0005-0000-0000-000064320000}"/>
    <cellStyle name="설계서-내용 3 3 4" xfId="5098" xr:uid="{00000000-0005-0000-0000-000065320000}"/>
    <cellStyle name="설계서-내용 3 3 5" xfId="5184" xr:uid="{00000000-0005-0000-0000-000066320000}"/>
    <cellStyle name="설계서-내용 3 3 6" xfId="5276" xr:uid="{00000000-0005-0000-0000-000067320000}"/>
    <cellStyle name="설계서-내용 3 4" xfId="4696" xr:uid="{00000000-0005-0000-0000-000068320000}"/>
    <cellStyle name="설계서-내용 3 5" xfId="4554" xr:uid="{00000000-0005-0000-0000-000069320000}"/>
    <cellStyle name="설계서-내용 4" xfId="4503" xr:uid="{00000000-0005-0000-0000-00006A320000}"/>
    <cellStyle name="설계서-내용 5" xfId="4481" xr:uid="{00000000-0005-0000-0000-00006B320000}"/>
    <cellStyle name="설계서-내용-소수점" xfId="3691" xr:uid="{00000000-0005-0000-0000-00006C320000}"/>
    <cellStyle name="설계서-내용-소수점 2" xfId="4166" xr:uid="{00000000-0005-0000-0000-00006D320000}"/>
    <cellStyle name="설계서-내용-소수점 2 2" xfId="4368" xr:uid="{00000000-0005-0000-0000-00006E320000}"/>
    <cellStyle name="설계서-내용-소수점 2 2 2" xfId="4918" xr:uid="{00000000-0005-0000-0000-00006F320000}"/>
    <cellStyle name="설계서-내용-소수점 2 2 3" xfId="5065" xr:uid="{00000000-0005-0000-0000-000070320000}"/>
    <cellStyle name="설계서-내용-소수점 2 2 4" xfId="5156" xr:uid="{00000000-0005-0000-0000-000071320000}"/>
    <cellStyle name="설계서-내용-소수점 2 2 5" xfId="5237" xr:uid="{00000000-0005-0000-0000-000072320000}"/>
    <cellStyle name="설계서-내용-소수점 2 2 6" xfId="5329" xr:uid="{00000000-0005-0000-0000-000073320000}"/>
    <cellStyle name="설계서-내용-소수점 2 3" xfId="4753" xr:uid="{00000000-0005-0000-0000-000074320000}"/>
    <cellStyle name="설계서-내용-소수점 2 4" xfId="4597" xr:uid="{00000000-0005-0000-0000-000075320000}"/>
    <cellStyle name="설계서-내용-소수점 3" xfId="4099" xr:uid="{00000000-0005-0000-0000-000076320000}"/>
    <cellStyle name="설계서-내용-소수점 3 2" xfId="4270" xr:uid="{00000000-0005-0000-0000-000077320000}"/>
    <cellStyle name="설계서-내용-소수점 3 2 2" xfId="4834" xr:uid="{00000000-0005-0000-0000-000078320000}"/>
    <cellStyle name="설계서-내용-소수점 3 2 3" xfId="5166" xr:uid="{00000000-0005-0000-0000-000079320000}"/>
    <cellStyle name="설계서-내용-소수점 3 3" xfId="4309" xr:uid="{00000000-0005-0000-0000-00007A320000}"/>
    <cellStyle name="설계서-내용-소수점 3 3 2" xfId="4865" xr:uid="{00000000-0005-0000-0000-00007B320000}"/>
    <cellStyle name="설계서-내용-소수점 3 3 3" xfId="5010" xr:uid="{00000000-0005-0000-0000-00007C320000}"/>
    <cellStyle name="설계서-내용-소수점 3 3 4" xfId="5099" xr:uid="{00000000-0005-0000-0000-00007D320000}"/>
    <cellStyle name="설계서-내용-소수점 3 3 5" xfId="5185" xr:uid="{00000000-0005-0000-0000-00007E320000}"/>
    <cellStyle name="설계서-내용-소수점 3 3 6" xfId="5277" xr:uid="{00000000-0005-0000-0000-00007F320000}"/>
    <cellStyle name="설계서-내용-소수점 3 4" xfId="4697" xr:uid="{00000000-0005-0000-0000-000080320000}"/>
    <cellStyle name="설계서-내용-소수점 3 5" xfId="4555" xr:uid="{00000000-0005-0000-0000-000081320000}"/>
    <cellStyle name="설계서-내용-소수점 4" xfId="4504" xr:uid="{00000000-0005-0000-0000-000082320000}"/>
    <cellStyle name="설계서-내용-소수점 5" xfId="4482" xr:uid="{00000000-0005-0000-0000-000083320000}"/>
    <cellStyle name="설계서-내용-우" xfId="3692" xr:uid="{00000000-0005-0000-0000-000084320000}"/>
    <cellStyle name="설계서-내용-좌" xfId="3693" xr:uid="{00000000-0005-0000-0000-000085320000}"/>
    <cellStyle name="설계서-소제목" xfId="3694" xr:uid="{00000000-0005-0000-0000-000086320000}"/>
    <cellStyle name="설계서-소제목 2" xfId="4167" xr:uid="{00000000-0005-0000-0000-000087320000}"/>
    <cellStyle name="설계서-소제목 2 2" xfId="4369" xr:uid="{00000000-0005-0000-0000-000088320000}"/>
    <cellStyle name="설계서-소제목 2 2 2" xfId="4919" xr:uid="{00000000-0005-0000-0000-000089320000}"/>
    <cellStyle name="설계서-소제목 2 2 3" xfId="5066" xr:uid="{00000000-0005-0000-0000-00008A320000}"/>
    <cellStyle name="설계서-소제목 2 2 4" xfId="5157" xr:uid="{00000000-0005-0000-0000-00008B320000}"/>
    <cellStyle name="설계서-소제목 2 2 5" xfId="5238" xr:uid="{00000000-0005-0000-0000-00008C320000}"/>
    <cellStyle name="설계서-소제목 2 2 6" xfId="5330" xr:uid="{00000000-0005-0000-0000-00008D320000}"/>
    <cellStyle name="설계서-소제목 2 3" xfId="4754" xr:uid="{00000000-0005-0000-0000-00008E320000}"/>
    <cellStyle name="설계서-소제목 2 4" xfId="4719" xr:uid="{00000000-0005-0000-0000-00008F320000}"/>
    <cellStyle name="설계서-소제목 3" xfId="4100" xr:uid="{00000000-0005-0000-0000-000090320000}"/>
    <cellStyle name="설계서-소제목 3 2" xfId="4271" xr:uid="{00000000-0005-0000-0000-000091320000}"/>
    <cellStyle name="설계서-소제목 3 2 2" xfId="4835" xr:uid="{00000000-0005-0000-0000-000092320000}"/>
    <cellStyle name="설계서-소제목 3 2 3" xfId="4651" xr:uid="{00000000-0005-0000-0000-000093320000}"/>
    <cellStyle name="설계서-소제목 3 3" xfId="4310" xr:uid="{00000000-0005-0000-0000-000094320000}"/>
    <cellStyle name="설계서-소제목 3 3 2" xfId="4866" xr:uid="{00000000-0005-0000-0000-000095320000}"/>
    <cellStyle name="설계서-소제목 3 3 3" xfId="5011" xr:uid="{00000000-0005-0000-0000-000096320000}"/>
    <cellStyle name="설계서-소제목 3 3 4" xfId="5100" xr:uid="{00000000-0005-0000-0000-000097320000}"/>
    <cellStyle name="설계서-소제목 3 3 5" xfId="5186" xr:uid="{00000000-0005-0000-0000-000098320000}"/>
    <cellStyle name="설계서-소제목 3 3 6" xfId="5278" xr:uid="{00000000-0005-0000-0000-000099320000}"/>
    <cellStyle name="설계서-소제목 3 4" xfId="4698" xr:uid="{00000000-0005-0000-0000-00009A320000}"/>
    <cellStyle name="설계서-소제목 3 5" xfId="4556" xr:uid="{00000000-0005-0000-0000-00009B320000}"/>
    <cellStyle name="설계서-소제목 4" xfId="4505" xr:uid="{00000000-0005-0000-0000-00009C320000}"/>
    <cellStyle name="설계서-소제목 5" xfId="4483" xr:uid="{00000000-0005-0000-0000-00009D320000}"/>
    <cellStyle name="설계서-타이틀" xfId="3695" xr:uid="{00000000-0005-0000-0000-00009E320000}"/>
    <cellStyle name="설계서-항목" xfId="3696" xr:uid="{00000000-0005-0000-0000-00009F320000}"/>
    <cellStyle name="설명 텍스트 2" xfId="13481" xr:uid="{00000000-0005-0000-0000-0000A0320000}"/>
    <cellStyle name="셀 확인 2" xfId="13482" xr:uid="{00000000-0005-0000-0000-0000A1320000}"/>
    <cellStyle name="소숫점0" xfId="8316" xr:uid="{00000000-0005-0000-0000-0000A2320000}"/>
    <cellStyle name="소숫점3" xfId="8317" xr:uid="{00000000-0005-0000-0000-0000A3320000}"/>
    <cellStyle name="수당" xfId="3697" xr:uid="{00000000-0005-0000-0000-0000A4320000}"/>
    <cellStyle name="수당2" xfId="3698" xr:uid="{00000000-0005-0000-0000-0000A5320000}"/>
    <cellStyle name="수량" xfId="3699" xr:uid="{00000000-0005-0000-0000-0000A6320000}"/>
    <cellStyle name="수량1" xfId="13483" xr:uid="{00000000-0005-0000-0000-0000A7320000}"/>
    <cellStyle name="수목명" xfId="13484" xr:uid="{00000000-0005-0000-0000-0000A8320000}"/>
    <cellStyle name="숫자" xfId="8318" xr:uid="{00000000-0005-0000-0000-0000A9320000}"/>
    <cellStyle name="숫자(R)" xfId="3700" xr:uid="{00000000-0005-0000-0000-0000AA320000}"/>
    <cellStyle name="숫자(R) 2" xfId="3701" xr:uid="{00000000-0005-0000-0000-0000AB320000}"/>
    <cellStyle name="숫자(R) 3" xfId="13485" xr:uid="{00000000-0005-0000-0000-0000AC320000}"/>
    <cellStyle name="숫자(R)_밸브실" xfId="13486" xr:uid="{00000000-0005-0000-0000-0000AD320000}"/>
    <cellStyle name="숫자1" xfId="8319" xr:uid="{00000000-0005-0000-0000-0000AE320000}"/>
    <cellStyle name="숫자3" xfId="8320" xr:uid="{00000000-0005-0000-0000-0000AF320000}"/>
    <cellStyle name="쉼표 [0]" xfId="1" builtinId="6"/>
    <cellStyle name="쉼표 [0] 10" xfId="13487" xr:uid="{00000000-0005-0000-0000-0000B1320000}"/>
    <cellStyle name="쉼표 [0] 10 2" xfId="5337" xr:uid="{00000000-0005-0000-0000-0000B2320000}"/>
    <cellStyle name="쉼표 [0] 10 2 2" xfId="13488" xr:uid="{00000000-0005-0000-0000-0000B3320000}"/>
    <cellStyle name="쉼표 [0] 10 3" xfId="13489" xr:uid="{00000000-0005-0000-0000-0000B4320000}"/>
    <cellStyle name="쉼표 [0] 10 4" xfId="13490" xr:uid="{00000000-0005-0000-0000-0000B5320000}"/>
    <cellStyle name="쉼표 [0] 11" xfId="13491" xr:uid="{00000000-0005-0000-0000-0000B6320000}"/>
    <cellStyle name="쉼표 [0] 11 2" xfId="13492" xr:uid="{00000000-0005-0000-0000-0000B7320000}"/>
    <cellStyle name="쉼표 [0] 12" xfId="13493" xr:uid="{00000000-0005-0000-0000-0000B8320000}"/>
    <cellStyle name="쉼표 [0] 12 2" xfId="13494" xr:uid="{00000000-0005-0000-0000-0000B9320000}"/>
    <cellStyle name="쉼표 [0] 13" xfId="13495" xr:uid="{00000000-0005-0000-0000-0000BA320000}"/>
    <cellStyle name="쉼표 [0] 14" xfId="13496" xr:uid="{00000000-0005-0000-0000-0000BB320000}"/>
    <cellStyle name="쉼표 [0] 14 2" xfId="13497" xr:uid="{00000000-0005-0000-0000-0000BC320000}"/>
    <cellStyle name="쉼표 [0] 15" xfId="13498" xr:uid="{00000000-0005-0000-0000-0000BD320000}"/>
    <cellStyle name="쉼표 [0] 2" xfId="10" xr:uid="{00000000-0005-0000-0000-0000BE320000}"/>
    <cellStyle name="쉼표 [0] 2 10" xfId="8" xr:uid="{00000000-0005-0000-0000-0000BF320000}"/>
    <cellStyle name="쉼표 [0] 2 2" xfId="3703" xr:uid="{00000000-0005-0000-0000-0000C0320000}"/>
    <cellStyle name="쉼표 [0] 2 2 2" xfId="13499" xr:uid="{00000000-0005-0000-0000-0000C1320000}"/>
    <cellStyle name="쉼표 [0] 2 2 2 2" xfId="13500" xr:uid="{00000000-0005-0000-0000-0000C2320000}"/>
    <cellStyle name="쉼표 [0] 2 2 2 2 2" xfId="13501" xr:uid="{00000000-0005-0000-0000-0000C3320000}"/>
    <cellStyle name="쉼표 [0] 2 2 2 3" xfId="13502" xr:uid="{00000000-0005-0000-0000-0000C4320000}"/>
    <cellStyle name="쉼표 [0] 2 2 2 3 2" xfId="13503" xr:uid="{00000000-0005-0000-0000-0000C5320000}"/>
    <cellStyle name="쉼표 [0] 2 2 2 3_밸브실" xfId="13504" xr:uid="{00000000-0005-0000-0000-0000C6320000}"/>
    <cellStyle name="쉼표 [0] 2 2 2 4" xfId="13505" xr:uid="{00000000-0005-0000-0000-0000C7320000}"/>
    <cellStyle name="쉼표 [0] 2 2 2 5" xfId="13506" xr:uid="{00000000-0005-0000-0000-0000C8320000}"/>
    <cellStyle name="쉼표 [0] 2 2 3" xfId="13507" xr:uid="{00000000-0005-0000-0000-0000C9320000}"/>
    <cellStyle name="쉼표 [0] 2 2 3 2" xfId="13508" xr:uid="{00000000-0005-0000-0000-0000CA320000}"/>
    <cellStyle name="쉼표 [0] 2 2 4" xfId="13509" xr:uid="{00000000-0005-0000-0000-0000CB320000}"/>
    <cellStyle name="쉼표 [0] 2 2 4 2" xfId="13510" xr:uid="{00000000-0005-0000-0000-0000CC320000}"/>
    <cellStyle name="쉼표 [0] 2 2 5" xfId="13511" xr:uid="{00000000-0005-0000-0000-0000CD320000}"/>
    <cellStyle name="쉼표 [0] 2 2 6" xfId="13512" xr:uid="{00000000-0005-0000-0000-0000CE320000}"/>
    <cellStyle name="쉼표 [0] 2 2_2012년 점검정비 수량조사양식_전기_차기용역설계용-20111226" xfId="13513" xr:uid="{00000000-0005-0000-0000-0000CF320000}"/>
    <cellStyle name="쉼표 [0] 2 3" xfId="9" xr:uid="{00000000-0005-0000-0000-0000D0320000}"/>
    <cellStyle name="쉼표 [0] 2 3 2" xfId="13514" xr:uid="{00000000-0005-0000-0000-0000D1320000}"/>
    <cellStyle name="쉼표 [0] 2 3 2 2" xfId="13515" xr:uid="{00000000-0005-0000-0000-0000D2320000}"/>
    <cellStyle name="쉼표 [0] 2 3 3" xfId="13516" xr:uid="{00000000-0005-0000-0000-0000D3320000}"/>
    <cellStyle name="쉼표 [0] 2 4" xfId="13517" xr:uid="{00000000-0005-0000-0000-0000D4320000}"/>
    <cellStyle name="쉼표 [0] 2 4 2" xfId="13518" xr:uid="{00000000-0005-0000-0000-0000D5320000}"/>
    <cellStyle name="쉼표 [0] 2 4_밸브실" xfId="13519" xr:uid="{00000000-0005-0000-0000-0000D6320000}"/>
    <cellStyle name="쉼표 [0] 2 5" xfId="13520" xr:uid="{00000000-0005-0000-0000-0000D7320000}"/>
    <cellStyle name="쉼표 [0] 2 5 2" xfId="13521" xr:uid="{00000000-0005-0000-0000-0000D8320000}"/>
    <cellStyle name="쉼표 [0] 2 6" xfId="13522" xr:uid="{00000000-0005-0000-0000-0000D9320000}"/>
    <cellStyle name="쉼표 [0] 2 6 2" xfId="13523" xr:uid="{00000000-0005-0000-0000-0000DA320000}"/>
    <cellStyle name="쉼표 [0] 2 7" xfId="13524" xr:uid="{00000000-0005-0000-0000-0000DB320000}"/>
    <cellStyle name="쉼표 [0] 2_(울산미작성)경남본부 병렬 및 운휴구간 등 대상수량" xfId="13525" xr:uid="{00000000-0005-0000-0000-0000DC320000}"/>
    <cellStyle name="쉼표 [0] 3" xfId="15" xr:uid="{00000000-0005-0000-0000-0000DD320000}"/>
    <cellStyle name="쉼표 [0] 3 2" xfId="3706" xr:uid="{00000000-0005-0000-0000-0000DE320000}"/>
    <cellStyle name="쉼표 [0] 3 2 2" xfId="13526" xr:uid="{00000000-0005-0000-0000-0000DF320000}"/>
    <cellStyle name="쉼표 [0] 3 2 2 2" xfId="13527" xr:uid="{00000000-0005-0000-0000-0000E0320000}"/>
    <cellStyle name="쉼표 [0] 3 2 3" xfId="13528" xr:uid="{00000000-0005-0000-0000-0000E1320000}"/>
    <cellStyle name="쉼표 [0] 3 2 4" xfId="13529" xr:uid="{00000000-0005-0000-0000-0000E2320000}"/>
    <cellStyle name="쉼표 [0] 3 2 5" xfId="13530" xr:uid="{00000000-0005-0000-0000-0000E3320000}"/>
    <cellStyle name="쉼표 [0] 3 3" xfId="3705" xr:uid="{00000000-0005-0000-0000-0000E4320000}"/>
    <cellStyle name="쉼표 [0] 3 3 2" xfId="13531" xr:uid="{00000000-0005-0000-0000-0000E5320000}"/>
    <cellStyle name="쉼표 [0] 3 4" xfId="13532" xr:uid="{00000000-0005-0000-0000-0000E6320000}"/>
    <cellStyle name="쉼표 [0] 3 4 2" xfId="13533" xr:uid="{00000000-0005-0000-0000-0000E7320000}"/>
    <cellStyle name="쉼표 [0] 3 5" xfId="13534" xr:uid="{00000000-0005-0000-0000-0000E8320000}"/>
    <cellStyle name="쉼표 [0] 3 5 2" xfId="13535" xr:uid="{00000000-0005-0000-0000-0000E9320000}"/>
    <cellStyle name="쉼표 [0] 3 6" xfId="13536" xr:uid="{00000000-0005-0000-0000-0000EA320000}"/>
    <cellStyle name="쉼표 [0] 3 9" xfId="3707" xr:uid="{00000000-0005-0000-0000-0000EB320000}"/>
    <cellStyle name="쉼표 [0] 4" xfId="3708" xr:uid="{00000000-0005-0000-0000-0000EC320000}"/>
    <cellStyle name="쉼표 [0] 4 2" xfId="13537" xr:uid="{00000000-0005-0000-0000-0000ED320000}"/>
    <cellStyle name="쉼표 [0] 4 2 2" xfId="13538" xr:uid="{00000000-0005-0000-0000-0000EE320000}"/>
    <cellStyle name="쉼표 [0] 4 3" xfId="13539" xr:uid="{00000000-0005-0000-0000-0000EF320000}"/>
    <cellStyle name="쉼표 [0] 4 3 2" xfId="13540" xr:uid="{00000000-0005-0000-0000-0000F0320000}"/>
    <cellStyle name="쉼표 [0] 4 4" xfId="13541" xr:uid="{00000000-0005-0000-0000-0000F1320000}"/>
    <cellStyle name="쉼표 [0] 5" xfId="6" xr:uid="{00000000-0005-0000-0000-0000F2320000}"/>
    <cellStyle name="쉼표 [0] 5 2" xfId="3709" xr:uid="{00000000-0005-0000-0000-0000F3320000}"/>
    <cellStyle name="쉼표 [0] 5 3" xfId="13542" xr:uid="{00000000-0005-0000-0000-0000F4320000}"/>
    <cellStyle name="쉼표 [0] 6" xfId="3710" xr:uid="{00000000-0005-0000-0000-0000F5320000}"/>
    <cellStyle name="쉼표 [0] 6 2" xfId="13543" xr:uid="{00000000-0005-0000-0000-0000F6320000}"/>
    <cellStyle name="쉼표 [0] 6 2 2" xfId="13544" xr:uid="{00000000-0005-0000-0000-0000F7320000}"/>
    <cellStyle name="쉼표 [0] 6 3" xfId="13545" xr:uid="{00000000-0005-0000-0000-0000F8320000}"/>
    <cellStyle name="쉼표 [0] 6 3 2" xfId="13546" xr:uid="{00000000-0005-0000-0000-0000F9320000}"/>
    <cellStyle name="쉼표 [0] 7" xfId="8335" xr:uid="{00000000-0005-0000-0000-0000FA320000}"/>
    <cellStyle name="쉼표 [0] 7 2" xfId="13547" xr:uid="{00000000-0005-0000-0000-0000FB320000}"/>
    <cellStyle name="쉼표 [0] 7 3" xfId="13548" xr:uid="{00000000-0005-0000-0000-0000FC320000}"/>
    <cellStyle name="쉼표 [0] 8" xfId="13549" xr:uid="{00000000-0005-0000-0000-0000FD320000}"/>
    <cellStyle name="쉼표 [0] 8 2" xfId="13550" xr:uid="{00000000-0005-0000-0000-0000FE320000}"/>
    <cellStyle name="쉼표 [0] 8 3" xfId="13551" xr:uid="{00000000-0005-0000-0000-0000FF320000}"/>
    <cellStyle name="쉼표 [0] 9" xfId="13552" xr:uid="{00000000-0005-0000-0000-000000330000}"/>
    <cellStyle name="쉼표 [0] 9 2" xfId="13553" xr:uid="{00000000-0005-0000-0000-000001330000}"/>
    <cellStyle name="쉼표 2" xfId="18" xr:uid="{00000000-0005-0000-0000-000003330000}"/>
    <cellStyle name="스타일 1" xfId="11" xr:uid="{00000000-0005-0000-0000-000004330000}"/>
    <cellStyle name="스타일 1 2" xfId="3713" xr:uid="{00000000-0005-0000-0000-000005330000}"/>
    <cellStyle name="스타일 1 3" xfId="3712" xr:uid="{00000000-0005-0000-0000-000006330000}"/>
    <cellStyle name="스타일 1 4" xfId="13" xr:uid="{00000000-0005-0000-0000-000007330000}"/>
    <cellStyle name="스타일 2" xfId="3714" xr:uid="{00000000-0005-0000-0000-000008330000}"/>
    <cellStyle name="스타일 2 2" xfId="3715" xr:uid="{00000000-0005-0000-0000-000009330000}"/>
    <cellStyle name="스타일 3" xfId="3716" xr:uid="{00000000-0005-0000-0000-00000A330000}"/>
    <cellStyle name="스타일 3 2" xfId="3717" xr:uid="{00000000-0005-0000-0000-00000B330000}"/>
    <cellStyle name="스타일 4" xfId="3718" xr:uid="{00000000-0005-0000-0000-00000C330000}"/>
    <cellStyle name="스타일 4 2" xfId="3719" xr:uid="{00000000-0005-0000-0000-00000D330000}"/>
    <cellStyle name="스타일 5" xfId="3720" xr:uid="{00000000-0005-0000-0000-00000E330000}"/>
    <cellStyle name="스타일 5 2" xfId="3721" xr:uid="{00000000-0005-0000-0000-00000F330000}"/>
    <cellStyle name="스타일 6" xfId="3722" xr:uid="{00000000-0005-0000-0000-000010330000}"/>
    <cellStyle name="시험" xfId="13554" xr:uid="{00000000-0005-0000-0000-000011330000}"/>
    <cellStyle name="안건회계법인" xfId="3723" xr:uid="{00000000-0005-0000-0000-000012330000}"/>
    <cellStyle name="연결된 셀 2" xfId="13555" xr:uid="{00000000-0005-0000-0000-000013330000}"/>
    <cellStyle name="왼" xfId="3724" xr:uid="{00000000-0005-0000-0000-000014330000}"/>
    <cellStyle name="왼 2" xfId="4168" xr:uid="{00000000-0005-0000-0000-000015330000}"/>
    <cellStyle name="왼 3" xfId="4101" xr:uid="{00000000-0005-0000-0000-000016330000}"/>
    <cellStyle name="왼쪽2" xfId="3725" xr:uid="{00000000-0005-0000-0000-000017330000}"/>
    <cellStyle name="왼쪽2 2" xfId="4169" xr:uid="{00000000-0005-0000-0000-000018330000}"/>
    <cellStyle name="왼쪽2 2 2" xfId="4370" xr:uid="{00000000-0005-0000-0000-000019330000}"/>
    <cellStyle name="왼쪽2 2 2 2" xfId="4920" xr:uid="{00000000-0005-0000-0000-00001A330000}"/>
    <cellStyle name="왼쪽2 2 2 3" xfId="5067" xr:uid="{00000000-0005-0000-0000-00001B330000}"/>
    <cellStyle name="왼쪽2 2 2 4" xfId="5158" xr:uid="{00000000-0005-0000-0000-00001C330000}"/>
    <cellStyle name="왼쪽2 2 2 5" xfId="5239" xr:uid="{00000000-0005-0000-0000-00001D330000}"/>
    <cellStyle name="왼쪽2 2 2 6" xfId="5331" xr:uid="{00000000-0005-0000-0000-00001E330000}"/>
    <cellStyle name="왼쪽2 2 3" xfId="4755" xr:uid="{00000000-0005-0000-0000-00001F330000}"/>
    <cellStyle name="왼쪽2 2 3 2" xfId="13556" xr:uid="{00000000-0005-0000-0000-000020330000}"/>
    <cellStyle name="왼쪽2 2 3 3" xfId="13557" xr:uid="{00000000-0005-0000-0000-000021330000}"/>
    <cellStyle name="왼쪽2 2 3 4" xfId="13558" xr:uid="{00000000-0005-0000-0000-000022330000}"/>
    <cellStyle name="왼쪽2 2 4" xfId="4598" xr:uid="{00000000-0005-0000-0000-000023330000}"/>
    <cellStyle name="왼쪽2 2 4 2" xfId="13559" xr:uid="{00000000-0005-0000-0000-000024330000}"/>
    <cellStyle name="왼쪽2 2 4 3" xfId="13560" xr:uid="{00000000-0005-0000-0000-000025330000}"/>
    <cellStyle name="왼쪽2 2 4 4" xfId="13561" xr:uid="{00000000-0005-0000-0000-000026330000}"/>
    <cellStyle name="왼쪽2 3" xfId="4102" xr:uid="{00000000-0005-0000-0000-000027330000}"/>
    <cellStyle name="왼쪽2 3 2" xfId="4272" xr:uid="{00000000-0005-0000-0000-000028330000}"/>
    <cellStyle name="왼쪽2 3 2 2" xfId="4836" xr:uid="{00000000-0005-0000-0000-000029330000}"/>
    <cellStyle name="왼쪽2 3 2 3" xfId="4616" xr:uid="{00000000-0005-0000-0000-00002A330000}"/>
    <cellStyle name="왼쪽2 3 2 4" xfId="13562" xr:uid="{00000000-0005-0000-0000-00002B330000}"/>
    <cellStyle name="왼쪽2 3 3" xfId="4311" xr:uid="{00000000-0005-0000-0000-00002C330000}"/>
    <cellStyle name="왼쪽2 3 3 2" xfId="4867" xr:uid="{00000000-0005-0000-0000-00002D330000}"/>
    <cellStyle name="왼쪽2 3 3 3" xfId="5012" xr:uid="{00000000-0005-0000-0000-00002E330000}"/>
    <cellStyle name="왼쪽2 3 3 4" xfId="5101" xr:uid="{00000000-0005-0000-0000-00002F330000}"/>
    <cellStyle name="왼쪽2 3 3 5" xfId="5187" xr:uid="{00000000-0005-0000-0000-000030330000}"/>
    <cellStyle name="왼쪽2 3 3 6" xfId="5279" xr:uid="{00000000-0005-0000-0000-000031330000}"/>
    <cellStyle name="왼쪽2 3 4" xfId="4699" xr:uid="{00000000-0005-0000-0000-000032330000}"/>
    <cellStyle name="왼쪽2 3 4 2" xfId="13563" xr:uid="{00000000-0005-0000-0000-000033330000}"/>
    <cellStyle name="왼쪽2 3 4 3" xfId="13564" xr:uid="{00000000-0005-0000-0000-000034330000}"/>
    <cellStyle name="왼쪽2 3 4 4" xfId="13565" xr:uid="{00000000-0005-0000-0000-000035330000}"/>
    <cellStyle name="왼쪽2 3 5" xfId="4557" xr:uid="{00000000-0005-0000-0000-000036330000}"/>
    <cellStyle name="왼쪽2 3 6" xfId="13566" xr:uid="{00000000-0005-0000-0000-000037330000}"/>
    <cellStyle name="왼쪽2 3 7" xfId="13567" xr:uid="{00000000-0005-0000-0000-000038330000}"/>
    <cellStyle name="왼쪽2 4" xfId="4506" xr:uid="{00000000-0005-0000-0000-000039330000}"/>
    <cellStyle name="왼쪽2 4 2" xfId="13568" xr:uid="{00000000-0005-0000-0000-00003A330000}"/>
    <cellStyle name="왼쪽2 4 2 2" xfId="13569" xr:uid="{00000000-0005-0000-0000-00003B330000}"/>
    <cellStyle name="왼쪽2 4 2 3" xfId="13570" xr:uid="{00000000-0005-0000-0000-00003C330000}"/>
    <cellStyle name="왼쪽2 4 2 4" xfId="13571" xr:uid="{00000000-0005-0000-0000-00003D330000}"/>
    <cellStyle name="왼쪽2 4 3" xfId="13572" xr:uid="{00000000-0005-0000-0000-00003E330000}"/>
    <cellStyle name="왼쪽2 4 3 2" xfId="13573" xr:uid="{00000000-0005-0000-0000-00003F330000}"/>
    <cellStyle name="왼쪽2 4 3 3" xfId="13574" xr:uid="{00000000-0005-0000-0000-000040330000}"/>
    <cellStyle name="왼쪽2 4 3 4" xfId="13575" xr:uid="{00000000-0005-0000-0000-000041330000}"/>
    <cellStyle name="왼쪽2 4 4" xfId="13576" xr:uid="{00000000-0005-0000-0000-000042330000}"/>
    <cellStyle name="왼쪽2 4 5" xfId="13577" xr:uid="{00000000-0005-0000-0000-000043330000}"/>
    <cellStyle name="왼쪽2 4 6" xfId="13578" xr:uid="{00000000-0005-0000-0000-000044330000}"/>
    <cellStyle name="왼쪽2 5" xfId="4485" xr:uid="{00000000-0005-0000-0000-000045330000}"/>
    <cellStyle name="왼쪽2 5 2" xfId="13579" xr:uid="{00000000-0005-0000-0000-000046330000}"/>
    <cellStyle name="왼쪽2 5 3" xfId="13580" xr:uid="{00000000-0005-0000-0000-000047330000}"/>
    <cellStyle name="왼쪽2 5 4" xfId="13581" xr:uid="{00000000-0005-0000-0000-000048330000}"/>
    <cellStyle name="왼쪽2 6" xfId="13582" xr:uid="{00000000-0005-0000-0000-000049330000}"/>
    <cellStyle name="왼쪽2 6 2" xfId="13583" xr:uid="{00000000-0005-0000-0000-00004A330000}"/>
    <cellStyle name="왼쪽2 6 3" xfId="13584" xr:uid="{00000000-0005-0000-0000-00004B330000}"/>
    <cellStyle name="왼쪽2 6 4" xfId="13585" xr:uid="{00000000-0005-0000-0000-00004C330000}"/>
    <cellStyle name="왼쪽5" xfId="3726" xr:uid="{00000000-0005-0000-0000-00004D330000}"/>
    <cellStyle name="왼쪽5 2" xfId="4170" xr:uid="{00000000-0005-0000-0000-00004E330000}"/>
    <cellStyle name="왼쪽5 2 2" xfId="4371" xr:uid="{00000000-0005-0000-0000-00004F330000}"/>
    <cellStyle name="왼쪽5 2 2 2" xfId="4921" xr:uid="{00000000-0005-0000-0000-000050330000}"/>
    <cellStyle name="왼쪽5 2 2 3" xfId="5068" xr:uid="{00000000-0005-0000-0000-000051330000}"/>
    <cellStyle name="왼쪽5 2 2 4" xfId="5159" xr:uid="{00000000-0005-0000-0000-000052330000}"/>
    <cellStyle name="왼쪽5 2 2 5" xfId="5240" xr:uid="{00000000-0005-0000-0000-000053330000}"/>
    <cellStyle name="왼쪽5 2 2 6" xfId="5332" xr:uid="{00000000-0005-0000-0000-000054330000}"/>
    <cellStyle name="왼쪽5 2 3" xfId="4756" xr:uid="{00000000-0005-0000-0000-000055330000}"/>
    <cellStyle name="왼쪽5 2 4" xfId="4599" xr:uid="{00000000-0005-0000-0000-000056330000}"/>
    <cellStyle name="왼쪽5 3" xfId="4103" xr:uid="{00000000-0005-0000-0000-000057330000}"/>
    <cellStyle name="왼쪽5 3 2" xfId="4273" xr:uid="{00000000-0005-0000-0000-000058330000}"/>
    <cellStyle name="왼쪽5 3 2 2" xfId="4837" xr:uid="{00000000-0005-0000-0000-000059330000}"/>
    <cellStyle name="왼쪽5 3 2 3" xfId="5245" xr:uid="{00000000-0005-0000-0000-00005A330000}"/>
    <cellStyle name="왼쪽5 3 3" xfId="4312" xr:uid="{00000000-0005-0000-0000-00005B330000}"/>
    <cellStyle name="왼쪽5 3 3 2" xfId="4868" xr:uid="{00000000-0005-0000-0000-00005C330000}"/>
    <cellStyle name="왼쪽5 3 3 3" xfId="5013" xr:uid="{00000000-0005-0000-0000-00005D330000}"/>
    <cellStyle name="왼쪽5 3 3 4" xfId="5102" xr:uid="{00000000-0005-0000-0000-00005E330000}"/>
    <cellStyle name="왼쪽5 3 3 5" xfId="5188" xr:uid="{00000000-0005-0000-0000-00005F330000}"/>
    <cellStyle name="왼쪽5 3 3 6" xfId="5280" xr:uid="{00000000-0005-0000-0000-000060330000}"/>
    <cellStyle name="왼쪽5 3 4" xfId="4700" xr:uid="{00000000-0005-0000-0000-000061330000}"/>
    <cellStyle name="왼쪽5 3 5" xfId="4558" xr:uid="{00000000-0005-0000-0000-000062330000}"/>
    <cellStyle name="왼쪽5 4" xfId="4507" xr:uid="{00000000-0005-0000-0000-000063330000}"/>
    <cellStyle name="왼쪽5 5" xfId="4627" xr:uid="{00000000-0005-0000-0000-000064330000}"/>
    <cellStyle name="요약 2" xfId="13586" xr:uid="{00000000-0005-0000-0000-000065330000}"/>
    <cellStyle name="요약 2 2" xfId="13587" xr:uid="{00000000-0005-0000-0000-000066330000}"/>
    <cellStyle name="요약 2 2 2" xfId="13588" xr:uid="{00000000-0005-0000-0000-000067330000}"/>
    <cellStyle name="요약 2 2 2 2" xfId="13589" xr:uid="{00000000-0005-0000-0000-000068330000}"/>
    <cellStyle name="요약 2 2 2 3" xfId="13590" xr:uid="{00000000-0005-0000-0000-000069330000}"/>
    <cellStyle name="요약 2 2 2 4" xfId="13591" xr:uid="{00000000-0005-0000-0000-00006A330000}"/>
    <cellStyle name="요약 2 2 3" xfId="13592" xr:uid="{00000000-0005-0000-0000-00006B330000}"/>
    <cellStyle name="요약 2 2 3 2" xfId="13593" xr:uid="{00000000-0005-0000-0000-00006C330000}"/>
    <cellStyle name="요약 2 2 3 3" xfId="13594" xr:uid="{00000000-0005-0000-0000-00006D330000}"/>
    <cellStyle name="요약 2 2 3 4" xfId="13595" xr:uid="{00000000-0005-0000-0000-00006E330000}"/>
    <cellStyle name="요약 2 2 4" xfId="13596" xr:uid="{00000000-0005-0000-0000-00006F330000}"/>
    <cellStyle name="요약 2 2 5" xfId="13597" xr:uid="{00000000-0005-0000-0000-000070330000}"/>
    <cellStyle name="요약 2 2 6" xfId="13598" xr:uid="{00000000-0005-0000-0000-000071330000}"/>
    <cellStyle name="요약 2 3" xfId="13599" xr:uid="{00000000-0005-0000-0000-000072330000}"/>
    <cellStyle name="요약 2 3 2" xfId="13600" xr:uid="{00000000-0005-0000-0000-000073330000}"/>
    <cellStyle name="요약 2 3 3" xfId="13601" xr:uid="{00000000-0005-0000-0000-000074330000}"/>
    <cellStyle name="요약 2 3 4" xfId="13602" xr:uid="{00000000-0005-0000-0000-000075330000}"/>
    <cellStyle name="요약 2 4" xfId="13603" xr:uid="{00000000-0005-0000-0000-000076330000}"/>
    <cellStyle name="요약 2 4 2" xfId="13604" xr:uid="{00000000-0005-0000-0000-000077330000}"/>
    <cellStyle name="요약 2 4 3" xfId="13605" xr:uid="{00000000-0005-0000-0000-000078330000}"/>
    <cellStyle name="요약 2 4 4" xfId="13606" xr:uid="{00000000-0005-0000-0000-000079330000}"/>
    <cellStyle name="원" xfId="3727" xr:uid="{00000000-0005-0000-0000-00007A330000}"/>
    <cellStyle name="원_0009김포공항LED교체공사(광일)" xfId="3728" xr:uid="{00000000-0005-0000-0000-00007B330000}"/>
    <cellStyle name="원_0009김포공항LED교체공사(광일)_06-목-부두 전기시설 개선 건축공사(내역서)" xfId="3729" xr:uid="{00000000-0005-0000-0000-00007C330000}"/>
    <cellStyle name="원_0009김포공항LED교체공사(광일)_2006노임단가" xfId="3730" xr:uid="{00000000-0005-0000-0000-00007D330000}"/>
    <cellStyle name="원_0009김포공항LED교체공사(광일)_개요" xfId="3731" xr:uid="{00000000-0005-0000-0000-00007E330000}"/>
    <cellStyle name="원_0009김포공항LED교체공사(광일)_함정외주정비" xfId="3732" xr:uid="{00000000-0005-0000-0000-00007F330000}"/>
    <cellStyle name="원_0011KIST소각설비제작설치" xfId="3733" xr:uid="{00000000-0005-0000-0000-000080330000}"/>
    <cellStyle name="원_0011KIST소각설비제작설치_06-목-부두 전기시설 개선 건축공사(내역서)" xfId="3734" xr:uid="{00000000-0005-0000-0000-000081330000}"/>
    <cellStyle name="원_0011KIST소각설비제작설치_2006노임단가" xfId="3735" xr:uid="{00000000-0005-0000-0000-000082330000}"/>
    <cellStyle name="원_0011KIST소각설비제작설치_개요" xfId="3736" xr:uid="{00000000-0005-0000-0000-000083330000}"/>
    <cellStyle name="원_0011KIST소각설비제작설치_함정외주정비" xfId="3737" xr:uid="{00000000-0005-0000-0000-000084330000}"/>
    <cellStyle name="원_0011긴급전화기정산(99년형광일)" xfId="3738" xr:uid="{00000000-0005-0000-0000-000085330000}"/>
    <cellStyle name="원_0011긴급전화기정산(99년형광일)_06-목-부두 전기시설 개선 건축공사(내역서)" xfId="3739" xr:uid="{00000000-0005-0000-0000-000086330000}"/>
    <cellStyle name="원_0011긴급전화기정산(99년형광일)_2006노임단가" xfId="3740" xr:uid="{00000000-0005-0000-0000-000087330000}"/>
    <cellStyle name="원_0011긴급전화기정산(99년형광일)_개요" xfId="3741" xr:uid="{00000000-0005-0000-0000-000088330000}"/>
    <cellStyle name="원_0011긴급전화기정산(99년형광일)_함정외주정비" xfId="3742" xr:uid="{00000000-0005-0000-0000-000089330000}"/>
    <cellStyle name="원_0011부산종합경기장전광판" xfId="3743" xr:uid="{00000000-0005-0000-0000-00008A330000}"/>
    <cellStyle name="원_0011부산종합경기장전광판_06-목-부두 전기시설 개선 건축공사(내역서)" xfId="3744" xr:uid="{00000000-0005-0000-0000-00008B330000}"/>
    <cellStyle name="원_0011부산종합경기장전광판_2006노임단가" xfId="3745" xr:uid="{00000000-0005-0000-0000-00008C330000}"/>
    <cellStyle name="원_0011부산종합경기장전광판_개요" xfId="3746" xr:uid="{00000000-0005-0000-0000-00008D330000}"/>
    <cellStyle name="원_0011부산종합경기장전광판_함정외주정비" xfId="3747" xr:uid="{00000000-0005-0000-0000-00008E330000}"/>
    <cellStyle name="원_0012문화유적지표석제작설치" xfId="3748" xr:uid="{00000000-0005-0000-0000-00008F330000}"/>
    <cellStyle name="원_0012문화유적지표석제작설치_06-목-부두 전기시설 개선 건축공사(내역서)" xfId="3749" xr:uid="{00000000-0005-0000-0000-000090330000}"/>
    <cellStyle name="원_0012문화유적지표석제작설치_2006노임단가" xfId="3750" xr:uid="{00000000-0005-0000-0000-000091330000}"/>
    <cellStyle name="원_0012문화유적지표석제작설치_개요" xfId="3751" xr:uid="{00000000-0005-0000-0000-000092330000}"/>
    <cellStyle name="원_0012문화유적지표석제작설치_함정외주정비" xfId="3752" xr:uid="{00000000-0005-0000-0000-000093330000}"/>
    <cellStyle name="원_0105담배자판기개조원가" xfId="3753" xr:uid="{00000000-0005-0000-0000-000094330000}"/>
    <cellStyle name="원_0105담배자판기개조원가_06-목-부두 전기시설 개선 건축공사(내역서)" xfId="3754" xr:uid="{00000000-0005-0000-0000-000095330000}"/>
    <cellStyle name="원_0105담배자판기개조원가_2006노임단가" xfId="3755" xr:uid="{00000000-0005-0000-0000-000096330000}"/>
    <cellStyle name="원_0105담배자판기개조원가_개요" xfId="3756" xr:uid="{00000000-0005-0000-0000-000097330000}"/>
    <cellStyle name="원_0105담배자판기개조원가_함정외주정비" xfId="3757" xr:uid="{00000000-0005-0000-0000-000098330000}"/>
    <cellStyle name="원_0106LG인버터냉난방기제작-1" xfId="3758" xr:uid="{00000000-0005-0000-0000-000099330000}"/>
    <cellStyle name="원_0106LG인버터냉난방기제작-1_06-목-부두 전기시설 개선 건축공사(내역서)" xfId="3759" xr:uid="{00000000-0005-0000-0000-00009A330000}"/>
    <cellStyle name="원_0106LG인버터냉난방기제작-1_2006노임단가" xfId="3760" xr:uid="{00000000-0005-0000-0000-00009B330000}"/>
    <cellStyle name="원_0106LG인버터냉난방기제작-1_개요" xfId="3761" xr:uid="{00000000-0005-0000-0000-00009C330000}"/>
    <cellStyle name="원_0106LG인버터냉난방기제작-1_함정외주정비" xfId="3762" xr:uid="{00000000-0005-0000-0000-00009D330000}"/>
    <cellStyle name="원_0107도공IBS설비SW부문(참조)" xfId="3763" xr:uid="{00000000-0005-0000-0000-00009E330000}"/>
    <cellStyle name="원_0107도공IBS설비SW부문(참조)_06-목-부두 전기시설 개선 건축공사(내역서)" xfId="3764" xr:uid="{00000000-0005-0000-0000-00009F330000}"/>
    <cellStyle name="원_0107도공IBS설비SW부문(참조)_2006노임단가" xfId="3765" xr:uid="{00000000-0005-0000-0000-0000A0330000}"/>
    <cellStyle name="원_0107도공IBS설비SW부문(참조)_개요" xfId="3766" xr:uid="{00000000-0005-0000-0000-0000A1330000}"/>
    <cellStyle name="원_0107도공IBS설비SW부문(참조)_함정외주정비" xfId="3767" xr:uid="{00000000-0005-0000-0000-0000A2330000}"/>
    <cellStyle name="원_0107문화재복원용목재-8월6일" xfId="3768" xr:uid="{00000000-0005-0000-0000-0000A3330000}"/>
    <cellStyle name="원_0107문화재복원용목재-8월6일_06-목-부두 전기시설 개선 건축공사(내역서)" xfId="3769" xr:uid="{00000000-0005-0000-0000-0000A4330000}"/>
    <cellStyle name="원_0107문화재복원용목재-8월6일_2006노임단가" xfId="3770" xr:uid="{00000000-0005-0000-0000-0000A5330000}"/>
    <cellStyle name="원_0107문화재복원용목재-8월6일_개요" xfId="3771" xr:uid="{00000000-0005-0000-0000-0000A6330000}"/>
    <cellStyle name="원_0107문화재복원용목재-8월6일_함정외주정비" xfId="3772" xr:uid="{00000000-0005-0000-0000-0000A7330000}"/>
    <cellStyle name="원_0107포천영중수배전반(제조,설치)" xfId="3773" xr:uid="{00000000-0005-0000-0000-0000A8330000}"/>
    <cellStyle name="원_0107포천영중수배전반(제조,설치)_06-목-부두 전기시설 개선 건축공사(내역서)" xfId="3774" xr:uid="{00000000-0005-0000-0000-0000A9330000}"/>
    <cellStyle name="원_0107포천영중수배전반(제조,설치)_2006노임단가" xfId="3775" xr:uid="{00000000-0005-0000-0000-0000AA330000}"/>
    <cellStyle name="원_0107포천영중수배전반(제조,설치)_개요" xfId="3776" xr:uid="{00000000-0005-0000-0000-0000AB330000}"/>
    <cellStyle name="원_0107포천영중수배전반(제조,설치)_함정외주정비" xfId="3777" xr:uid="{00000000-0005-0000-0000-0000AC330000}"/>
    <cellStyle name="원_0111해양수산부등명기제작" xfId="3778" xr:uid="{00000000-0005-0000-0000-0000AD330000}"/>
    <cellStyle name="원_0111해양수산부등명기제작_06-목-부두 전기시설 개선 건축공사(내역서)" xfId="3779" xr:uid="{00000000-0005-0000-0000-0000AE330000}"/>
    <cellStyle name="원_0111해양수산부등명기제작_2006노임단가" xfId="3780" xr:uid="{00000000-0005-0000-0000-0000AF330000}"/>
    <cellStyle name="원_0111해양수산부등명기제작_개요" xfId="3781" xr:uid="{00000000-0005-0000-0000-0000B0330000}"/>
    <cellStyle name="원_0111해양수산부등명기제작_함정외주정비" xfId="3782" xr:uid="{00000000-0005-0000-0000-0000B1330000}"/>
    <cellStyle name="원_0112금감원사무자동화시스템" xfId="3783" xr:uid="{00000000-0005-0000-0000-0000B2330000}"/>
    <cellStyle name="원_0112금감원사무자동화시스템_06-목-부두 전기시설 개선 건축공사(내역서)" xfId="3784" xr:uid="{00000000-0005-0000-0000-0000B3330000}"/>
    <cellStyle name="원_0112금감원사무자동화시스템_2006노임단가" xfId="3785" xr:uid="{00000000-0005-0000-0000-0000B4330000}"/>
    <cellStyle name="원_0112금감원사무자동화시스템_개요" xfId="3786" xr:uid="{00000000-0005-0000-0000-0000B5330000}"/>
    <cellStyle name="원_0112금감원사무자동화시스템_함정외주정비" xfId="3787" xr:uid="{00000000-0005-0000-0000-0000B6330000}"/>
    <cellStyle name="원_0112수도권매립지SW원가" xfId="3788" xr:uid="{00000000-0005-0000-0000-0000B7330000}"/>
    <cellStyle name="원_0112수도권매립지SW원가_06-목-부두 전기시설 개선 건축공사(내역서)" xfId="3789" xr:uid="{00000000-0005-0000-0000-0000B8330000}"/>
    <cellStyle name="원_0112수도권매립지SW원가_2006노임단가" xfId="3790" xr:uid="{00000000-0005-0000-0000-0000B9330000}"/>
    <cellStyle name="원_0112수도권매립지SW원가_개요" xfId="3791" xr:uid="{00000000-0005-0000-0000-0000BA330000}"/>
    <cellStyle name="원_0112수도권매립지SW원가_함정외주정비" xfId="3792" xr:uid="{00000000-0005-0000-0000-0000BB330000}"/>
    <cellStyle name="원_03.2007 원격교육연수원 on-line 교육기반 구축관련 전산장비 도입VER.1.0" xfId="3793" xr:uid="{00000000-0005-0000-0000-0000BC330000}"/>
    <cellStyle name="원_04.웹 기반 기상분석시스템 개발_보고" xfId="3794" xr:uid="{00000000-0005-0000-0000-0000BD330000}"/>
    <cellStyle name="원_06-목-부두 전기시설 개선 건축공사(내역서)" xfId="3795" xr:uid="{00000000-0005-0000-0000-0000BE330000}"/>
    <cellStyle name="원_'06-목-브리핑체계 구축사업" xfId="3796" xr:uid="{00000000-0005-0000-0000-0000BF330000}"/>
    <cellStyle name="원_2003년 상반기 인원산출표(4차선)-원단가-FIN" xfId="8321" xr:uid="{00000000-0005-0000-0000-0000C0330000}"/>
    <cellStyle name="원_2006노임단가" xfId="3797" xr:uid="{00000000-0005-0000-0000-0000C1330000}"/>
    <cellStyle name="원_FP" xfId="3798" xr:uid="{00000000-0005-0000-0000-0000C2330000}"/>
    <cellStyle name="원_FP_기타" xfId="3799" xr:uid="{00000000-0005-0000-0000-0000C3330000}"/>
    <cellStyle name="원_MM" xfId="3800" xr:uid="{00000000-0005-0000-0000-0000C4330000}"/>
    <cellStyle name="원_가월리배수펌프(04.23)" xfId="3801" xr:uid="{00000000-0005-0000-0000-0000C5330000}"/>
    <cellStyle name="원_개요" xfId="3802" xr:uid="{00000000-0005-0000-0000-0000C6330000}"/>
    <cellStyle name="원_개요_06-목-부두 전기시설 개선 건축공사(내역서)" xfId="3803" xr:uid="{00000000-0005-0000-0000-0000C7330000}"/>
    <cellStyle name="원_개요_1" xfId="3804" xr:uid="{00000000-0005-0000-0000-0000C8330000}"/>
    <cellStyle name="원_개요_개요" xfId="3805" xr:uid="{00000000-0005-0000-0000-0000C9330000}"/>
    <cellStyle name="원_디지털예보 그래픽 편집기V 3.0 개발 및 개선" xfId="3806" xr:uid="{00000000-0005-0000-0000-0000CA330000}"/>
    <cellStyle name="원_만정1육교외12개교 계약내역서" xfId="8322" xr:uid="{00000000-0005-0000-0000-0000CB330000}"/>
    <cellStyle name="원_상반기 정기점검 계약내역서" xfId="8323" xr:uid="{00000000-0005-0000-0000-0000CC330000}"/>
    <cellStyle name="원_수초제거기(대양기계)" xfId="3807" xr:uid="{00000000-0005-0000-0000-0000CD330000}"/>
    <cellStyle name="원_수초제거기(대양기계)_06-목-부두 전기시설 개선 건축공사(내역서)" xfId="3808" xr:uid="{00000000-0005-0000-0000-0000CE330000}"/>
    <cellStyle name="원_수초제거기(대양기계)_2006노임단가" xfId="3809" xr:uid="{00000000-0005-0000-0000-0000CF330000}"/>
    <cellStyle name="원_수초제거기(대양기계)_개요" xfId="3810" xr:uid="{00000000-0005-0000-0000-0000D0330000}"/>
    <cellStyle name="원_수초제거기(대양기계)_함정외주정비" xfId="3811" xr:uid="{00000000-0005-0000-0000-0000D1330000}"/>
    <cellStyle name="원_숙소전기공사" xfId="3812" xr:uid="{00000000-0005-0000-0000-0000D2330000}"/>
    <cellStyle name="원_이공계대학생 및 연구자 대상 특허정보 활용교육강화를 위한 보안 및 네트워크 장비구매(최종)" xfId="3813" xr:uid="{00000000-0005-0000-0000-0000D3330000}"/>
    <cellStyle name="원_인력투입" xfId="3814" xr:uid="{00000000-0005-0000-0000-0000D4330000}"/>
    <cellStyle name="원_입찰내역서갑지양식" xfId="3815" xr:uid="{00000000-0005-0000-0000-0000D5330000}"/>
    <cellStyle name="원_특수통상자동구분기_작업완료" xfId="3816" xr:uid="{00000000-0005-0000-0000-0000D6330000}"/>
    <cellStyle name="원_함정외주정비" xfId="3817" xr:uid="{00000000-0005-0000-0000-0000D7330000}"/>
    <cellStyle name="원_흥한건설(주)_두창산업폐기물(하도급)" xfId="3818" xr:uid="{00000000-0005-0000-0000-0000D8330000}"/>
    <cellStyle name="유1" xfId="3819" xr:uid="{00000000-0005-0000-0000-0000D9330000}"/>
    <cellStyle name="유영" xfId="3820" xr:uid="{00000000-0005-0000-0000-0000DA330000}"/>
    <cellStyle name="이준민" xfId="5339" xr:uid="{00000000-0005-0000-0000-0000DB330000}"/>
    <cellStyle name="일반" xfId="8324" xr:uid="{00000000-0005-0000-0000-0000DC330000}"/>
    <cellStyle name="一般_GARMENT STEP FORM HK" xfId="3821" xr:uid="{00000000-0005-0000-0000-0000DD330000}"/>
    <cellStyle name="일위대가" xfId="3822" xr:uid="{00000000-0005-0000-0000-0000DE330000}"/>
    <cellStyle name="입력 2" xfId="13607" xr:uid="{00000000-0005-0000-0000-0000DF330000}"/>
    <cellStyle name="입력 2 2" xfId="13608" xr:uid="{00000000-0005-0000-0000-0000E0330000}"/>
    <cellStyle name="입력 2 2 2" xfId="13609" xr:uid="{00000000-0005-0000-0000-0000E1330000}"/>
    <cellStyle name="입력 2 2 2 2" xfId="13610" xr:uid="{00000000-0005-0000-0000-0000E2330000}"/>
    <cellStyle name="입력 2 2 2 3" xfId="13611" xr:uid="{00000000-0005-0000-0000-0000E3330000}"/>
    <cellStyle name="입력 2 2 2 4" xfId="13612" xr:uid="{00000000-0005-0000-0000-0000E4330000}"/>
    <cellStyle name="입력 2 2 3" xfId="13613" xr:uid="{00000000-0005-0000-0000-0000E5330000}"/>
    <cellStyle name="입력 2 2 3 2" xfId="13614" xr:uid="{00000000-0005-0000-0000-0000E6330000}"/>
    <cellStyle name="입력 2 2 3 3" xfId="13615" xr:uid="{00000000-0005-0000-0000-0000E7330000}"/>
    <cellStyle name="입력 2 2 3 4" xfId="13616" xr:uid="{00000000-0005-0000-0000-0000E8330000}"/>
    <cellStyle name="입력 2 2 4" xfId="13617" xr:uid="{00000000-0005-0000-0000-0000E9330000}"/>
    <cellStyle name="입력 2 2 4 2" xfId="13618" xr:uid="{00000000-0005-0000-0000-0000EA330000}"/>
    <cellStyle name="입력 2 2 4 3" xfId="13619" xr:uid="{00000000-0005-0000-0000-0000EB330000}"/>
    <cellStyle name="입력 2 2 4 4" xfId="13620" xr:uid="{00000000-0005-0000-0000-0000EC330000}"/>
    <cellStyle name="입력 2 2 5" xfId="13621" xr:uid="{00000000-0005-0000-0000-0000ED330000}"/>
    <cellStyle name="입력 2 2 6" xfId="13622" xr:uid="{00000000-0005-0000-0000-0000EE330000}"/>
    <cellStyle name="입력 2 2 7" xfId="13623" xr:uid="{00000000-0005-0000-0000-0000EF330000}"/>
    <cellStyle name="입력 2 3" xfId="13624" xr:uid="{00000000-0005-0000-0000-0000F0330000}"/>
    <cellStyle name="입력 2 3 2" xfId="13625" xr:uid="{00000000-0005-0000-0000-0000F1330000}"/>
    <cellStyle name="입력 2 3 2 2" xfId="13626" xr:uid="{00000000-0005-0000-0000-0000F2330000}"/>
    <cellStyle name="입력 2 3 2 3" xfId="13627" xr:uid="{00000000-0005-0000-0000-0000F3330000}"/>
    <cellStyle name="입력 2 3 2 4" xfId="13628" xr:uid="{00000000-0005-0000-0000-0000F4330000}"/>
    <cellStyle name="입력 2 3 3" xfId="13629" xr:uid="{00000000-0005-0000-0000-0000F5330000}"/>
    <cellStyle name="입력 2 3 3 2" xfId="13630" xr:uid="{00000000-0005-0000-0000-0000F6330000}"/>
    <cellStyle name="입력 2 3 3 3" xfId="13631" xr:uid="{00000000-0005-0000-0000-0000F7330000}"/>
    <cellStyle name="입력 2 3 3 4" xfId="13632" xr:uid="{00000000-0005-0000-0000-0000F8330000}"/>
    <cellStyle name="입력 2 3 4" xfId="13633" xr:uid="{00000000-0005-0000-0000-0000F9330000}"/>
    <cellStyle name="입력 2 3 5" xfId="13634" xr:uid="{00000000-0005-0000-0000-0000FA330000}"/>
    <cellStyle name="입력 2 3 6" xfId="13635" xr:uid="{00000000-0005-0000-0000-0000FB330000}"/>
    <cellStyle name="입력 2 4" xfId="13636" xr:uid="{00000000-0005-0000-0000-0000FC330000}"/>
    <cellStyle name="입력 2 4 2" xfId="13637" xr:uid="{00000000-0005-0000-0000-0000FD330000}"/>
    <cellStyle name="입력 2 4 2 2" xfId="13638" xr:uid="{00000000-0005-0000-0000-0000FE330000}"/>
    <cellStyle name="입력 2 4 2 3" xfId="13639" xr:uid="{00000000-0005-0000-0000-0000FF330000}"/>
    <cellStyle name="입력 2 4 2 4" xfId="13640" xr:uid="{00000000-0005-0000-0000-000000340000}"/>
    <cellStyle name="입력 2 4 3" xfId="13641" xr:uid="{00000000-0005-0000-0000-000001340000}"/>
    <cellStyle name="입력 2 4 4" xfId="13642" xr:uid="{00000000-0005-0000-0000-000002340000}"/>
    <cellStyle name="입력 2 4 5" xfId="13643" xr:uid="{00000000-0005-0000-0000-000003340000}"/>
    <cellStyle name="입력 2 5" xfId="13644" xr:uid="{00000000-0005-0000-0000-000004340000}"/>
    <cellStyle name="입력 2 5 2" xfId="13645" xr:uid="{00000000-0005-0000-0000-000005340000}"/>
    <cellStyle name="입력 2 5 3" xfId="13646" xr:uid="{00000000-0005-0000-0000-000006340000}"/>
    <cellStyle name="입력 2 5 4" xfId="13647" xr:uid="{00000000-0005-0000-0000-000007340000}"/>
    <cellStyle name="입력 2 6" xfId="13648" xr:uid="{00000000-0005-0000-0000-000008340000}"/>
    <cellStyle name="자리수" xfId="3823" xr:uid="{00000000-0005-0000-0000-000009340000}"/>
    <cellStyle name="자리수 - 유형1" xfId="3824" xr:uid="{00000000-0005-0000-0000-00000A340000}"/>
    <cellStyle name="자리수_00.광교신도시 u-City 구축 사업(총집계표)" xfId="3825" xr:uid="{00000000-0005-0000-0000-00000B340000}"/>
    <cellStyle name="자리수0" xfId="3826" xr:uid="{00000000-0005-0000-0000-00000C340000}"/>
    <cellStyle name="자리수0 2" xfId="3827" xr:uid="{00000000-0005-0000-0000-00000D340000}"/>
    <cellStyle name="제목 1 2" xfId="13649" xr:uid="{00000000-0005-0000-0000-00000E340000}"/>
    <cellStyle name="제목 2 2" xfId="13650" xr:uid="{00000000-0005-0000-0000-00000F340000}"/>
    <cellStyle name="제목 3 2" xfId="13651" xr:uid="{00000000-0005-0000-0000-000010340000}"/>
    <cellStyle name="제목 4 2" xfId="13652" xr:uid="{00000000-0005-0000-0000-000011340000}"/>
    <cellStyle name="제목 5" xfId="13653" xr:uid="{00000000-0005-0000-0000-000012340000}"/>
    <cellStyle name="제목[1 줄]" xfId="3828" xr:uid="{00000000-0005-0000-0000-000013340000}"/>
    <cellStyle name="제목[1 줄] 2" xfId="4171" xr:uid="{00000000-0005-0000-0000-000014340000}"/>
    <cellStyle name="제목[1 줄] 2 2" xfId="4372" xr:uid="{00000000-0005-0000-0000-000015340000}"/>
    <cellStyle name="제목[1 줄] 2 2 2" xfId="4922" xr:uid="{00000000-0005-0000-0000-000016340000}"/>
    <cellStyle name="제목[1 줄] 2 2 3" xfId="5069" xr:uid="{00000000-0005-0000-0000-000017340000}"/>
    <cellStyle name="제목[1 줄] 2 2 4" xfId="5160" xr:uid="{00000000-0005-0000-0000-000018340000}"/>
    <cellStyle name="제목[1 줄] 2 2 5" xfId="5241" xr:uid="{00000000-0005-0000-0000-000019340000}"/>
    <cellStyle name="제목[1 줄] 2 2 6" xfId="5333" xr:uid="{00000000-0005-0000-0000-00001A340000}"/>
    <cellStyle name="제목[1 줄] 2 3" xfId="4757" xr:uid="{00000000-0005-0000-0000-00001B340000}"/>
    <cellStyle name="제목[1 줄] 2 4" xfId="4628" xr:uid="{00000000-0005-0000-0000-00001C340000}"/>
    <cellStyle name="제목[1 줄] 3" xfId="4104" xr:uid="{00000000-0005-0000-0000-00001D340000}"/>
    <cellStyle name="제목[1 줄] 3 2" xfId="4274" xr:uid="{00000000-0005-0000-0000-00001E340000}"/>
    <cellStyle name="제목[1 줄] 3 2 2" xfId="4838" xr:uid="{00000000-0005-0000-0000-00001F340000}"/>
    <cellStyle name="제목[1 줄] 3 2 3" xfId="5246" xr:uid="{00000000-0005-0000-0000-000020340000}"/>
    <cellStyle name="제목[1 줄] 3 3" xfId="4313" xr:uid="{00000000-0005-0000-0000-000021340000}"/>
    <cellStyle name="제목[1 줄] 3 3 2" xfId="4869" xr:uid="{00000000-0005-0000-0000-000022340000}"/>
    <cellStyle name="제목[1 줄] 3 3 3" xfId="5014" xr:uid="{00000000-0005-0000-0000-000023340000}"/>
    <cellStyle name="제목[1 줄] 3 3 4" xfId="5103" xr:uid="{00000000-0005-0000-0000-000024340000}"/>
    <cellStyle name="제목[1 줄] 3 3 5" xfId="5189" xr:uid="{00000000-0005-0000-0000-000025340000}"/>
    <cellStyle name="제목[1 줄] 3 3 6" xfId="5281" xr:uid="{00000000-0005-0000-0000-000026340000}"/>
    <cellStyle name="제목[1 줄] 3 4" xfId="4701" xr:uid="{00000000-0005-0000-0000-000027340000}"/>
    <cellStyle name="제목[1 줄] 3 5" xfId="4559" xr:uid="{00000000-0005-0000-0000-000028340000}"/>
    <cellStyle name="제목[1 줄] 4" xfId="4562" xr:uid="{00000000-0005-0000-0000-000029340000}"/>
    <cellStyle name="제목[1 줄] 5" xfId="4495" xr:uid="{00000000-0005-0000-0000-00002A340000}"/>
    <cellStyle name="제목[2줄 아래]" xfId="3829" xr:uid="{00000000-0005-0000-0000-00002B340000}"/>
    <cellStyle name="제목[2줄 위]" xfId="3830" xr:uid="{00000000-0005-0000-0000-00002C340000}"/>
    <cellStyle name="제목[2줄 위] 2" xfId="4172" xr:uid="{00000000-0005-0000-0000-00002D340000}"/>
    <cellStyle name="제목[2줄 위] 2 2" xfId="4290" xr:uid="{00000000-0005-0000-0000-00002E340000}"/>
    <cellStyle name="제목[2줄 위] 2 2 2" xfId="4991" xr:uid="{00000000-0005-0000-0000-00002F340000}"/>
    <cellStyle name="제목[2줄 위] 2 2 3" xfId="4942" xr:uid="{00000000-0005-0000-0000-000030340000}"/>
    <cellStyle name="제목[2줄 위] 2 2 4" xfId="5258" xr:uid="{00000000-0005-0000-0000-000031340000}"/>
    <cellStyle name="제목[2줄 위] 2 3" xfId="4373" xr:uid="{00000000-0005-0000-0000-000032340000}"/>
    <cellStyle name="제목[2줄 위] 2 3 2" xfId="5070" xr:uid="{00000000-0005-0000-0000-000033340000}"/>
    <cellStyle name="제목[2줄 위] 2 3 3" xfId="5242" xr:uid="{00000000-0005-0000-0000-000034340000}"/>
    <cellStyle name="제목[2줄 위] 2 3 4" xfId="5334" xr:uid="{00000000-0005-0000-0000-000035340000}"/>
    <cellStyle name="제목[2줄 위] 2 4" xfId="4924" xr:uid="{00000000-0005-0000-0000-000036340000}"/>
    <cellStyle name="제목[2줄 위] 2 5" xfId="5017" xr:uid="{00000000-0005-0000-0000-000037340000}"/>
    <cellStyle name="제목[2줄 위] 2 6" xfId="4617" xr:uid="{00000000-0005-0000-0000-000038340000}"/>
    <cellStyle name="제목[2줄 위] 3" xfId="4105" xr:uid="{00000000-0005-0000-0000-000039340000}"/>
    <cellStyle name="제목[2줄 위] 3 2" xfId="4275" xr:uid="{00000000-0005-0000-0000-00003A340000}"/>
    <cellStyle name="제목[2줄 위] 3 2 2" xfId="4980" xr:uid="{00000000-0005-0000-0000-00003B340000}"/>
    <cellStyle name="제목[2줄 위] 3 2 3" xfId="4389" xr:uid="{00000000-0005-0000-0000-00003C340000}"/>
    <cellStyle name="제목[2줄 위] 3 2 4" xfId="5247" xr:uid="{00000000-0005-0000-0000-00003D340000}"/>
    <cellStyle name="제목[2줄 위] 3 3" xfId="4314" xr:uid="{00000000-0005-0000-0000-00003E340000}"/>
    <cellStyle name="제목[2줄 위] 3 3 2" xfId="5015" xr:uid="{00000000-0005-0000-0000-00003F340000}"/>
    <cellStyle name="제목[2줄 위] 3 3 3" xfId="5190" xr:uid="{00000000-0005-0000-0000-000040340000}"/>
    <cellStyle name="제목[2줄 위] 3 3 4" xfId="5282" xr:uid="{00000000-0005-0000-0000-000041340000}"/>
    <cellStyle name="제목[2줄 위] 3 4" xfId="3682" xr:uid="{00000000-0005-0000-0000-000042340000}"/>
    <cellStyle name="제목[2줄 위] 3 5" xfId="4441" xr:uid="{00000000-0005-0000-0000-000043340000}"/>
    <cellStyle name="제목[2줄 위] 3 6" xfId="4560" xr:uid="{00000000-0005-0000-0000-000044340000}"/>
    <cellStyle name="제목[2줄 위] 4" xfId="4212" xr:uid="{00000000-0005-0000-0000-000045340000}"/>
    <cellStyle name="제목[2줄 위] 4 2" xfId="4957" xr:uid="{00000000-0005-0000-0000-000046340000}"/>
    <cellStyle name="제목[2줄 위] 4 3" xfId="111" xr:uid="{00000000-0005-0000-0000-000047340000}"/>
    <cellStyle name="제목[2줄 위] 4 4" xfId="4709" xr:uid="{00000000-0005-0000-0000-000048340000}"/>
    <cellStyle name="제목[2줄 위] 5" xfId="4207" xr:uid="{00000000-0005-0000-0000-000049340000}"/>
    <cellStyle name="제목[2줄 위] 5 2" xfId="4952" xr:uid="{00000000-0005-0000-0000-00004A340000}"/>
    <cellStyle name="제목[2줄 위] 5 3" xfId="4392" xr:uid="{00000000-0005-0000-0000-00004B340000}"/>
    <cellStyle name="제목[2줄 위] 5 4" xfId="4620" xr:uid="{00000000-0005-0000-0000-00004C340000}"/>
    <cellStyle name="제목[2줄 위] 6" xfId="4464" xr:uid="{00000000-0005-0000-0000-00004D340000}"/>
    <cellStyle name="제목[2줄 위] 7" xfId="4496" xr:uid="{00000000-0005-0000-0000-00004E340000}"/>
    <cellStyle name="제목1" xfId="3831" xr:uid="{00000000-0005-0000-0000-00004F340000}"/>
    <cellStyle name="좋음 2" xfId="13654" xr:uid="{00000000-0005-0000-0000-000050340000}"/>
    <cellStyle name="지정되지 않음" xfId="3832" xr:uid="{00000000-0005-0000-0000-000051340000}"/>
    <cellStyle name="千分位[0]_GARMENT STEP FORM HK" xfId="3833" xr:uid="{00000000-0005-0000-0000-000052340000}"/>
    <cellStyle name="千分位_GARMENT STEP FORM HK" xfId="3834" xr:uid="{00000000-0005-0000-0000-000053340000}"/>
    <cellStyle name="출력 2" xfId="13655" xr:uid="{00000000-0005-0000-0000-000054340000}"/>
    <cellStyle name="출력 2 2" xfId="13656" xr:uid="{00000000-0005-0000-0000-000055340000}"/>
    <cellStyle name="출력 2 2 2" xfId="13657" xr:uid="{00000000-0005-0000-0000-000056340000}"/>
    <cellStyle name="출력 2 2 2 2" xfId="13658" xr:uid="{00000000-0005-0000-0000-000057340000}"/>
    <cellStyle name="출력 2 2 2 3" xfId="13659" xr:uid="{00000000-0005-0000-0000-000058340000}"/>
    <cellStyle name="출력 2 2 2 4" xfId="13660" xr:uid="{00000000-0005-0000-0000-000059340000}"/>
    <cellStyle name="출력 2 2 3" xfId="13661" xr:uid="{00000000-0005-0000-0000-00005A340000}"/>
    <cellStyle name="출력 2 2 3 2" xfId="13662" xr:uid="{00000000-0005-0000-0000-00005B340000}"/>
    <cellStyle name="출력 2 2 3 3" xfId="13663" xr:uid="{00000000-0005-0000-0000-00005C340000}"/>
    <cellStyle name="출력 2 2 3 4" xfId="13664" xr:uid="{00000000-0005-0000-0000-00005D340000}"/>
    <cellStyle name="출력 2 2 4" xfId="13665" xr:uid="{00000000-0005-0000-0000-00005E340000}"/>
    <cellStyle name="출력 2 2 4 2" xfId="13666" xr:uid="{00000000-0005-0000-0000-00005F340000}"/>
    <cellStyle name="출력 2 2 4 3" xfId="13667" xr:uid="{00000000-0005-0000-0000-000060340000}"/>
    <cellStyle name="출력 2 2 4 4" xfId="13668" xr:uid="{00000000-0005-0000-0000-000061340000}"/>
    <cellStyle name="출력 2 2 5" xfId="13669" xr:uid="{00000000-0005-0000-0000-000062340000}"/>
    <cellStyle name="출력 2 2 6" xfId="13670" xr:uid="{00000000-0005-0000-0000-000063340000}"/>
    <cellStyle name="출력 2 2 7" xfId="13671" xr:uid="{00000000-0005-0000-0000-000064340000}"/>
    <cellStyle name="출력 2 3" xfId="13672" xr:uid="{00000000-0005-0000-0000-000065340000}"/>
    <cellStyle name="출력 2 3 2" xfId="13673" xr:uid="{00000000-0005-0000-0000-000066340000}"/>
    <cellStyle name="출력 2 3 2 2" xfId="13674" xr:uid="{00000000-0005-0000-0000-000067340000}"/>
    <cellStyle name="출력 2 3 2 3" xfId="13675" xr:uid="{00000000-0005-0000-0000-000068340000}"/>
    <cellStyle name="출력 2 3 2 4" xfId="13676" xr:uid="{00000000-0005-0000-0000-000069340000}"/>
    <cellStyle name="출력 2 3 3" xfId="13677" xr:uid="{00000000-0005-0000-0000-00006A340000}"/>
    <cellStyle name="출력 2 3 3 2" xfId="13678" xr:uid="{00000000-0005-0000-0000-00006B340000}"/>
    <cellStyle name="출력 2 3 3 3" xfId="13679" xr:uid="{00000000-0005-0000-0000-00006C340000}"/>
    <cellStyle name="출력 2 3 3 4" xfId="13680" xr:uid="{00000000-0005-0000-0000-00006D340000}"/>
    <cellStyle name="출력 2 3 4" xfId="13681" xr:uid="{00000000-0005-0000-0000-00006E340000}"/>
    <cellStyle name="출력 2 3 5" xfId="13682" xr:uid="{00000000-0005-0000-0000-00006F340000}"/>
    <cellStyle name="출력 2 3 6" xfId="13683" xr:uid="{00000000-0005-0000-0000-000070340000}"/>
    <cellStyle name="출력 2 4" xfId="13684" xr:uid="{00000000-0005-0000-0000-000071340000}"/>
    <cellStyle name="출력 2 4 2" xfId="13685" xr:uid="{00000000-0005-0000-0000-000072340000}"/>
    <cellStyle name="출력 2 4 3" xfId="13686" xr:uid="{00000000-0005-0000-0000-000073340000}"/>
    <cellStyle name="출력 2 4 4" xfId="13687" xr:uid="{00000000-0005-0000-0000-000074340000}"/>
    <cellStyle name="출력 2 5" xfId="13688" xr:uid="{00000000-0005-0000-0000-000075340000}"/>
    <cellStyle name="출력 2 5 2" xfId="13689" xr:uid="{00000000-0005-0000-0000-000076340000}"/>
    <cellStyle name="출력 2 5 3" xfId="13690" xr:uid="{00000000-0005-0000-0000-000077340000}"/>
    <cellStyle name="출력 2 5 4" xfId="13691" xr:uid="{00000000-0005-0000-0000-000078340000}"/>
    <cellStyle name="코드" xfId="3835" xr:uid="{00000000-0005-0000-0000-000079340000}"/>
    <cellStyle name="콤" xfId="3836" xr:uid="{00000000-0005-0000-0000-00007A340000}"/>
    <cellStyle name="콤_00.광교신도시 u-City 구축 사업(총집계표)" xfId="3837" xr:uid="{00000000-0005-0000-0000-00007B340000}"/>
    <cellStyle name="콤_3.우수" xfId="13692" xr:uid="{00000000-0005-0000-0000-00007C340000}"/>
    <cellStyle name="콤_4.오수" xfId="13693" xr:uid="{00000000-0005-0000-0000-00007D340000}"/>
    <cellStyle name="콤_도로" xfId="3838" xr:uid="{00000000-0005-0000-0000-00007E340000}"/>
    <cellStyle name="콤_도로_00.광교신도시 u-City 구축 사업(총집계표)" xfId="3839" xr:uid="{00000000-0005-0000-0000-00007F340000}"/>
    <cellStyle name="콤_부대초안" xfId="3840" xr:uid="{00000000-0005-0000-0000-000080340000}"/>
    <cellStyle name="콤_부대초안_00.광교신도시 u-City 구축 사업(총집계표)" xfId="3841" xr:uid="{00000000-0005-0000-0000-000081340000}"/>
    <cellStyle name="콤_부대초안_견적의뢰" xfId="3842" xr:uid="{00000000-0005-0000-0000-000082340000}"/>
    <cellStyle name="콤_부대초안_견적의뢰_00.광교신도시 u-City 구축 사업(총집계표)" xfId="3843" xr:uid="{00000000-0005-0000-0000-000083340000}"/>
    <cellStyle name="콤_부대초안_견적의뢰_통영중앙시장(최종)" xfId="3844" xr:uid="{00000000-0005-0000-0000-000084340000}"/>
    <cellStyle name="콤_부대초안_견적의뢰_통영중앙시장(최종)_00.광교신도시 u-City 구축 사업(총집계표)" xfId="3845" xr:uid="{00000000-0005-0000-0000-000085340000}"/>
    <cellStyle name="콤_부대초안_견적의뢰_통영중앙시장(최종)_통영중앙시장(최종)" xfId="3846" xr:uid="{00000000-0005-0000-0000-000086340000}"/>
    <cellStyle name="콤_부대초안_견적의뢰_통영중앙시장(최종)_통영중앙시장(최종)_00.광교신도시 u-City 구축 사업(총집계표)" xfId="3847" xr:uid="{00000000-0005-0000-0000-000087340000}"/>
    <cellStyle name="콤_부대초안_김포투찰" xfId="3848" xr:uid="{00000000-0005-0000-0000-000088340000}"/>
    <cellStyle name="콤_부대초안_김포투찰_00.광교신도시 u-City 구축 사업(총집계표)" xfId="3849" xr:uid="{00000000-0005-0000-0000-000089340000}"/>
    <cellStyle name="콤_부대초안_김포투찰_견적의뢰" xfId="3850" xr:uid="{00000000-0005-0000-0000-00008A340000}"/>
    <cellStyle name="콤_부대초안_김포투찰_견적의뢰_00.광교신도시 u-City 구축 사업(총집계표)" xfId="3851" xr:uid="{00000000-0005-0000-0000-00008B340000}"/>
    <cellStyle name="콤_부대초안_김포투찰_견적의뢰_통영중앙시장(최종)" xfId="3852" xr:uid="{00000000-0005-0000-0000-00008C340000}"/>
    <cellStyle name="콤_부대초안_김포투찰_견적의뢰_통영중앙시장(최종)_00.광교신도시 u-City 구축 사업(총집계표)" xfId="3853" xr:uid="{00000000-0005-0000-0000-00008D340000}"/>
    <cellStyle name="콤_부대초안_김포투찰_견적의뢰_통영중앙시장(최종)_통영중앙시장(최종)" xfId="3854" xr:uid="{00000000-0005-0000-0000-00008E340000}"/>
    <cellStyle name="콤_부대초안_김포투찰_견적의뢰_통영중앙시장(최종)_통영중앙시장(최종)_00.광교신도시 u-City 구축 사업(총집계표)" xfId="3855" xr:uid="{00000000-0005-0000-0000-00008F340000}"/>
    <cellStyle name="콤_부대초안_통영중앙시장(최종)" xfId="3856" xr:uid="{00000000-0005-0000-0000-000090340000}"/>
    <cellStyle name="콤_부대초안_통영중앙시장(최종)_00.광교신도시 u-City 구축 사업(총집계표)" xfId="3857" xr:uid="{00000000-0005-0000-0000-000091340000}"/>
    <cellStyle name="콤_부대초안_통영중앙시장(최종)_통영중앙시장(최종)" xfId="3858" xr:uid="{00000000-0005-0000-0000-000092340000}"/>
    <cellStyle name="콤_부대초안_통영중앙시장(최종)_통영중앙시장(최종)_00.광교신도시 u-City 구축 사업(총집계표)" xfId="3859" xr:uid="{00000000-0005-0000-0000-000093340000}"/>
    <cellStyle name="콤_오수공수량산출서" xfId="13694" xr:uid="{00000000-0005-0000-0000-000094340000}"/>
    <cellStyle name="콤_토목내역서" xfId="3860" xr:uid="{00000000-0005-0000-0000-000095340000}"/>
    <cellStyle name="콤_토목내역서_00.광교신도시 u-City 구축 사업(총집계표)" xfId="3861" xr:uid="{00000000-0005-0000-0000-000096340000}"/>
    <cellStyle name="콤_토목내역서_도로" xfId="3862" xr:uid="{00000000-0005-0000-0000-000097340000}"/>
    <cellStyle name="콤_토목내역서_도로_00.광교신도시 u-City 구축 사업(총집계표)" xfId="3863" xr:uid="{00000000-0005-0000-0000-000098340000}"/>
    <cellStyle name="콤_토목내역서_부대초안" xfId="3864" xr:uid="{00000000-0005-0000-0000-000099340000}"/>
    <cellStyle name="콤_토목내역서_부대초안_00.광교신도시 u-City 구축 사업(총집계표)" xfId="3865" xr:uid="{00000000-0005-0000-0000-00009A340000}"/>
    <cellStyle name="콤_토목내역서_부대초안_견적의뢰" xfId="3866" xr:uid="{00000000-0005-0000-0000-00009B340000}"/>
    <cellStyle name="콤_토목내역서_부대초안_견적의뢰_00.광교신도시 u-City 구축 사업(총집계표)" xfId="3867" xr:uid="{00000000-0005-0000-0000-00009C340000}"/>
    <cellStyle name="콤_토목내역서_부대초안_견적의뢰_통영중앙시장(최종)" xfId="3868" xr:uid="{00000000-0005-0000-0000-00009D340000}"/>
    <cellStyle name="콤_토목내역서_부대초안_견적의뢰_통영중앙시장(최종)_00.광교신도시 u-City 구축 사업(총집계표)" xfId="3869" xr:uid="{00000000-0005-0000-0000-00009E340000}"/>
    <cellStyle name="콤_토목내역서_부대초안_견적의뢰_통영중앙시장(최종)_통영중앙시장(최종)" xfId="3870" xr:uid="{00000000-0005-0000-0000-00009F340000}"/>
    <cellStyle name="콤_토목내역서_부대초안_견적의뢰_통영중앙시장(최종)_통영중앙시장(최종)_00.광교신도시 u-City 구축 사업(총집계표)" xfId="3871" xr:uid="{00000000-0005-0000-0000-0000A0340000}"/>
    <cellStyle name="콤_토목내역서_부대초안_김포투찰" xfId="3872" xr:uid="{00000000-0005-0000-0000-0000A1340000}"/>
    <cellStyle name="콤_토목내역서_부대초안_김포투찰_00.광교신도시 u-City 구축 사업(총집계표)" xfId="3873" xr:uid="{00000000-0005-0000-0000-0000A2340000}"/>
    <cellStyle name="콤_토목내역서_부대초안_김포투찰_견적의뢰" xfId="3874" xr:uid="{00000000-0005-0000-0000-0000A3340000}"/>
    <cellStyle name="콤_토목내역서_부대초안_김포투찰_견적의뢰_00.광교신도시 u-City 구축 사업(총집계표)" xfId="3875" xr:uid="{00000000-0005-0000-0000-0000A4340000}"/>
    <cellStyle name="콤_토목내역서_부대초안_김포투찰_견적의뢰_통영중앙시장(최종)" xfId="3876" xr:uid="{00000000-0005-0000-0000-0000A5340000}"/>
    <cellStyle name="콤_토목내역서_부대초안_김포투찰_견적의뢰_통영중앙시장(최종)_00.광교신도시 u-City 구축 사업(총집계표)" xfId="3877" xr:uid="{00000000-0005-0000-0000-0000A6340000}"/>
    <cellStyle name="콤_토목내역서_부대초안_김포투찰_견적의뢰_통영중앙시장(최종)_통영중앙시장(최종)" xfId="3878" xr:uid="{00000000-0005-0000-0000-0000A7340000}"/>
    <cellStyle name="콤_토목내역서_부대초안_김포투찰_견적의뢰_통영중앙시장(최종)_통영중앙시장(최종)_00.광교신도시 u-City 구축 사업(총집계표)" xfId="3879" xr:uid="{00000000-0005-0000-0000-0000A8340000}"/>
    <cellStyle name="콤_토목내역서_부대초안_통영중앙시장(최종)" xfId="3880" xr:uid="{00000000-0005-0000-0000-0000A9340000}"/>
    <cellStyle name="콤_토목내역서_부대초안_통영중앙시장(최종)_00.광교신도시 u-City 구축 사업(총집계표)" xfId="3881" xr:uid="{00000000-0005-0000-0000-0000AA340000}"/>
    <cellStyle name="콤_토목내역서_부대초안_통영중앙시장(최종)_통영중앙시장(최종)" xfId="3882" xr:uid="{00000000-0005-0000-0000-0000AB340000}"/>
    <cellStyle name="콤_토목내역서_부대초안_통영중앙시장(최종)_통영중앙시장(최종)_00.광교신도시 u-City 구축 사업(총집계표)" xfId="3883" xr:uid="{00000000-0005-0000-0000-0000AC340000}"/>
    <cellStyle name="콤_토목내역서_통영중앙시장(최종)" xfId="3884" xr:uid="{00000000-0005-0000-0000-0000AD340000}"/>
    <cellStyle name="콤_토목내역서_통영중앙시장(최종)_00.광교신도시 u-City 구축 사업(총집계표)" xfId="3885" xr:uid="{00000000-0005-0000-0000-0000AE340000}"/>
    <cellStyle name="콤_토목내역서_통영중앙시장(최종)_통영중앙시장(최종)" xfId="3886" xr:uid="{00000000-0005-0000-0000-0000AF340000}"/>
    <cellStyle name="콤_토목내역서_통영중앙시장(최종)_통영중앙시장(최종)_00.광교신도시 u-City 구축 사업(총집계표)" xfId="3887" xr:uid="{00000000-0005-0000-0000-0000B0340000}"/>
    <cellStyle name="콤_통영중앙시장(최종)" xfId="3888" xr:uid="{00000000-0005-0000-0000-0000B1340000}"/>
    <cellStyle name="콤_통영중앙시장(최종)_00.광교신도시 u-City 구축 사업(총집계표)" xfId="3889" xr:uid="{00000000-0005-0000-0000-0000B2340000}"/>
    <cellStyle name="콤_통영중앙시장(최종)_통영중앙시장(최종)" xfId="3890" xr:uid="{00000000-0005-0000-0000-0000B3340000}"/>
    <cellStyle name="콤_통영중앙시장(최종)_통영중앙시장(최종)_00.광교신도시 u-City 구축 사업(총집계표)" xfId="3891" xr:uid="{00000000-0005-0000-0000-0000B4340000}"/>
    <cellStyle name="콤냡?&lt;_x000f_$??:_x0009_`1_1 " xfId="3892" xr:uid="{00000000-0005-0000-0000-0000B5340000}"/>
    <cellStyle name="콤마 [" xfId="3893" xr:uid="{00000000-0005-0000-0000-0000B6340000}"/>
    <cellStyle name="콤마 [0]" xfId="3894" xr:uid="{00000000-0005-0000-0000-0000B7340000}"/>
    <cellStyle name="콤마 [0] 2" xfId="3895" xr:uid="{00000000-0005-0000-0000-0000B8340000}"/>
    <cellStyle name="콤마 [0]_  종  합  " xfId="13695" xr:uid="{00000000-0005-0000-0000-0000B9340000}"/>
    <cellStyle name="콤마 [0]기기자재비" xfId="3896" xr:uid="{00000000-0005-0000-0000-0000BA340000}"/>
    <cellStyle name="콤마 [1]" xfId="8325" xr:uid="{00000000-0005-0000-0000-0000BB340000}"/>
    <cellStyle name="콤마 [2]" xfId="3897" xr:uid="{00000000-0005-0000-0000-0000BC340000}"/>
    <cellStyle name="콤마 [2] 2" xfId="3898" xr:uid="{00000000-0005-0000-0000-0000BD340000}"/>
    <cellStyle name="콤마 [2] 2 2" xfId="13696" xr:uid="{00000000-0005-0000-0000-0000BE340000}"/>
    <cellStyle name="콤마 [2] 2 2 2" xfId="13697" xr:uid="{00000000-0005-0000-0000-0000BF340000}"/>
    <cellStyle name="콤마 [2] 2 2 2 2" xfId="13698" xr:uid="{00000000-0005-0000-0000-0000C0340000}"/>
    <cellStyle name="콤마 [2] 2 2 2 3" xfId="13699" xr:uid="{00000000-0005-0000-0000-0000C1340000}"/>
    <cellStyle name="콤마 [2] 2 2 2 4" xfId="13700" xr:uid="{00000000-0005-0000-0000-0000C2340000}"/>
    <cellStyle name="콤마 [2] 2 2 3" xfId="13701" xr:uid="{00000000-0005-0000-0000-0000C3340000}"/>
    <cellStyle name="콤마 [2] 2 2 3 2" xfId="13702" xr:uid="{00000000-0005-0000-0000-0000C4340000}"/>
    <cellStyle name="콤마 [2] 2 2 3 3" xfId="13703" xr:uid="{00000000-0005-0000-0000-0000C5340000}"/>
    <cellStyle name="콤마 [2] 2 2 3 4" xfId="13704" xr:uid="{00000000-0005-0000-0000-0000C6340000}"/>
    <cellStyle name="콤마 [2] 2 2 4" xfId="13705" xr:uid="{00000000-0005-0000-0000-0000C7340000}"/>
    <cellStyle name="콤마 [2] 2 2 5" xfId="13706" xr:uid="{00000000-0005-0000-0000-0000C8340000}"/>
    <cellStyle name="콤마 [2] 2 2 6" xfId="13707" xr:uid="{00000000-0005-0000-0000-0000C9340000}"/>
    <cellStyle name="콤마 [2] 2 3" xfId="13708" xr:uid="{00000000-0005-0000-0000-0000CA340000}"/>
    <cellStyle name="콤마 [2] 2 3 2" xfId="13709" xr:uid="{00000000-0005-0000-0000-0000CB340000}"/>
    <cellStyle name="콤마 [2] 2 3 2 2" xfId="13710" xr:uid="{00000000-0005-0000-0000-0000CC340000}"/>
    <cellStyle name="콤마 [2] 2 3 2 3" xfId="13711" xr:uid="{00000000-0005-0000-0000-0000CD340000}"/>
    <cellStyle name="콤마 [2] 2 3 2 4" xfId="13712" xr:uid="{00000000-0005-0000-0000-0000CE340000}"/>
    <cellStyle name="콤마 [2] 2 3 3" xfId="13713" xr:uid="{00000000-0005-0000-0000-0000CF340000}"/>
    <cellStyle name="콤마 [2] 2 3 3 2" xfId="13714" xr:uid="{00000000-0005-0000-0000-0000D0340000}"/>
    <cellStyle name="콤마 [2] 2 3 3 3" xfId="13715" xr:uid="{00000000-0005-0000-0000-0000D1340000}"/>
    <cellStyle name="콤마 [2] 2 3 3 4" xfId="13716" xr:uid="{00000000-0005-0000-0000-0000D2340000}"/>
    <cellStyle name="콤마 [2] 2 3 4" xfId="13717" xr:uid="{00000000-0005-0000-0000-0000D3340000}"/>
    <cellStyle name="콤마 [2] 2 3 4 2" xfId="13718" xr:uid="{00000000-0005-0000-0000-0000D4340000}"/>
    <cellStyle name="콤마 [2] 2 3 4 3" xfId="13719" xr:uid="{00000000-0005-0000-0000-0000D5340000}"/>
    <cellStyle name="콤마 [2] 2 3 4 4" xfId="13720" xr:uid="{00000000-0005-0000-0000-0000D6340000}"/>
    <cellStyle name="콤마 [2] 2 3 5" xfId="13721" xr:uid="{00000000-0005-0000-0000-0000D7340000}"/>
    <cellStyle name="콤마 [2] 2 3 6" xfId="13722" xr:uid="{00000000-0005-0000-0000-0000D8340000}"/>
    <cellStyle name="콤마 [2] 2 3 7" xfId="13723" xr:uid="{00000000-0005-0000-0000-0000D9340000}"/>
    <cellStyle name="콤마 [2] 2 4" xfId="13724" xr:uid="{00000000-0005-0000-0000-0000DA340000}"/>
    <cellStyle name="콤마 [2] 2 4 2" xfId="13725" xr:uid="{00000000-0005-0000-0000-0000DB340000}"/>
    <cellStyle name="콤마 [2] 2 4 3" xfId="13726" xr:uid="{00000000-0005-0000-0000-0000DC340000}"/>
    <cellStyle name="콤마 [2] 2 4 4" xfId="13727" xr:uid="{00000000-0005-0000-0000-0000DD340000}"/>
    <cellStyle name="콤마 [2] 2 5" xfId="13728" xr:uid="{00000000-0005-0000-0000-0000DE340000}"/>
    <cellStyle name="콤마 [2] 2 5 2" xfId="13729" xr:uid="{00000000-0005-0000-0000-0000DF340000}"/>
    <cellStyle name="콤마 [2] 2 5 3" xfId="13730" xr:uid="{00000000-0005-0000-0000-0000E0340000}"/>
    <cellStyle name="콤마 [2] 2 5 4" xfId="13731" xr:uid="{00000000-0005-0000-0000-0000E1340000}"/>
    <cellStyle name="콤마 [2] 3" xfId="13732" xr:uid="{00000000-0005-0000-0000-0000E2340000}"/>
    <cellStyle name="콤마 [2] 3 2" xfId="13733" xr:uid="{00000000-0005-0000-0000-0000E3340000}"/>
    <cellStyle name="콤마 [2] 3 3" xfId="13734" xr:uid="{00000000-0005-0000-0000-0000E4340000}"/>
    <cellStyle name="콤마 [2] 3 4" xfId="13735" xr:uid="{00000000-0005-0000-0000-0000E5340000}"/>
    <cellStyle name="콤마 [금액]" xfId="3899" xr:uid="{00000000-0005-0000-0000-0000E6340000}"/>
    <cellStyle name="콤마 [소수]" xfId="3900" xr:uid="{00000000-0005-0000-0000-0000E7340000}"/>
    <cellStyle name="콤마 [수량]" xfId="3901" xr:uid="{00000000-0005-0000-0000-0000E8340000}"/>
    <cellStyle name="콤마 1" xfId="13736" xr:uid="{00000000-0005-0000-0000-0000E9340000}"/>
    <cellStyle name="콤마[ ]" xfId="8326" xr:uid="{00000000-0005-0000-0000-0000EA340000}"/>
    <cellStyle name="콤마[*]" xfId="8327" xr:uid="{00000000-0005-0000-0000-0000EB340000}"/>
    <cellStyle name="콤마[,]" xfId="8328" xr:uid="{00000000-0005-0000-0000-0000EC340000}"/>
    <cellStyle name="콤마[.]" xfId="8329" xr:uid="{00000000-0005-0000-0000-0000ED340000}"/>
    <cellStyle name="콤마[0]" xfId="3902" xr:uid="{00000000-0005-0000-0000-0000EE340000}"/>
    <cellStyle name="콤마[0] 2" xfId="3903" xr:uid="{00000000-0005-0000-0000-0000EF340000}"/>
    <cellStyle name="콤마_  종  합  " xfId="3904" xr:uid="{00000000-0005-0000-0000-0000F0340000}"/>
    <cellStyle name="콤와4_x0008__x0001_ဠ" xfId="3905" xr:uid="{00000000-0005-0000-0000-0000F1340000}"/>
    <cellStyle name="통" xfId="3906" xr:uid="{00000000-0005-0000-0000-0000F2340000}"/>
    <cellStyle name="통_00.광교신도시 u-City 구축 사업(총집계표)" xfId="3907" xr:uid="{00000000-0005-0000-0000-0000F3340000}"/>
    <cellStyle name="통_3.우수" xfId="13737" xr:uid="{00000000-0005-0000-0000-0000F4340000}"/>
    <cellStyle name="통_4.오수" xfId="13738" xr:uid="{00000000-0005-0000-0000-0000F5340000}"/>
    <cellStyle name="통_도로" xfId="3908" xr:uid="{00000000-0005-0000-0000-0000F6340000}"/>
    <cellStyle name="통_도로_00.광교신도시 u-City 구축 사업(총집계표)" xfId="3909" xr:uid="{00000000-0005-0000-0000-0000F7340000}"/>
    <cellStyle name="통_부대초안" xfId="3910" xr:uid="{00000000-0005-0000-0000-0000F8340000}"/>
    <cellStyle name="통_부대초안_00.광교신도시 u-City 구축 사업(총집계표)" xfId="3911" xr:uid="{00000000-0005-0000-0000-0000F9340000}"/>
    <cellStyle name="통_부대초안_견적의뢰" xfId="3912" xr:uid="{00000000-0005-0000-0000-0000FA340000}"/>
    <cellStyle name="통_부대초안_견적의뢰_00.광교신도시 u-City 구축 사업(총집계표)" xfId="3913" xr:uid="{00000000-0005-0000-0000-0000FB340000}"/>
    <cellStyle name="통_부대초안_견적의뢰_통영중앙시장(최종)" xfId="3914" xr:uid="{00000000-0005-0000-0000-0000FC340000}"/>
    <cellStyle name="통_부대초안_견적의뢰_통영중앙시장(최종)_00.광교신도시 u-City 구축 사업(총집계표)" xfId="3915" xr:uid="{00000000-0005-0000-0000-0000FD340000}"/>
    <cellStyle name="통_부대초안_견적의뢰_통영중앙시장(최종)_통영중앙시장(최종)" xfId="3916" xr:uid="{00000000-0005-0000-0000-0000FE340000}"/>
    <cellStyle name="통_부대초안_견적의뢰_통영중앙시장(최종)_통영중앙시장(최종)_00.광교신도시 u-City 구축 사업(총집계표)" xfId="3917" xr:uid="{00000000-0005-0000-0000-0000FF340000}"/>
    <cellStyle name="통_부대초안_김포투찰" xfId="3918" xr:uid="{00000000-0005-0000-0000-000000350000}"/>
    <cellStyle name="통_부대초안_김포투찰_00.광교신도시 u-City 구축 사업(총집계표)" xfId="3919" xr:uid="{00000000-0005-0000-0000-000001350000}"/>
    <cellStyle name="통_부대초안_김포투찰_견적의뢰" xfId="3920" xr:uid="{00000000-0005-0000-0000-000002350000}"/>
    <cellStyle name="통_부대초안_김포투찰_견적의뢰_00.광교신도시 u-City 구축 사업(총집계표)" xfId="3921" xr:uid="{00000000-0005-0000-0000-000003350000}"/>
    <cellStyle name="통_부대초안_김포투찰_견적의뢰_통영중앙시장(최종)" xfId="3922" xr:uid="{00000000-0005-0000-0000-000004350000}"/>
    <cellStyle name="통_부대초안_김포투찰_견적의뢰_통영중앙시장(최종)_00.광교신도시 u-City 구축 사업(총집계표)" xfId="3923" xr:uid="{00000000-0005-0000-0000-000005350000}"/>
    <cellStyle name="통_부대초안_김포투찰_견적의뢰_통영중앙시장(최종)_통영중앙시장(최종)" xfId="3924" xr:uid="{00000000-0005-0000-0000-000006350000}"/>
    <cellStyle name="통_부대초안_김포투찰_견적의뢰_통영중앙시장(최종)_통영중앙시장(최종)_00.광교신도시 u-City 구축 사업(총집계표)" xfId="3925" xr:uid="{00000000-0005-0000-0000-000007350000}"/>
    <cellStyle name="통_부대초안_통영중앙시장(최종)" xfId="3926" xr:uid="{00000000-0005-0000-0000-000008350000}"/>
    <cellStyle name="통_부대초안_통영중앙시장(최종)_00.광교신도시 u-City 구축 사업(총집계표)" xfId="3927" xr:uid="{00000000-0005-0000-0000-000009350000}"/>
    <cellStyle name="통_부대초안_통영중앙시장(최종)_통영중앙시장(최종)" xfId="3928" xr:uid="{00000000-0005-0000-0000-00000A350000}"/>
    <cellStyle name="통_부대초안_통영중앙시장(최종)_통영중앙시장(최종)_00.광교신도시 u-City 구축 사업(총집계표)" xfId="3929" xr:uid="{00000000-0005-0000-0000-00000B350000}"/>
    <cellStyle name="통_오수공수량산출서" xfId="13739" xr:uid="{00000000-0005-0000-0000-00000C350000}"/>
    <cellStyle name="통_토목내역서" xfId="3930" xr:uid="{00000000-0005-0000-0000-00000D350000}"/>
    <cellStyle name="통_토목내역서_00.광교신도시 u-City 구축 사업(총집계표)" xfId="3931" xr:uid="{00000000-0005-0000-0000-00000E350000}"/>
    <cellStyle name="통_토목내역서_도로" xfId="3932" xr:uid="{00000000-0005-0000-0000-00000F350000}"/>
    <cellStyle name="통_토목내역서_도로_00.광교신도시 u-City 구축 사업(총집계표)" xfId="3933" xr:uid="{00000000-0005-0000-0000-000010350000}"/>
    <cellStyle name="통_토목내역서_부대초안" xfId="3934" xr:uid="{00000000-0005-0000-0000-000011350000}"/>
    <cellStyle name="통_토목내역서_부대초안_00.광교신도시 u-City 구축 사업(총집계표)" xfId="3935" xr:uid="{00000000-0005-0000-0000-000012350000}"/>
    <cellStyle name="통_토목내역서_부대초안_견적의뢰" xfId="3936" xr:uid="{00000000-0005-0000-0000-000013350000}"/>
    <cellStyle name="통_토목내역서_부대초안_견적의뢰_00.광교신도시 u-City 구축 사업(총집계표)" xfId="3937" xr:uid="{00000000-0005-0000-0000-000014350000}"/>
    <cellStyle name="통_토목내역서_부대초안_견적의뢰_통영중앙시장(최종)" xfId="3938" xr:uid="{00000000-0005-0000-0000-000015350000}"/>
    <cellStyle name="통_토목내역서_부대초안_견적의뢰_통영중앙시장(최종)_00.광교신도시 u-City 구축 사업(총집계표)" xfId="3939" xr:uid="{00000000-0005-0000-0000-000016350000}"/>
    <cellStyle name="통_토목내역서_부대초안_견적의뢰_통영중앙시장(최종)_통영중앙시장(최종)" xfId="3940" xr:uid="{00000000-0005-0000-0000-000017350000}"/>
    <cellStyle name="통_토목내역서_부대초안_견적의뢰_통영중앙시장(최종)_통영중앙시장(최종)_00.광교신도시 u-City 구축 사업(총집계표)" xfId="3941" xr:uid="{00000000-0005-0000-0000-000018350000}"/>
    <cellStyle name="통_토목내역서_부대초안_김포투찰" xfId="3942" xr:uid="{00000000-0005-0000-0000-000019350000}"/>
    <cellStyle name="통_토목내역서_부대초안_김포투찰_00.광교신도시 u-City 구축 사업(총집계표)" xfId="3943" xr:uid="{00000000-0005-0000-0000-00001A350000}"/>
    <cellStyle name="통_토목내역서_부대초안_김포투찰_견적의뢰" xfId="3944" xr:uid="{00000000-0005-0000-0000-00001B350000}"/>
    <cellStyle name="통_토목내역서_부대초안_김포투찰_견적의뢰_00.광교신도시 u-City 구축 사업(총집계표)" xfId="3945" xr:uid="{00000000-0005-0000-0000-00001C350000}"/>
    <cellStyle name="통_토목내역서_부대초안_김포투찰_견적의뢰_통영중앙시장(최종)" xfId="3946" xr:uid="{00000000-0005-0000-0000-00001D350000}"/>
    <cellStyle name="통_토목내역서_부대초안_김포투찰_견적의뢰_통영중앙시장(최종)_00.광교신도시 u-City 구축 사업(총집계표)" xfId="3947" xr:uid="{00000000-0005-0000-0000-00001E350000}"/>
    <cellStyle name="통_토목내역서_부대초안_김포투찰_견적의뢰_통영중앙시장(최종)_통영중앙시장(최종)" xfId="3948" xr:uid="{00000000-0005-0000-0000-00001F350000}"/>
    <cellStyle name="통_토목내역서_부대초안_김포투찰_견적의뢰_통영중앙시장(최종)_통영중앙시장(최종)_00.광교신도시 u-City 구축 사업(총집계표)" xfId="3949" xr:uid="{00000000-0005-0000-0000-000020350000}"/>
    <cellStyle name="통_토목내역서_부대초안_통영중앙시장(최종)" xfId="3950" xr:uid="{00000000-0005-0000-0000-000021350000}"/>
    <cellStyle name="통_토목내역서_부대초안_통영중앙시장(최종)_00.광교신도시 u-City 구축 사업(총집계표)" xfId="3951" xr:uid="{00000000-0005-0000-0000-000022350000}"/>
    <cellStyle name="통_토목내역서_부대초안_통영중앙시장(최종)_통영중앙시장(최종)" xfId="3952" xr:uid="{00000000-0005-0000-0000-000023350000}"/>
    <cellStyle name="통_토목내역서_부대초안_통영중앙시장(최종)_통영중앙시장(최종)_00.광교신도시 u-City 구축 사업(총집계표)" xfId="3953" xr:uid="{00000000-0005-0000-0000-000024350000}"/>
    <cellStyle name="통_토목내역서_통영중앙시장(최종)" xfId="3954" xr:uid="{00000000-0005-0000-0000-000025350000}"/>
    <cellStyle name="통_토목내역서_통영중앙시장(최종)_00.광교신도시 u-City 구축 사업(총집계표)" xfId="3955" xr:uid="{00000000-0005-0000-0000-000026350000}"/>
    <cellStyle name="통_토목내역서_통영중앙시장(최종)_통영중앙시장(최종)" xfId="3956" xr:uid="{00000000-0005-0000-0000-000027350000}"/>
    <cellStyle name="통_토목내역서_통영중앙시장(최종)_통영중앙시장(최종)_00.광교신도시 u-City 구축 사업(총집계표)" xfId="3957" xr:uid="{00000000-0005-0000-0000-000028350000}"/>
    <cellStyle name="통_통영중앙시장(최종)" xfId="3958" xr:uid="{00000000-0005-0000-0000-000029350000}"/>
    <cellStyle name="통_통영중앙시장(최종)_00.광교신도시 u-City 구축 사업(총집계표)" xfId="3959" xr:uid="{00000000-0005-0000-0000-00002A350000}"/>
    <cellStyle name="통_통영중앙시장(최종)_통영중앙시장(최종)" xfId="3960" xr:uid="{00000000-0005-0000-0000-00002B350000}"/>
    <cellStyle name="통_통영중앙시장(최종)_통영중앙시장(최종)_00.광교신도시 u-City 구축 사업(총집계표)" xfId="3961" xr:uid="{00000000-0005-0000-0000-00002C350000}"/>
    <cellStyle name="통화 [" xfId="3962" xr:uid="{00000000-0005-0000-0000-00002D350000}"/>
    <cellStyle name="통화 [0] 2" xfId="13740" xr:uid="{00000000-0005-0000-0000-00002E350000}"/>
    <cellStyle name="통화 [0] 2 2" xfId="13741" xr:uid="{00000000-0005-0000-0000-00002F350000}"/>
    <cellStyle name="통화 [0] 2 3" xfId="13742" xr:uid="{00000000-0005-0000-0000-000030350000}"/>
    <cellStyle name="통화 [0㉝〸" xfId="8330" xr:uid="{00000000-0005-0000-0000-000031350000}"/>
    <cellStyle name="퍼센트" xfId="3963" xr:uid="{00000000-0005-0000-0000-000032350000}"/>
    <cellStyle name="퍼센트 2" xfId="3964" xr:uid="{00000000-0005-0000-0000-000033350000}"/>
    <cellStyle name="퍼센트 3" xfId="13743" xr:uid="{00000000-0005-0000-0000-000034350000}"/>
    <cellStyle name="퍼센트_밸브실" xfId="13744" xr:uid="{00000000-0005-0000-0000-000035350000}"/>
    <cellStyle name="표" xfId="3965" xr:uid="{00000000-0005-0000-0000-000036350000}"/>
    <cellStyle name="표(가는선,가운데,중앙)" xfId="13745" xr:uid="{00000000-0005-0000-0000-000037350000}"/>
    <cellStyle name="표(가는선,왼쪽,중앙)" xfId="13746" xr:uid="{00000000-0005-0000-0000-000038350000}"/>
    <cellStyle name="표(세로쓰기)" xfId="13747" xr:uid="{00000000-0005-0000-0000-000039350000}"/>
    <cellStyle name="표_00.광교신도시 u-City 구축 사업(총집계표)" xfId="3966" xr:uid="{00000000-0005-0000-0000-00003A350000}"/>
    <cellStyle name="표_3.우수" xfId="13748" xr:uid="{00000000-0005-0000-0000-00003B350000}"/>
    <cellStyle name="표_4.오수" xfId="13749" xr:uid="{00000000-0005-0000-0000-00003C350000}"/>
    <cellStyle name="표_도로" xfId="3967" xr:uid="{00000000-0005-0000-0000-00003D350000}"/>
    <cellStyle name="표_도로_00.광교신도시 u-City 구축 사업(총집계표)" xfId="3968" xr:uid="{00000000-0005-0000-0000-00003E350000}"/>
    <cellStyle name="표_부대초안" xfId="3969" xr:uid="{00000000-0005-0000-0000-00003F350000}"/>
    <cellStyle name="표_부대초안_00.광교신도시 u-City 구축 사업(총집계표)" xfId="3970" xr:uid="{00000000-0005-0000-0000-000040350000}"/>
    <cellStyle name="표_부대초안_견적의뢰" xfId="3971" xr:uid="{00000000-0005-0000-0000-000041350000}"/>
    <cellStyle name="표_부대초안_견적의뢰_00.광교신도시 u-City 구축 사업(총집계표)" xfId="3972" xr:uid="{00000000-0005-0000-0000-000042350000}"/>
    <cellStyle name="표_부대초안_견적의뢰_통영중앙시장(최종)" xfId="3973" xr:uid="{00000000-0005-0000-0000-000043350000}"/>
    <cellStyle name="표_부대초안_견적의뢰_통영중앙시장(최종)_00.광교신도시 u-City 구축 사업(총집계표)" xfId="3974" xr:uid="{00000000-0005-0000-0000-000044350000}"/>
    <cellStyle name="표_부대초안_견적의뢰_통영중앙시장(최종)_통영중앙시장(최종)" xfId="3975" xr:uid="{00000000-0005-0000-0000-000045350000}"/>
    <cellStyle name="표_부대초안_견적의뢰_통영중앙시장(최종)_통영중앙시장(최종)_00.광교신도시 u-City 구축 사업(총집계표)" xfId="3976" xr:uid="{00000000-0005-0000-0000-000046350000}"/>
    <cellStyle name="표_부대초안_김포투찰" xfId="3977" xr:uid="{00000000-0005-0000-0000-000047350000}"/>
    <cellStyle name="표_부대초안_김포투찰_00.광교신도시 u-City 구축 사업(총집계표)" xfId="3978" xr:uid="{00000000-0005-0000-0000-000048350000}"/>
    <cellStyle name="표_부대초안_김포투찰_견적의뢰" xfId="3979" xr:uid="{00000000-0005-0000-0000-000049350000}"/>
    <cellStyle name="표_부대초안_김포투찰_견적의뢰_00.광교신도시 u-City 구축 사업(총집계표)" xfId="3980" xr:uid="{00000000-0005-0000-0000-00004A350000}"/>
    <cellStyle name="표_부대초안_김포투찰_견적의뢰_통영중앙시장(최종)" xfId="3981" xr:uid="{00000000-0005-0000-0000-00004B350000}"/>
    <cellStyle name="표_부대초안_김포투찰_견적의뢰_통영중앙시장(최종)_00.광교신도시 u-City 구축 사업(총집계표)" xfId="3982" xr:uid="{00000000-0005-0000-0000-00004C350000}"/>
    <cellStyle name="표_부대초안_김포투찰_견적의뢰_통영중앙시장(최종)_통영중앙시장(최종)" xfId="3983" xr:uid="{00000000-0005-0000-0000-00004D350000}"/>
    <cellStyle name="표_부대초안_김포투찰_견적의뢰_통영중앙시장(최종)_통영중앙시장(최종)_00.광교신도시 u-City 구축 사업(총집계표)" xfId="3984" xr:uid="{00000000-0005-0000-0000-00004E350000}"/>
    <cellStyle name="표_부대초안_통영중앙시장(최종)" xfId="3985" xr:uid="{00000000-0005-0000-0000-00004F350000}"/>
    <cellStyle name="표_부대초안_통영중앙시장(최종)_00.광교신도시 u-City 구축 사업(총집계표)" xfId="3986" xr:uid="{00000000-0005-0000-0000-000050350000}"/>
    <cellStyle name="표_부대초안_통영중앙시장(최종)_통영중앙시장(최종)" xfId="3987" xr:uid="{00000000-0005-0000-0000-000051350000}"/>
    <cellStyle name="표_부대초안_통영중앙시장(최종)_통영중앙시장(최종)_00.광교신도시 u-City 구축 사업(총집계표)" xfId="3988" xr:uid="{00000000-0005-0000-0000-000052350000}"/>
    <cellStyle name="표_오수공수량산출서" xfId="13750" xr:uid="{00000000-0005-0000-0000-000053350000}"/>
    <cellStyle name="표_토목내역서" xfId="3989" xr:uid="{00000000-0005-0000-0000-000054350000}"/>
    <cellStyle name="표_토목내역서_00.광교신도시 u-City 구축 사업(총집계표)" xfId="3990" xr:uid="{00000000-0005-0000-0000-000055350000}"/>
    <cellStyle name="표_토목내역서_도로" xfId="3991" xr:uid="{00000000-0005-0000-0000-000056350000}"/>
    <cellStyle name="표_토목내역서_도로_00.광교신도시 u-City 구축 사업(총집계표)" xfId="3992" xr:uid="{00000000-0005-0000-0000-000057350000}"/>
    <cellStyle name="표_토목내역서_부대초안" xfId="3993" xr:uid="{00000000-0005-0000-0000-000058350000}"/>
    <cellStyle name="표_토목내역서_부대초안_00.광교신도시 u-City 구축 사업(총집계표)" xfId="3994" xr:uid="{00000000-0005-0000-0000-000059350000}"/>
    <cellStyle name="표_토목내역서_부대초안_견적의뢰" xfId="3995" xr:uid="{00000000-0005-0000-0000-00005A350000}"/>
    <cellStyle name="표_토목내역서_부대초안_견적의뢰_00.광교신도시 u-City 구축 사업(총집계표)" xfId="3996" xr:uid="{00000000-0005-0000-0000-00005B350000}"/>
    <cellStyle name="표_토목내역서_부대초안_견적의뢰_통영중앙시장(최종)" xfId="3997" xr:uid="{00000000-0005-0000-0000-00005C350000}"/>
    <cellStyle name="표_토목내역서_부대초안_견적의뢰_통영중앙시장(최종)_00.광교신도시 u-City 구축 사업(총집계표)" xfId="3998" xr:uid="{00000000-0005-0000-0000-00005D350000}"/>
    <cellStyle name="표_토목내역서_부대초안_견적의뢰_통영중앙시장(최종)_통영중앙시장(최종)" xfId="3999" xr:uid="{00000000-0005-0000-0000-00005E350000}"/>
    <cellStyle name="표_토목내역서_부대초안_견적의뢰_통영중앙시장(최종)_통영중앙시장(최종)_00.광교신도시 u-City 구축 사업(총집계표)" xfId="4000" xr:uid="{00000000-0005-0000-0000-00005F350000}"/>
    <cellStyle name="표_토목내역서_부대초안_김포투찰" xfId="4001" xr:uid="{00000000-0005-0000-0000-000060350000}"/>
    <cellStyle name="표_토목내역서_부대초안_김포투찰_00.광교신도시 u-City 구축 사업(총집계표)" xfId="4002" xr:uid="{00000000-0005-0000-0000-000061350000}"/>
    <cellStyle name="표_토목내역서_부대초안_김포투찰_견적의뢰" xfId="4003" xr:uid="{00000000-0005-0000-0000-000062350000}"/>
    <cellStyle name="표_토목내역서_부대초안_김포투찰_견적의뢰_00.광교신도시 u-City 구축 사업(총집계표)" xfId="4004" xr:uid="{00000000-0005-0000-0000-000063350000}"/>
    <cellStyle name="표_토목내역서_부대초안_김포투찰_견적의뢰_통영중앙시장(최종)" xfId="4005" xr:uid="{00000000-0005-0000-0000-000064350000}"/>
    <cellStyle name="표_토목내역서_부대초안_김포투찰_견적의뢰_통영중앙시장(최종)_00.광교신도시 u-City 구축 사업(총집계표)" xfId="4006" xr:uid="{00000000-0005-0000-0000-000065350000}"/>
    <cellStyle name="표_토목내역서_부대초안_김포투찰_견적의뢰_통영중앙시장(최종)_통영중앙시장(최종)" xfId="4007" xr:uid="{00000000-0005-0000-0000-000066350000}"/>
    <cellStyle name="표_토목내역서_부대초안_김포투찰_견적의뢰_통영중앙시장(최종)_통영중앙시장(최종)_00.광교신도시 u-City 구축 사업(총집계표)" xfId="4008" xr:uid="{00000000-0005-0000-0000-000067350000}"/>
    <cellStyle name="표_토목내역서_부대초안_통영중앙시장(최종)" xfId="4009" xr:uid="{00000000-0005-0000-0000-000068350000}"/>
    <cellStyle name="표_토목내역서_부대초안_통영중앙시장(최종)_00.광교신도시 u-City 구축 사업(총집계표)" xfId="4010" xr:uid="{00000000-0005-0000-0000-000069350000}"/>
    <cellStyle name="표_토목내역서_부대초안_통영중앙시장(최종)_통영중앙시장(최종)" xfId="4011" xr:uid="{00000000-0005-0000-0000-00006A350000}"/>
    <cellStyle name="표_토목내역서_부대초안_통영중앙시장(최종)_통영중앙시장(최종)_00.광교신도시 u-City 구축 사업(총집계표)" xfId="4012" xr:uid="{00000000-0005-0000-0000-00006B350000}"/>
    <cellStyle name="표_토목내역서_통영중앙시장(최종)" xfId="4013" xr:uid="{00000000-0005-0000-0000-00006C350000}"/>
    <cellStyle name="표_토목내역서_통영중앙시장(최종)_00.광교신도시 u-City 구축 사업(총집계표)" xfId="4014" xr:uid="{00000000-0005-0000-0000-00006D350000}"/>
    <cellStyle name="표_토목내역서_통영중앙시장(최종)_통영중앙시장(최종)" xfId="4015" xr:uid="{00000000-0005-0000-0000-00006E350000}"/>
    <cellStyle name="표_토목내역서_통영중앙시장(최종)_통영중앙시장(최종)_00.광교신도시 u-City 구축 사업(총집계표)" xfId="4016" xr:uid="{00000000-0005-0000-0000-00006F350000}"/>
    <cellStyle name="표_통영중앙시장(최종)" xfId="4017" xr:uid="{00000000-0005-0000-0000-000070350000}"/>
    <cellStyle name="표_통영중앙시장(최종)_00.광교신도시 u-City 구축 사업(총집계표)" xfId="4018" xr:uid="{00000000-0005-0000-0000-000071350000}"/>
    <cellStyle name="표_통영중앙시장(최종)_통영중앙시장(최종)" xfId="4019" xr:uid="{00000000-0005-0000-0000-000072350000}"/>
    <cellStyle name="표_통영중앙시장(최종)_통영중앙시장(최종)_00.광교신도시 u-City 구축 사업(총집계표)" xfId="4020" xr:uid="{00000000-0005-0000-0000-000073350000}"/>
    <cellStyle name="표준" xfId="0" builtinId="0"/>
    <cellStyle name="표준 10" xfId="4021" xr:uid="{00000000-0005-0000-0000-000075350000}"/>
    <cellStyle name="표준 10 2" xfId="13751" xr:uid="{00000000-0005-0000-0000-000076350000}"/>
    <cellStyle name="표준 10 2 2" xfId="13752" xr:uid="{00000000-0005-0000-0000-000077350000}"/>
    <cellStyle name="표준 10 3" xfId="13753" xr:uid="{00000000-0005-0000-0000-000078350000}"/>
    <cellStyle name="표준 10 3 2" xfId="13754" xr:uid="{00000000-0005-0000-0000-000079350000}"/>
    <cellStyle name="표준 10 4" xfId="13755" xr:uid="{00000000-0005-0000-0000-00007A350000}"/>
    <cellStyle name="표준 11" xfId="7" xr:uid="{00000000-0005-0000-0000-00007B350000}"/>
    <cellStyle name="표준 11 2" xfId="13756" xr:uid="{00000000-0005-0000-0000-00007C350000}"/>
    <cellStyle name="표준 12" xfId="4875" xr:uid="{00000000-0005-0000-0000-00007D350000}"/>
    <cellStyle name="표준 12 4" xfId="5341" xr:uid="{00000000-0005-0000-0000-00007E350000}"/>
    <cellStyle name="표준 12 7" xfId="13757" xr:uid="{00000000-0005-0000-0000-00007F350000}"/>
    <cellStyle name="표준 13" xfId="13758" xr:uid="{00000000-0005-0000-0000-000080350000}"/>
    <cellStyle name="표준 14" xfId="13759" xr:uid="{00000000-0005-0000-0000-000081350000}"/>
    <cellStyle name="표준 14 2" xfId="13855" xr:uid="{00000000-0005-0000-0000-000082350000}"/>
    <cellStyle name="표준 15" xfId="13760" xr:uid="{00000000-0005-0000-0000-000083350000}"/>
    <cellStyle name="표준 15 2" xfId="13761" xr:uid="{00000000-0005-0000-0000-000084350000}"/>
    <cellStyle name="표준 15 3" xfId="13856" xr:uid="{00000000-0005-0000-0000-000085350000}"/>
    <cellStyle name="표준 16" xfId="13762" xr:uid="{00000000-0005-0000-0000-000086350000}"/>
    <cellStyle name="표준 17" xfId="13763" xr:uid="{00000000-0005-0000-0000-000087350000}"/>
    <cellStyle name="표준 18" xfId="13764" xr:uid="{00000000-0005-0000-0000-000088350000}"/>
    <cellStyle name="표준 19" xfId="13765" xr:uid="{00000000-0005-0000-0000-000089350000}"/>
    <cellStyle name="표준 2" xfId="5" xr:uid="{00000000-0005-0000-0000-00008A350000}"/>
    <cellStyle name="표준 2 10" xfId="5338" xr:uid="{00000000-0005-0000-0000-00008B350000}"/>
    <cellStyle name="표준 2 11" xfId="13847" xr:uid="{00000000-0005-0000-0000-00008C350000}"/>
    <cellStyle name="표준 2 2" xfId="12" xr:uid="{00000000-0005-0000-0000-00008D350000}"/>
    <cellStyle name="표준 2 2 2" xfId="13766" xr:uid="{00000000-0005-0000-0000-00008E350000}"/>
    <cellStyle name="표준 2 2 2 2" xfId="8331" xr:uid="{00000000-0005-0000-0000-00008F350000}"/>
    <cellStyle name="표준 2 2 2 2 2" xfId="13767" xr:uid="{00000000-0005-0000-0000-000090350000}"/>
    <cellStyle name="표준 2 2 2 3" xfId="13768" xr:uid="{00000000-0005-0000-0000-000091350000}"/>
    <cellStyle name="표준 2 2 2 3 2" xfId="13769" xr:uid="{00000000-0005-0000-0000-000092350000}"/>
    <cellStyle name="표준 2 2 2 4" xfId="13770" xr:uid="{00000000-0005-0000-0000-000093350000}"/>
    <cellStyle name="표준 2 2 2 4 2" xfId="13771" xr:uid="{00000000-0005-0000-0000-000094350000}"/>
    <cellStyle name="표준 2 2 2 5" xfId="13772" xr:uid="{00000000-0005-0000-0000-000095350000}"/>
    <cellStyle name="표준 2 2 2_밸브실" xfId="13773" xr:uid="{00000000-0005-0000-0000-000096350000}"/>
    <cellStyle name="표준 2 2 3" xfId="13774" xr:uid="{00000000-0005-0000-0000-000097350000}"/>
    <cellStyle name="표준 2 2 3 2" xfId="13775" xr:uid="{00000000-0005-0000-0000-000098350000}"/>
    <cellStyle name="표준 2 2 4" xfId="13776" xr:uid="{00000000-0005-0000-0000-000099350000}"/>
    <cellStyle name="표준 2 2 4 2" xfId="13777" xr:uid="{00000000-0005-0000-0000-00009A350000}"/>
    <cellStyle name="표준 2 2 5" xfId="17" xr:uid="{00000000-0005-0000-0000-00009B350000}"/>
    <cellStyle name="표준 2 2 6" xfId="13778" xr:uid="{00000000-0005-0000-0000-00009C350000}"/>
    <cellStyle name="표준 2 2_00.설치공사원가계산서(진주마산)" xfId="3" xr:uid="{00000000-0005-0000-0000-00009D350000}"/>
    <cellStyle name="표준 2 3" xfId="4022" xr:uid="{00000000-0005-0000-0000-00009E350000}"/>
    <cellStyle name="표준 2 3 2" xfId="8332" xr:uid="{00000000-0005-0000-0000-00009F350000}"/>
    <cellStyle name="표준 2 3 2 2" xfId="13779" xr:uid="{00000000-0005-0000-0000-0000A0350000}"/>
    <cellStyle name="표준 2 3 2 2 3" xfId="13848" xr:uid="{00000000-0005-0000-0000-0000A1350000}"/>
    <cellStyle name="표준 2 3 3" xfId="13780" xr:uid="{00000000-0005-0000-0000-0000A2350000}"/>
    <cellStyle name="표준 2 3 4" xfId="13781" xr:uid="{00000000-0005-0000-0000-0000A3350000}"/>
    <cellStyle name="표준 2 3_밸브실" xfId="13782" xr:uid="{00000000-0005-0000-0000-0000A4350000}"/>
    <cellStyle name="표준 2 4" xfId="4631" xr:uid="{00000000-0005-0000-0000-0000A5350000}"/>
    <cellStyle name="표준 2 4 2" xfId="13783" xr:uid="{00000000-0005-0000-0000-0000A6350000}"/>
    <cellStyle name="표준 2 4 3" xfId="13784" xr:uid="{00000000-0005-0000-0000-0000A7350000}"/>
    <cellStyle name="표준 2 4 4" xfId="13785" xr:uid="{00000000-0005-0000-0000-0000A8350000}"/>
    <cellStyle name="표준 2 4 4 2" xfId="13786" xr:uid="{00000000-0005-0000-0000-0000A9350000}"/>
    <cellStyle name="표준 2 4_밸브실" xfId="13787" xr:uid="{00000000-0005-0000-0000-0000AA350000}"/>
    <cellStyle name="표준 2 5" xfId="4403" xr:uid="{00000000-0005-0000-0000-0000AB350000}"/>
    <cellStyle name="표준 2 5 2" xfId="13788" xr:uid="{00000000-0005-0000-0000-0000AC350000}"/>
    <cellStyle name="표준 2 6" xfId="4585" xr:uid="{00000000-0005-0000-0000-0000AD350000}"/>
    <cellStyle name="표준 2 6 2" xfId="13789" xr:uid="{00000000-0005-0000-0000-0000AE350000}"/>
    <cellStyle name="표준 2 7" xfId="2" xr:uid="{00000000-0005-0000-0000-0000AF350000}"/>
    <cellStyle name="표준 2 7 2" xfId="13790" xr:uid="{00000000-0005-0000-0000-0000B0350000}"/>
    <cellStyle name="표준 2 8" xfId="4461" xr:uid="{00000000-0005-0000-0000-0000B1350000}"/>
    <cellStyle name="표준 2 8 2" xfId="13791" xr:uid="{00000000-0005-0000-0000-0000B2350000}"/>
    <cellStyle name="표준 2 9" xfId="4508" xr:uid="{00000000-0005-0000-0000-0000B3350000}"/>
    <cellStyle name="표준 2_(울산미작성)경남본부 병렬 및 운휴구간 등 대상수량" xfId="13792" xr:uid="{00000000-0005-0000-0000-0000B4350000}"/>
    <cellStyle name="표준 20" xfId="13793" xr:uid="{00000000-0005-0000-0000-0000B5350000}"/>
    <cellStyle name="표준 21" xfId="13858" xr:uid="{00000000-0005-0000-0000-0000B6350000}"/>
    <cellStyle name="표준 24" xfId="5340" xr:uid="{00000000-0005-0000-0000-0000B7350000}"/>
    <cellStyle name="표준 3" xfId="16" xr:uid="{00000000-0005-0000-0000-0000B8350000}"/>
    <cellStyle name="표준 3 2" xfId="4025" xr:uid="{00000000-0005-0000-0000-0000B9350000}"/>
    <cellStyle name="표준 3 2 2" xfId="13794" xr:uid="{00000000-0005-0000-0000-0000BA350000}"/>
    <cellStyle name="표준 3 2 2 2" xfId="13795" xr:uid="{00000000-0005-0000-0000-0000BB350000}"/>
    <cellStyle name="표준 3 2 3" xfId="8333" xr:uid="{00000000-0005-0000-0000-0000BC350000}"/>
    <cellStyle name="표준 3 2 4" xfId="13796" xr:uid="{00000000-0005-0000-0000-0000BD350000}"/>
    <cellStyle name="표준 3 2 5" xfId="13797" xr:uid="{00000000-0005-0000-0000-0000BE350000}"/>
    <cellStyle name="표준 3 3" xfId="4026" xr:uid="{00000000-0005-0000-0000-0000BF350000}"/>
    <cellStyle name="표준 3 3 2" xfId="13798" xr:uid="{00000000-0005-0000-0000-0000C0350000}"/>
    <cellStyle name="표준 3 4" xfId="4024" xr:uid="{00000000-0005-0000-0000-0000C1350000}"/>
    <cellStyle name="표준 3 4 2" xfId="13799" xr:uid="{00000000-0005-0000-0000-0000C2350000}"/>
    <cellStyle name="표준 3 5" xfId="13800" xr:uid="{00000000-0005-0000-0000-0000C3350000}"/>
    <cellStyle name="표준 3 6" xfId="13801" xr:uid="{00000000-0005-0000-0000-0000C4350000}"/>
    <cellStyle name="표준 3_2012년시설물량통합(충주수도)" xfId="13802" xr:uid="{00000000-0005-0000-0000-0000C5350000}"/>
    <cellStyle name="표준 31" xfId="13849" xr:uid="{00000000-0005-0000-0000-0000C6350000}"/>
    <cellStyle name="표준 4" xfId="19" xr:uid="{00000000-0005-0000-0000-0000C7350000}"/>
    <cellStyle name="표준 4 2" xfId="4028" xr:uid="{00000000-0005-0000-0000-0000C8350000}"/>
    <cellStyle name="표준 4 2 2" xfId="13803" xr:uid="{00000000-0005-0000-0000-0000C9350000}"/>
    <cellStyle name="표준 4 2 3" xfId="13804" xr:uid="{00000000-0005-0000-0000-0000CA350000}"/>
    <cellStyle name="표준 4 3" xfId="4027" xr:uid="{00000000-0005-0000-0000-0000CB350000}"/>
    <cellStyle name="표준 4 3 2" xfId="13805" xr:uid="{00000000-0005-0000-0000-0000CC350000}"/>
    <cellStyle name="표준 4 4" xfId="13806" xr:uid="{00000000-0005-0000-0000-0000CD350000}"/>
    <cellStyle name="표준 4 5" xfId="13807" xr:uid="{00000000-0005-0000-0000-0000CE350000}"/>
    <cellStyle name="표준 4 6" xfId="13808" xr:uid="{00000000-0005-0000-0000-0000CF350000}"/>
    <cellStyle name="표준 4_2012년시설물량통합(충주수도)" xfId="13809" xr:uid="{00000000-0005-0000-0000-0000D0350000}"/>
    <cellStyle name="표준 5" xfId="4029" xr:uid="{00000000-0005-0000-0000-0000D1350000}"/>
    <cellStyle name="표준 5 10" xfId="13810" xr:uid="{00000000-0005-0000-0000-0000D2350000}"/>
    <cellStyle name="표준 5 11" xfId="13811" xr:uid="{00000000-0005-0000-0000-0000D3350000}"/>
    <cellStyle name="표준 5 12" xfId="13812" xr:uid="{00000000-0005-0000-0000-0000D4350000}"/>
    <cellStyle name="표준 5 2" xfId="4030" xr:uid="{00000000-0005-0000-0000-0000D5350000}"/>
    <cellStyle name="표준 5 2 2" xfId="13813" xr:uid="{00000000-0005-0000-0000-0000D6350000}"/>
    <cellStyle name="표준 5 2 3" xfId="13814" xr:uid="{00000000-0005-0000-0000-0000D7350000}"/>
    <cellStyle name="표준 5 2_밸브실" xfId="13815" xr:uid="{00000000-0005-0000-0000-0000D8350000}"/>
    <cellStyle name="표준 5 3" xfId="13816" xr:uid="{00000000-0005-0000-0000-0000D9350000}"/>
    <cellStyle name="표준 5 4" xfId="13817" xr:uid="{00000000-0005-0000-0000-0000DA350000}"/>
    <cellStyle name="표준 5 5" xfId="13818" xr:uid="{00000000-0005-0000-0000-0000DB350000}"/>
    <cellStyle name="표준 5 6" xfId="13819" xr:uid="{00000000-0005-0000-0000-0000DC350000}"/>
    <cellStyle name="표준 5 7" xfId="13820" xr:uid="{00000000-0005-0000-0000-0000DD350000}"/>
    <cellStyle name="표준 5 8" xfId="13821" xr:uid="{00000000-0005-0000-0000-0000DE350000}"/>
    <cellStyle name="표준 5 9" xfId="13822" xr:uid="{00000000-0005-0000-0000-0000DF350000}"/>
    <cellStyle name="표준 5_밸브실" xfId="13823" xr:uid="{00000000-0005-0000-0000-0000E0350000}"/>
    <cellStyle name="표준 6" xfId="4031" xr:uid="{00000000-0005-0000-0000-0000E1350000}"/>
    <cellStyle name="표준 6 2" xfId="13824" xr:uid="{00000000-0005-0000-0000-0000E2350000}"/>
    <cellStyle name="표준 6 2 2" xfId="13825" xr:uid="{00000000-0005-0000-0000-0000E3350000}"/>
    <cellStyle name="표준 6 2 2 2" xfId="13850" xr:uid="{00000000-0005-0000-0000-0000E4350000}"/>
    <cellStyle name="표준 6 2 3" xfId="13826" xr:uid="{00000000-0005-0000-0000-0000E5350000}"/>
    <cellStyle name="표준 6 3" xfId="13827" xr:uid="{00000000-0005-0000-0000-0000E6350000}"/>
    <cellStyle name="표준 6 4" xfId="13828" xr:uid="{00000000-0005-0000-0000-0000E7350000}"/>
    <cellStyle name="표준 6_밸브실" xfId="13829" xr:uid="{00000000-0005-0000-0000-0000E8350000}"/>
    <cellStyle name="표준 7" xfId="4032" xr:uid="{00000000-0005-0000-0000-0000E9350000}"/>
    <cellStyle name="표준 7 2" xfId="13830" xr:uid="{00000000-0005-0000-0000-0000EA350000}"/>
    <cellStyle name="표준 7 3" xfId="13831" xr:uid="{00000000-0005-0000-0000-0000EB350000}"/>
    <cellStyle name="표준 7 3 2" xfId="13832" xr:uid="{00000000-0005-0000-0000-0000EC350000}"/>
    <cellStyle name="표준 7 4" xfId="13833" xr:uid="{00000000-0005-0000-0000-0000ED350000}"/>
    <cellStyle name="표준 7 5" xfId="13834" xr:uid="{00000000-0005-0000-0000-0000EE350000}"/>
    <cellStyle name="표준 7 6" xfId="13835" xr:uid="{00000000-0005-0000-0000-0000EF350000}"/>
    <cellStyle name="표준 8" xfId="20" xr:uid="{00000000-0005-0000-0000-0000F0350000}"/>
    <cellStyle name="표준 8 2" xfId="13836" xr:uid="{00000000-0005-0000-0000-0000F1350000}"/>
    <cellStyle name="표준 8 2 2" xfId="13837" xr:uid="{00000000-0005-0000-0000-0000F2350000}"/>
    <cellStyle name="표준 8 3" xfId="13838" xr:uid="{00000000-0005-0000-0000-0000F3350000}"/>
    <cellStyle name="표준 9" xfId="4376" xr:uid="{00000000-0005-0000-0000-0000F4350000}"/>
    <cellStyle name="표준 9 2" xfId="13839" xr:uid="{00000000-0005-0000-0000-0000F5350000}"/>
    <cellStyle name="표준 9 2 2" xfId="13840" xr:uid="{00000000-0005-0000-0000-0000F6350000}"/>
    <cellStyle name="표준 9 3" xfId="13841" xr:uid="{00000000-0005-0000-0000-0000F7350000}"/>
    <cellStyle name="표준 9 4" xfId="13842" xr:uid="{00000000-0005-0000-0000-0000F8350000}"/>
    <cellStyle name="표준?Sheet8 (3)" xfId="4033" xr:uid="{00000000-0005-0000-0000-0000F9350000}"/>
    <cellStyle name="標準_Akia(F）-8" xfId="4034" xr:uid="{00000000-0005-0000-0000-0000FB350000}"/>
    <cellStyle name="표준1" xfId="4035" xr:uid="{00000000-0005-0000-0000-0000FD350000}"/>
    <cellStyle name="표준123" xfId="4036" xr:uid="{00000000-0005-0000-0000-0000FE350000}"/>
    <cellStyle name="표준2" xfId="4037" xr:uid="{00000000-0005-0000-0000-0000FF350000}"/>
    <cellStyle name="표준2 2" xfId="4173" xr:uid="{00000000-0005-0000-0000-000000360000}"/>
    <cellStyle name="표준2 2 2" xfId="4374" xr:uid="{00000000-0005-0000-0000-000001360000}"/>
    <cellStyle name="표준2 2 2 2" xfId="4923" xr:uid="{00000000-0005-0000-0000-000002360000}"/>
    <cellStyle name="표준2 2 2 3" xfId="5071" xr:uid="{00000000-0005-0000-0000-000003360000}"/>
    <cellStyle name="표준2 2 2 4" xfId="5161" xr:uid="{00000000-0005-0000-0000-000004360000}"/>
    <cellStyle name="표준2 2 2 5" xfId="5243" xr:uid="{00000000-0005-0000-0000-000005360000}"/>
    <cellStyle name="표준2 2 2 6" xfId="5335" xr:uid="{00000000-0005-0000-0000-000006360000}"/>
    <cellStyle name="표준2 2 3" xfId="4758" xr:uid="{00000000-0005-0000-0000-000007360000}"/>
    <cellStyle name="표준2 2 4" xfId="5075" xr:uid="{00000000-0005-0000-0000-000008360000}"/>
    <cellStyle name="표준2 3" xfId="4115" xr:uid="{00000000-0005-0000-0000-000009360000}"/>
    <cellStyle name="표준2 3 2" xfId="4280" xr:uid="{00000000-0005-0000-0000-00000A360000}"/>
    <cellStyle name="표준2 3 2 2" xfId="4839" xr:uid="{00000000-0005-0000-0000-00000B360000}"/>
    <cellStyle name="표준2 3 2 3" xfId="5248" xr:uid="{00000000-0005-0000-0000-00000C360000}"/>
    <cellStyle name="표준2 3 3" xfId="4318" xr:uid="{00000000-0005-0000-0000-00000D360000}"/>
    <cellStyle name="표준2 3 3 2" xfId="4873" xr:uid="{00000000-0005-0000-0000-00000E360000}"/>
    <cellStyle name="표준2 3 3 3" xfId="5018" xr:uid="{00000000-0005-0000-0000-00000F360000}"/>
    <cellStyle name="표준2 3 3 4" xfId="5106" xr:uid="{00000000-0005-0000-0000-000010360000}"/>
    <cellStyle name="표준2 3 3 5" xfId="5192" xr:uid="{00000000-0005-0000-0000-000011360000}"/>
    <cellStyle name="표준2 3 3 6" xfId="5284" xr:uid="{00000000-0005-0000-0000-000012360000}"/>
    <cellStyle name="표준2 3 4" xfId="4708" xr:uid="{00000000-0005-0000-0000-000013360000}"/>
    <cellStyle name="표준2 3 5" xfId="4702" xr:uid="{00000000-0005-0000-0000-000014360000}"/>
    <cellStyle name="표준2 4" xfId="4644" xr:uid="{00000000-0005-0000-0000-000015360000}"/>
    <cellStyle name="표준2 5" xfId="4509" xr:uid="{00000000-0005-0000-0000-000016360000}"/>
    <cellStyle name="표쥰" xfId="8334" xr:uid="{00000000-0005-0000-0000-000017360000}"/>
    <cellStyle name="표쥰 2" xfId="13843" xr:uid="{00000000-0005-0000-0000-000018360000}"/>
    <cellStyle name="하이퍼링크" xfId="13857" builtinId="8"/>
    <cellStyle name="하이퍼링크 2" xfId="13844" xr:uid="{00000000-0005-0000-0000-00001A360000}"/>
    <cellStyle name="합계" xfId="4038" xr:uid="{00000000-0005-0000-0000-00001B360000}"/>
    <cellStyle name="합계 2" xfId="4039" xr:uid="{00000000-0005-0000-0000-00001C360000}"/>
    <cellStyle name="합산" xfId="4040" xr:uid="{00000000-0005-0000-0000-00001D360000}"/>
    <cellStyle name="貨幣 [0]_GARMENT STEP FORM HK" xfId="4041" xr:uid="{00000000-0005-0000-0000-00001E360000}"/>
    <cellStyle name="貨幣_GARMENT STEP FORM HK" xfId="4042" xr:uid="{00000000-0005-0000-0000-00001F360000}"/>
    <cellStyle name="화폐기호" xfId="4043" xr:uid="{00000000-0005-0000-0000-000020360000}"/>
    <cellStyle name="화폐기호 2" xfId="4044" xr:uid="{00000000-0005-0000-0000-000021360000}"/>
    <cellStyle name="화폐기호 3" xfId="13845" xr:uid="{00000000-0005-0000-0000-000022360000}"/>
    <cellStyle name="화폐기호_밸브실" xfId="13846" xr:uid="{00000000-0005-0000-0000-000023360000}"/>
    <cellStyle name="화폐기호0" xfId="4045" xr:uid="{00000000-0005-0000-0000-000024360000}"/>
    <cellStyle name="화폐기호0 2" xfId="4046" xr:uid="{00000000-0005-0000-0000-000025360000}"/>
    <cellStyle name="ㅣ" xfId="4047" xr:uid="{00000000-0005-0000-0000-00002636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0684;&#48124;&#54840;\&#51064;&#44228;&#51088;&#47308;\&#51060;&#44221;&#51116;\&#44592;&#49696;&#50868;&#50689;&#52376;\&#50976;&#51648;&#48372;&#49688;\&#50976;&#51648;&#48372;&#49688;&#49436;&#49892;\08OH\&#49688;&#50896;&#51648;&#49324;\&#49444;&#44228;&#49436;(&#44033;&#44284;&#48324;)\&#49688;&#50896;&#50672;&#47308;&#53489;&#53356;\Documents%20and%20Settings\user\&#48148;&#53461;%20&#54868;&#47732;\&#44592;&#44228;2\&#51221;&#45824;&#47532;\&#50864;&#47532;&#51648;&#49324;%20&#50672;&#47308;&#53489;&#53356;%20&#51221;&#44592;&#51216;&#44160;&#44288;&#47144;%20&#51088;&#47308;&#47784;&#51020;\&#44053;&#45224;%20&#51221;&#44592;&#51216;&#44160;&#48372;&#49688;&#44277;&#49324;\3%20&#44277;&#49324;&#49444;&#44228;&#49436;(&#52712;&#54633;_&#52572;&#5133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min-b2228399d\wooil_tech\&#50629;&#47924;&#54260;&#45908;\&#45236;&#50669;&#49436;\&#50900;&#48324;&#49444;&#44228;&#45236;&#50669;&#49436;\juns&#50629;&#47924;&#54260;&#45908;\&#45236;&#50669;&#49436;\&#50900;&#48324;&#49444;&#44228;&#45236;&#50669;\99&#49444;&#44228;&#51032;&#47280;&#45236;&#50669;\&#44277;&#49324;&#48708;99-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50684;&#48124;&#54840;\&#51064;&#44228;&#51088;&#47308;\ACE\Minam\&#49345;&#50516;\&#44148;&#49444;&#44277;&#49324;\&#48372;&#50728;&#51088;&#51116;&#49328;&#5263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50684;&#48124;&#54840;\&#51064;&#44228;&#51088;&#47308;\DOCUME~1\admin\LOCALS~1\Temp\BC040FAF-E811-F94E-8A0B-883E0F8FCC2A\ActiveHwp\Attach\&#51221;&#44592;&#51216;&#44160;&#48372;&#49688;&#44277;&#49324;\Work-2001\&#54620;&#49688;&#50896;\&#54620;&#44053;&#49324;&#50629;&#49548;(&#54868;&#52380;&#49688;&#47141;)\&#54868;&#52380;&#48156;&#51204;&#49548;CABLE%20TRAY&#49444;&#52824;\SEO\oh2&#49688;&#51221;\&#44592;&#44592;&#52572;&#5133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50684;&#48124;&#54840;\&#51064;&#44228;&#51088;&#47308;\project\007.%20&#54644;&#50808;\Brazil%20thermes%20project\&#49457;&#44284;&#47932;\BOQ\list\&#52280;&#44256;&#51088;&#47308;\&#51204;&#44592;&#45236;&#5066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50684;&#48124;&#54840;\&#51064;&#44228;&#51088;&#47308;\Users\user\Desktop\&#49444;&#48708;&#44060;&#49440;\&#51473;&#49688;&#46020;&#49444;&#48708;%20&#49444;&#52824;&#44277;&#49324;\&#54032;&#44368;&#44032;&#50517;&#51109;_&#48708;&#54028;&#44340;&#44160;&#49324;_&#49328;&#52636;&#45236;&#50669;&#4943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49444;&#44228;&#48320;&#44221;(&#44397;&#51088;)\&#44397;&#51088;&#48320;&#44221;&#53685;&#49888;\13&#5226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51204;&#50868;&#50857;\C\OA\EXCEL\&#48149;&#49688;&#48373;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DATAPCS\DD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50724;&#51008;&#51221;\d\My%20Documents\&#44148;&#52629;&#51020;&#5469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50684;&#48124;&#54840;\&#51064;&#44228;&#51088;&#47308;\&#51060;&#44221;&#51116;\&#44592;&#49696;&#50868;&#50689;&#52376;\&#50976;&#51648;&#48372;&#49688;\&#50976;&#51648;&#48372;&#49688;&#49436;&#49892;\08OH\&#49688;&#50896;&#51648;&#49324;\&#49444;&#44228;&#49436;(&#44033;&#44284;&#48324;)\&#49688;&#50896;&#50672;&#47308;&#53489;&#53356;\Documents%20and%20Settings\user\&#48148;&#53461;%20&#54868;&#47732;\&#44592;&#44228;2\&#51221;&#45824;&#47532;\&#50864;&#47532;&#51648;&#49324;%20&#50672;&#47308;&#53489;&#53356;%20&#51221;&#44592;&#51216;&#44160;&#44288;&#47144;%20&#51088;&#47308;&#47784;&#51020;\&#44053;&#45224;%20&#51221;&#44592;&#51216;&#44160;&#48372;&#49688;&#44277;&#49324;\WINDOWS\Temporary%20Internet%20Files\Content.IE5\WV6XKZ03\&#44592;&#44228;2&#442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0684;&#48124;&#54840;\&#51064;&#44228;&#51088;&#47308;\&#51060;&#44221;&#51116;\&#44592;&#49696;&#50868;&#50689;&#52376;\&#50976;&#51648;&#48372;&#49688;\&#50976;&#51648;&#48372;&#49688;&#49436;&#49892;\08OH\&#49688;&#50896;&#51648;&#49324;\&#49444;&#44228;&#49436;(&#44033;&#44284;&#48324;)\&#49688;&#50896;&#50672;&#47308;&#53489;&#53356;\Documents%20and%20Settings\user\&#48148;&#53461;%20&#54868;&#47732;\&#44592;&#44228;2\&#51221;&#45824;&#47532;\&#50864;&#47532;&#51648;&#49324;%20&#50672;&#47308;&#53489;&#53356;%20&#51221;&#44592;&#51216;&#44160;&#44288;&#47144;%20&#51088;&#47308;&#47784;&#51020;\&#44053;&#45224;%20&#51221;&#44592;&#51216;&#44160;&#48372;&#49688;&#44277;&#49324;\&#44368;&#50977;&#54984;&#47144;&#49892;%20&#51068;&#50948;&#45824;&#44032;%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50980;&#49457;&#50857;\&#50629;&#47924;\2004\&#54620;&#44397;&#46020;&#47196;&#44277;&#49324;\&#44368;&#53685;&#47049;&#52769;&#51221;&#44592;\&#52280;&#44256;&#51088;&#47308;\&#44397;&#46020;ITS\&#45224;&#54644;&#54868;&#54617;\2&#52264;&#45380;&#46020;%20&#49324;&#50629;&#48372;&#44256;&#49436;\&#53804;&#51088;&#48708;&#50857;%20&#52264;&#51060;&#48516;&#4943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EXCEL\DUKYONG\DDD.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EXCEL\DATAPCS\DD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2970586\&#53664;&#47785;&#54788;&#51109;\&#46041;&#54644;10\&#54616;&#46020;&#44228;&#50557;\&#44048;&#46021;\&#49444;&#44228;&#50629;&#47924;\&#50668;&#44148;&#48372;&#44256;\97&#51665;&#4422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SEO\oh2&#49688;&#51221;\&#44592;&#44592;&#52572;&#5133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4608;&#44428;&#53468;\&#50629;&#47924;&#50857;%20&#44277;&#50976;\&#44277;&#44396;&#50857;\2006\&#44277;&#49324;\&#51221;&#44592;&#51216;&#44160;&#48372;&#49688;&#44277;&#49324;\&#52628;&#51221;&#44032;&#44201;&#45236;&#50669;&#49436;(&#44592;&#4422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1652;&#50500;4\D\EXCEL\DUKYONG\DDD.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dmin-b2228399d\wooil_tech\2001&#52572;&#50980;&#47925;&#50629;&#47924;&#54260;&#45908;\&#54788;&#51109;&#48324;&#49444;&#44228;\&#44592;&#53440;&#51648;&#44396;11&#50900;\&#51109;&#55141;&#51648;&#48512;\juns&#50629;&#47924;&#54260;&#45908;\&#45236;&#50669;&#49436;\&#50900;&#48324;&#49444;&#44228;&#45236;&#50669;\99&#49444;&#44228;&#51032;&#47280;&#45236;&#50669;\&#44277;&#49324;&#48708;99-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Chol2000\DOWN\MSOFFICE\Excel\DATA1\DD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0684;&#48124;&#54840;\&#51064;&#44228;&#51088;&#47308;\DOCUME~1\CIS\LOCALS~1\Temp\08OH\&#49688;&#50896;&#51648;&#49324;\&#49444;&#44228;&#49436;(&#44033;&#44284;&#48324;)\&#49688;&#50896;&#50672;&#47308;&#53489;&#53356;\Documents%20and%20Settings\user\&#48148;&#53461;%20&#54868;&#47732;\&#44592;&#44228;2\&#51221;&#45824;&#47532;\&#50864;&#47532;&#51648;&#49324;%20&#50672;&#47308;&#53489;&#53356;%20&#51221;&#44592;&#51216;&#44160;&#44288;&#47144;%20&#51088;&#47308;&#47784;&#51020;\&#44053;&#45224;%20&#51221;&#44592;&#51216;&#44160;&#48372;&#49688;&#44277;&#49324;\3%20&#44277;&#49324;&#49444;&#44228;&#49436;(&#52712;&#54633;_&#52572;&#5133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51652;&#50500;1\C\EXCEL\DATAPCS\DD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50976;&#51648;&#50672;\&#51216;&#44160;&#44204;&#51201;\Documents%20and%20Settings\&#50577;&#54840;\My%20Documents\Book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51652;&#50500;4\C\EXCEL\DATAPCS\DD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dmin-b2228399d\wooil_tech\2000&#52572;&#50980;&#47925;&#50629;&#47924;&#54260;&#45908;\&#51068;&#48152;&#50629;&#47924;\99&#49444;&#44228;&#51032;&#47280;&#45236;&#50669;\&#44277;&#49324;&#48708;99-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50684;&#48124;&#54840;\&#51064;&#44228;&#51088;&#47308;\DOCUME~1\CIS\LOCALS~1\Temp\08OH\&#49688;&#50896;&#51648;&#49324;\&#49444;&#44228;&#49436;(&#44033;&#44284;&#48324;)\&#49688;&#50896;&#50672;&#47308;&#53489;&#53356;\Documents%20and%20Settings\user\&#48148;&#53461;%20&#54868;&#47732;\&#44592;&#44228;2\&#51221;&#45824;&#47532;\&#50864;&#47532;&#51648;&#49324;%20&#50672;&#47308;&#53489;&#53356;%20&#51221;&#44592;&#51216;&#44160;&#44288;&#47144;%20&#51088;&#47308;&#47784;&#51020;\&#44053;&#45224;%20&#51221;&#44592;&#51216;&#44160;&#48372;&#49688;&#44277;&#49324;\&#44368;&#50977;&#54984;&#47144;&#49892;%20&#51068;&#50948;&#45824;&#44032;%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SOffice\Excel\work\&#45236;&#5066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51060;&#52384;&#54868;\&#51068;&#50948;&#45824;&#44032;\&#50672;&#46028;&#45236;&#50669;&#51068;&#5094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49444;&#44228;&#48320;&#44221;(&#44397;.&#51088;)\&#44397;.&#51088;&#48320;&#44221;&#53685;&#49888;(16&#52264;)\&#50976;&#50896;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51652;&#50500;4\D\EXCEL\DATAPCS\DD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min-b2228399d\wooil_tech\juns1107\&#45236;&#50669;&#49436;\&#50900;&#48324;&#49444;&#44228;&#45236;&#50669;\99&#49444;&#44228;&#51032;&#47280;&#45236;&#50669;\&#44277;&#49324;&#48708;99-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표지"/>
      <sheetName val="원가(분야별)"/>
      <sheetName val="요율"/>
      <sheetName val="기계(1)&gt;&gt;&gt;"/>
      <sheetName val="원가K"/>
      <sheetName val="공사비K"/>
      <sheetName val="집계K1"/>
      <sheetName val="집계K2"/>
      <sheetName val="집계K3"/>
      <sheetName val="산출K1"/>
      <sheetName val="산출K2"/>
      <sheetName val="산출K3"/>
      <sheetName val="일위K1"/>
      <sheetName val="일위K2"/>
      <sheetName val="일위K3"/>
      <sheetName val="수량K1"/>
      <sheetName val="수량K2"/>
      <sheetName val="수량K3"/>
      <sheetName val="도면K1"/>
      <sheetName val="도면K2"/>
      <sheetName val="잡재료K"/>
      <sheetName val="지입K"/>
      <sheetName val="외주K1"/>
      <sheetName val="외주K2"/>
      <sheetName val="공정"/>
      <sheetName val="기계(2)&gt;&gt;&gt;"/>
      <sheetName val="원가S1"/>
      <sheetName val="원가S2"/>
      <sheetName val="공사비S"/>
      <sheetName val="열공급시설"/>
      <sheetName val="집계S1"/>
      <sheetName val="집계S2"/>
      <sheetName val="산출S1"/>
      <sheetName val="산출S2"/>
      <sheetName val="산출S3"/>
      <sheetName val="일위S1"/>
      <sheetName val="일위S2"/>
      <sheetName val="일위S3"/>
      <sheetName val="수량S1"/>
      <sheetName val="수량S2"/>
      <sheetName val="수량S3"/>
      <sheetName val="수량S4"/>
      <sheetName val="잡재료S"/>
      <sheetName val="지입S1"/>
      <sheetName val="외주S"/>
      <sheetName val="공정S1"/>
      <sheetName val="연료탱크"/>
      <sheetName val="집계S3"/>
      <sheetName val="일위S4"/>
      <sheetName val="수량S5"/>
      <sheetName val="지입S2"/>
      <sheetName val="공정S2"/>
      <sheetName val="연돌"/>
      <sheetName val="집계S4"/>
      <sheetName val="산출S5"/>
      <sheetName val="일위S5"/>
      <sheetName val="수량S6"/>
      <sheetName val="지입S3"/>
      <sheetName val="공정S3"/>
      <sheetName val="전기&gt;&gt;&gt;"/>
      <sheetName val="원가(전)"/>
      <sheetName val="공사비(전)"/>
      <sheetName val="집계(강남)"/>
      <sheetName val="산출K"/>
      <sheetName val="일K1"/>
      <sheetName val="일K2"/>
      <sheetName val="집계(수서)"/>
      <sheetName val="산출S"/>
      <sheetName val="일S1"/>
      <sheetName val="일S2"/>
      <sheetName val="일S3"/>
      <sheetName val="수량"/>
      <sheetName val="단가"/>
      <sheetName val="예정"/>
      <sheetName val="참고"/>
      <sheetName val="사급자재"/>
      <sheetName val="사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98수문일위"/>
      <sheetName val="98자재단가"/>
      <sheetName val="98년도"/>
      <sheetName val="99년도1월 "/>
      <sheetName val="99년도4월 "/>
      <sheetName val="99년도7월"/>
      <sheetName val="99년도9월"/>
      <sheetName val="해평이토변"/>
      <sheetName val="녹동자동비22560"/>
      <sheetName val="녹동자동비22760"/>
      <sheetName val="광양도이자동비"/>
      <sheetName val="도암천자동비"/>
      <sheetName val="광양신아배수문"/>
      <sheetName val="창포지구"/>
      <sheetName val="도양자동비"/>
      <sheetName val="회문지구"/>
      <sheetName val="토기공"/>
      <sheetName val="옥룡제"/>
      <sheetName val="봉덕보"/>
      <sheetName val="봉덕보 1"/>
      <sheetName val="난간"/>
    </sheetNames>
    <sheetDataSet>
      <sheetData sheetId="0" refreshError="1"/>
      <sheetData sheetId="1" refreshError="1">
        <row r="2">
          <cell r="A2" t="str">
            <v>★ 본 수문용 일위대가표를 수정할때는 아래사항을 유의하기바람</v>
          </cell>
        </row>
        <row r="3">
          <cell r="A3" t="str">
            <v>1. 사용장비 손료는 단가항목이 공란인것은 토목에서 받아 기입하고, 다른것은 시중물가지에서 해당 단가를 찾아  수정할것</v>
          </cell>
        </row>
        <row r="4">
          <cell r="A4" t="str">
            <v xml:space="preserve">2. 도장비 산출 내역중 자재비는 별도 기입할것.          </v>
          </cell>
        </row>
        <row r="11">
          <cell r="G11" t="str">
            <v>'98 년도  노 임  단 가 표</v>
          </cell>
        </row>
        <row r="12">
          <cell r="E12" t="str">
            <v xml:space="preserve"> </v>
          </cell>
        </row>
        <row r="13">
          <cell r="A13" t="str">
            <v>종       별</v>
          </cell>
          <cell r="C13" t="str">
            <v>재 료 또 는</v>
          </cell>
          <cell r="D13" t="str">
            <v>원 수</v>
          </cell>
          <cell r="E13" t="str">
            <v>단위</v>
          </cell>
          <cell r="F13" t="str">
            <v>총   액</v>
          </cell>
          <cell r="G13" t="str">
            <v>노   무   비</v>
          </cell>
          <cell r="I13" t="str">
            <v>재   료   비</v>
          </cell>
          <cell r="K13" t="str">
            <v>경      비</v>
          </cell>
          <cell r="M13" t="str">
            <v>비   고</v>
          </cell>
        </row>
        <row r="14">
          <cell r="C14" t="str">
            <v xml:space="preserve">규       격 </v>
          </cell>
          <cell r="F14" t="str">
            <v>금   액</v>
          </cell>
          <cell r="G14" t="str">
            <v>단  가</v>
          </cell>
          <cell r="H14" t="str">
            <v>금   액</v>
          </cell>
          <cell r="I14" t="str">
            <v>단  가</v>
          </cell>
          <cell r="J14" t="str">
            <v>금   액</v>
          </cell>
          <cell r="K14" t="str">
            <v>단  가</v>
          </cell>
          <cell r="L14" t="str">
            <v>금   액</v>
          </cell>
        </row>
        <row r="15">
          <cell r="A15" t="str">
            <v>형  틀  목  공</v>
          </cell>
          <cell r="C15" t="str">
            <v xml:space="preserve"> </v>
          </cell>
          <cell r="D15">
            <v>1</v>
          </cell>
          <cell r="E15" t="str">
            <v>일</v>
          </cell>
          <cell r="H15">
            <v>75306</v>
          </cell>
        </row>
        <row r="16">
          <cell r="A16" t="str">
            <v>절    단    공</v>
          </cell>
          <cell r="D16">
            <v>1</v>
          </cell>
          <cell r="E16" t="str">
            <v>"</v>
          </cell>
          <cell r="H16">
            <v>65881</v>
          </cell>
        </row>
        <row r="17">
          <cell r="A17" t="str">
            <v>석          공</v>
          </cell>
          <cell r="D17">
            <v>1</v>
          </cell>
          <cell r="E17" t="str">
            <v>"</v>
          </cell>
          <cell r="H17">
            <v>77005</v>
          </cell>
        </row>
        <row r="18">
          <cell r="A18" t="str">
            <v>특 수 비 계 공</v>
          </cell>
          <cell r="D18">
            <v>1</v>
          </cell>
          <cell r="E18" t="str">
            <v>"</v>
          </cell>
          <cell r="H18">
            <v>85884</v>
          </cell>
        </row>
        <row r="19">
          <cell r="A19" t="str">
            <v>비    계    공</v>
          </cell>
          <cell r="D19">
            <v>1</v>
          </cell>
          <cell r="E19" t="str">
            <v>"</v>
          </cell>
          <cell r="H19">
            <v>79467</v>
          </cell>
        </row>
        <row r="20">
          <cell r="A20" t="str">
            <v>도    장    공</v>
          </cell>
          <cell r="D20">
            <v>1</v>
          </cell>
          <cell r="E20" t="str">
            <v>일</v>
          </cell>
          <cell r="H20">
            <v>63038</v>
          </cell>
        </row>
        <row r="21">
          <cell r="A21" t="str">
            <v>플랜트기계설치공</v>
          </cell>
          <cell r="D21">
            <v>1</v>
          </cell>
          <cell r="E21" t="str">
            <v>"</v>
          </cell>
          <cell r="H21">
            <v>80805</v>
          </cell>
        </row>
        <row r="22">
          <cell r="A22" t="str">
            <v>플랜트  용접공</v>
          </cell>
          <cell r="D22">
            <v>1</v>
          </cell>
          <cell r="E22" t="str">
            <v>"</v>
          </cell>
          <cell r="H22">
            <v>95379</v>
          </cell>
        </row>
        <row r="23">
          <cell r="A23" t="str">
            <v>플랜트  제관공</v>
          </cell>
          <cell r="D23">
            <v>1</v>
          </cell>
          <cell r="E23" t="str">
            <v>"</v>
          </cell>
          <cell r="H23">
            <v>81966</v>
          </cell>
        </row>
        <row r="24">
          <cell r="A24" t="str">
            <v>플랜트  배관공</v>
          </cell>
          <cell r="D24">
            <v>1</v>
          </cell>
          <cell r="E24" t="str">
            <v>"</v>
          </cell>
          <cell r="H24">
            <v>97219</v>
          </cell>
        </row>
        <row r="25">
          <cell r="A25" t="str">
            <v>측    량    사</v>
          </cell>
          <cell r="D25">
            <v>1</v>
          </cell>
          <cell r="E25" t="str">
            <v>일</v>
          </cell>
          <cell r="H25">
            <v>58506</v>
          </cell>
        </row>
        <row r="26">
          <cell r="A26" t="str">
            <v>측량사    조수</v>
          </cell>
          <cell r="D26">
            <v>1</v>
          </cell>
          <cell r="E26" t="str">
            <v>"</v>
          </cell>
          <cell r="H26">
            <v>38777</v>
          </cell>
        </row>
        <row r="27">
          <cell r="A27" t="str">
            <v>플랜트    전공</v>
          </cell>
          <cell r="D27">
            <v>1</v>
          </cell>
          <cell r="E27" t="str">
            <v>"</v>
          </cell>
          <cell r="H27">
            <v>64285</v>
          </cell>
        </row>
        <row r="28">
          <cell r="A28" t="str">
            <v>특  별  인  부</v>
          </cell>
          <cell r="D28">
            <v>1</v>
          </cell>
          <cell r="E28" t="str">
            <v>"</v>
          </cell>
          <cell r="H28">
            <v>57379</v>
          </cell>
        </row>
        <row r="29">
          <cell r="A29" t="str">
            <v>보  통  인  부</v>
          </cell>
          <cell r="D29">
            <v>1</v>
          </cell>
          <cell r="E29" t="str">
            <v>"</v>
          </cell>
          <cell r="H29">
            <v>37736</v>
          </cell>
        </row>
        <row r="30">
          <cell r="A30" t="str">
            <v>중기 운전 기사</v>
          </cell>
          <cell r="D30">
            <v>1</v>
          </cell>
          <cell r="E30" t="str">
            <v>일</v>
          </cell>
          <cell r="H30">
            <v>56951</v>
          </cell>
        </row>
        <row r="31">
          <cell r="A31" t="str">
            <v>중  기  조  장</v>
          </cell>
          <cell r="D31">
            <v>1</v>
          </cell>
          <cell r="E31" t="str">
            <v>"</v>
          </cell>
          <cell r="H31">
            <v>55484</v>
          </cell>
        </row>
        <row r="32">
          <cell r="A32" t="str">
            <v>운전수(기  계)</v>
          </cell>
          <cell r="D32">
            <v>1</v>
          </cell>
          <cell r="E32" t="str">
            <v>"</v>
          </cell>
          <cell r="H32">
            <v>54325</v>
          </cell>
        </row>
        <row r="33">
          <cell r="A33" t="str">
            <v>운전사(운반차)</v>
          </cell>
          <cell r="D33">
            <v>1</v>
          </cell>
          <cell r="E33" t="str">
            <v>"</v>
          </cell>
          <cell r="H33">
            <v>51077</v>
          </cell>
        </row>
        <row r="34">
          <cell r="A34" t="str">
            <v>종       별</v>
          </cell>
          <cell r="C34" t="str">
            <v>재 료 또 는</v>
          </cell>
          <cell r="D34" t="str">
            <v xml:space="preserve">원 수 </v>
          </cell>
          <cell r="E34" t="str">
            <v>단 위</v>
          </cell>
          <cell r="F34" t="str">
            <v>총   액</v>
          </cell>
          <cell r="G34" t="str">
            <v>노   무   비</v>
          </cell>
          <cell r="I34" t="str">
            <v>재   료   비</v>
          </cell>
          <cell r="K34" t="str">
            <v>경      비</v>
          </cell>
          <cell r="M34" t="str">
            <v>비   고</v>
          </cell>
        </row>
        <row r="35">
          <cell r="C35" t="str">
            <v xml:space="preserve">규       격 </v>
          </cell>
          <cell r="F35" t="str">
            <v>금   액</v>
          </cell>
          <cell r="G35" t="str">
            <v>단  가</v>
          </cell>
          <cell r="H35" t="str">
            <v>금   액</v>
          </cell>
          <cell r="I35" t="str">
            <v>단  가</v>
          </cell>
          <cell r="J35" t="str">
            <v>금   액</v>
          </cell>
          <cell r="K35" t="str">
            <v>단  가</v>
          </cell>
          <cell r="L35" t="str">
            <v>금   액</v>
          </cell>
        </row>
        <row r="36">
          <cell r="A36" t="str">
            <v>중기 운전 조수</v>
          </cell>
          <cell r="D36">
            <v>1</v>
          </cell>
          <cell r="E36" t="str">
            <v>"</v>
          </cell>
          <cell r="H36">
            <v>42762</v>
          </cell>
        </row>
        <row r="37">
          <cell r="A37" t="str">
            <v>기    계    공</v>
          </cell>
          <cell r="D37">
            <v>1</v>
          </cell>
          <cell r="E37" t="str">
            <v>일</v>
          </cell>
          <cell r="H37">
            <v>58906</v>
          </cell>
        </row>
        <row r="38">
          <cell r="A38" t="str">
            <v>용접공 (일 반)</v>
          </cell>
          <cell r="D38">
            <v>1</v>
          </cell>
          <cell r="E38" t="str">
            <v>"</v>
          </cell>
          <cell r="H38">
            <v>74016</v>
          </cell>
        </row>
        <row r="39">
          <cell r="A39" t="str">
            <v>리    벳    공</v>
          </cell>
          <cell r="D39">
            <v>1</v>
          </cell>
          <cell r="E39" t="str">
            <v>"</v>
          </cell>
          <cell r="H39">
            <v>71579</v>
          </cell>
        </row>
        <row r="40">
          <cell r="A40" t="str">
            <v>계    령    공</v>
          </cell>
          <cell r="D40">
            <v>1</v>
          </cell>
          <cell r="E40" t="str">
            <v>"</v>
          </cell>
          <cell r="H40">
            <v>41937</v>
          </cell>
          <cell r="L40" t="str">
            <v xml:space="preserve"> </v>
          </cell>
        </row>
        <row r="41">
          <cell r="A41" t="str">
            <v>제    도    공</v>
          </cell>
          <cell r="D41">
            <v>1</v>
          </cell>
          <cell r="E41" t="str">
            <v>"</v>
          </cell>
          <cell r="H41">
            <v>32747</v>
          </cell>
        </row>
        <row r="42">
          <cell r="A42" t="str">
            <v>현    도    공</v>
          </cell>
          <cell r="C42" t="str">
            <v xml:space="preserve"> </v>
          </cell>
          <cell r="D42">
            <v>1</v>
          </cell>
          <cell r="E42" t="str">
            <v>일</v>
          </cell>
          <cell r="H42">
            <v>28487</v>
          </cell>
        </row>
        <row r="43">
          <cell r="A43" t="str">
            <v>마    킹    공</v>
          </cell>
          <cell r="D43">
            <v>1</v>
          </cell>
          <cell r="E43" t="str">
            <v>"</v>
          </cell>
          <cell r="H43">
            <v>26924</v>
          </cell>
        </row>
        <row r="44">
          <cell r="A44" t="str">
            <v>산 소 절 단 공</v>
          </cell>
          <cell r="D44">
            <v>1</v>
          </cell>
          <cell r="E44" t="str">
            <v>"</v>
          </cell>
          <cell r="H44">
            <v>31794</v>
          </cell>
        </row>
        <row r="45">
          <cell r="A45" t="str">
            <v>샤    링    공</v>
          </cell>
          <cell r="D45">
            <v>1</v>
          </cell>
          <cell r="E45" t="str">
            <v>"</v>
          </cell>
          <cell r="H45">
            <v>29508</v>
          </cell>
        </row>
        <row r="46">
          <cell r="A46" t="str">
            <v>프  레  스  공</v>
          </cell>
          <cell r="D46">
            <v>1</v>
          </cell>
          <cell r="E46" t="str">
            <v>"</v>
          </cell>
          <cell r="H46">
            <v>26250</v>
          </cell>
        </row>
        <row r="47">
          <cell r="A47" t="str">
            <v>보    링    공</v>
          </cell>
          <cell r="D47">
            <v>1</v>
          </cell>
          <cell r="E47" t="str">
            <v>일</v>
          </cell>
          <cell r="H47">
            <v>28378</v>
          </cell>
        </row>
        <row r="48">
          <cell r="A48" t="str">
            <v>밀    링    공</v>
          </cell>
          <cell r="D48">
            <v>1</v>
          </cell>
          <cell r="E48" t="str">
            <v>"</v>
          </cell>
          <cell r="H48">
            <v>27252</v>
          </cell>
        </row>
        <row r="49">
          <cell r="A49" t="str">
            <v>방 전 절 단 공</v>
          </cell>
          <cell r="D49">
            <v>1</v>
          </cell>
          <cell r="E49" t="str">
            <v>"</v>
          </cell>
          <cell r="H49">
            <v>27047</v>
          </cell>
        </row>
        <row r="50">
          <cell r="A50" t="str">
            <v>드    링    공</v>
          </cell>
          <cell r="D50">
            <v>1</v>
          </cell>
          <cell r="E50" t="str">
            <v>"</v>
          </cell>
          <cell r="H50">
            <v>27215</v>
          </cell>
        </row>
        <row r="51">
          <cell r="A51" t="str">
            <v>수 동 선 반 공</v>
          </cell>
          <cell r="D51">
            <v>1</v>
          </cell>
          <cell r="E51" t="str">
            <v>"</v>
          </cell>
          <cell r="H51">
            <v>27350</v>
          </cell>
        </row>
        <row r="52">
          <cell r="A52" t="str">
            <v>프  레  나  공</v>
          </cell>
          <cell r="D52">
            <v>1</v>
          </cell>
          <cell r="E52" t="str">
            <v>일</v>
          </cell>
          <cell r="H52">
            <v>25035</v>
          </cell>
        </row>
        <row r="53">
          <cell r="A53" t="str">
            <v>3 본  로 라 공</v>
          </cell>
          <cell r="D53">
            <v>1</v>
          </cell>
          <cell r="E53" t="str">
            <v>"</v>
          </cell>
          <cell r="H53">
            <v>34250</v>
          </cell>
        </row>
        <row r="54">
          <cell r="A54" t="str">
            <v>벤 딩 머 쉰 공</v>
          </cell>
          <cell r="D54">
            <v>1</v>
          </cell>
          <cell r="E54" t="str">
            <v>"</v>
          </cell>
          <cell r="H54">
            <v>29076</v>
          </cell>
        </row>
        <row r="55">
          <cell r="A55" t="str">
            <v>열  처  리  공</v>
          </cell>
          <cell r="D55">
            <v>1</v>
          </cell>
          <cell r="E55" t="str">
            <v>"</v>
          </cell>
          <cell r="H55">
            <v>25392</v>
          </cell>
        </row>
        <row r="56">
          <cell r="A56" t="str">
            <v>용    접    공</v>
          </cell>
          <cell r="D56">
            <v>1</v>
          </cell>
          <cell r="E56" t="str">
            <v>"</v>
          </cell>
          <cell r="H56">
            <v>27908</v>
          </cell>
        </row>
        <row r="57">
          <cell r="A57" t="str">
            <v>종       별</v>
          </cell>
          <cell r="C57" t="str">
            <v>재 료 또 는</v>
          </cell>
          <cell r="D57" t="str">
            <v xml:space="preserve">원 수 </v>
          </cell>
          <cell r="E57" t="str">
            <v>단 위</v>
          </cell>
          <cell r="F57" t="str">
            <v>총   액</v>
          </cell>
          <cell r="G57" t="str">
            <v>노   무   비</v>
          </cell>
          <cell r="I57" t="str">
            <v>재   료   비</v>
          </cell>
          <cell r="K57" t="str">
            <v>경      비</v>
          </cell>
          <cell r="M57" t="str">
            <v>비   고</v>
          </cell>
        </row>
        <row r="58">
          <cell r="C58" t="str">
            <v xml:space="preserve">규       격 </v>
          </cell>
          <cell r="F58" t="str">
            <v>금   액</v>
          </cell>
          <cell r="G58" t="str">
            <v>단  가</v>
          </cell>
          <cell r="H58" t="str">
            <v>금   액</v>
          </cell>
          <cell r="I58" t="str">
            <v>단  가</v>
          </cell>
          <cell r="J58" t="str">
            <v>금   액</v>
          </cell>
          <cell r="K58" t="str">
            <v>단  가</v>
          </cell>
          <cell r="L58" t="str">
            <v>금   액</v>
          </cell>
        </row>
        <row r="59">
          <cell r="A59" t="str">
            <v>그 라 인 다 공</v>
          </cell>
          <cell r="D59">
            <v>1</v>
          </cell>
          <cell r="E59" t="str">
            <v>일</v>
          </cell>
          <cell r="H59">
            <v>26032</v>
          </cell>
        </row>
        <row r="60">
          <cell r="A60" t="str">
            <v>비파괴  시험공</v>
          </cell>
          <cell r="D60">
            <v>1</v>
          </cell>
          <cell r="E60" t="str">
            <v>"</v>
          </cell>
          <cell r="H60">
            <v>64472</v>
          </cell>
        </row>
        <row r="61">
          <cell r="A61" t="str">
            <v>기계 기사 1 급</v>
          </cell>
          <cell r="C61" t="str">
            <v>(중급기술자)</v>
          </cell>
          <cell r="D61">
            <v>1</v>
          </cell>
          <cell r="E61" t="str">
            <v>"</v>
          </cell>
          <cell r="H61">
            <v>97488</v>
          </cell>
        </row>
        <row r="62">
          <cell r="A62" t="str">
            <v>기계 기사 2 급</v>
          </cell>
          <cell r="C62" t="str">
            <v>(초급기술자)</v>
          </cell>
          <cell r="D62">
            <v>1</v>
          </cell>
          <cell r="E62" t="str">
            <v>"</v>
          </cell>
          <cell r="H62">
            <v>69405</v>
          </cell>
        </row>
        <row r="63">
          <cell r="A63" t="str">
            <v>철    공</v>
          </cell>
          <cell r="D63">
            <v>1</v>
          </cell>
          <cell r="E63" t="str">
            <v>"</v>
          </cell>
          <cell r="H63">
            <v>72430</v>
          </cell>
        </row>
        <row r="64">
          <cell r="A64" t="str">
            <v>잠 수 부</v>
          </cell>
          <cell r="D64">
            <v>1</v>
          </cell>
          <cell r="E64" t="str">
            <v xml:space="preserve">일 </v>
          </cell>
          <cell r="H64">
            <v>81832</v>
          </cell>
        </row>
        <row r="65">
          <cell r="A65" t="str">
            <v>선    부</v>
          </cell>
          <cell r="D65">
            <v>1</v>
          </cell>
          <cell r="E65" t="str">
            <v xml:space="preserve">일 </v>
          </cell>
          <cell r="H65">
            <v>40088</v>
          </cell>
        </row>
        <row r="66">
          <cell r="A66" t="str">
            <v>조 력 공</v>
          </cell>
          <cell r="D66">
            <v>1</v>
          </cell>
          <cell r="E66" t="str">
            <v xml:space="preserve">일 </v>
          </cell>
          <cell r="H66">
            <v>48912</v>
          </cell>
        </row>
        <row r="67">
          <cell r="A67" t="str">
            <v>품질관리공(시험사1급)</v>
          </cell>
          <cell r="D67">
            <v>1</v>
          </cell>
          <cell r="E67" t="str">
            <v xml:space="preserve">일 </v>
          </cell>
          <cell r="H67">
            <v>47867</v>
          </cell>
          <cell r="L67" t="str">
            <v xml:space="preserve"> </v>
          </cell>
        </row>
        <row r="68">
          <cell r="A68" t="str">
            <v>특급기술자(건설및기타)</v>
          </cell>
          <cell r="D68">
            <v>1</v>
          </cell>
          <cell r="E68" t="str">
            <v xml:space="preserve">일 </v>
          </cell>
          <cell r="H68">
            <v>142203</v>
          </cell>
          <cell r="L68" t="str">
            <v xml:space="preserve"> </v>
          </cell>
        </row>
        <row r="69">
          <cell r="A69" t="str">
            <v>고급기술자(    "     )</v>
          </cell>
          <cell r="D69">
            <v>1</v>
          </cell>
          <cell r="E69" t="str">
            <v xml:space="preserve">일 </v>
          </cell>
          <cell r="H69">
            <v>117410</v>
          </cell>
          <cell r="L69" t="str">
            <v xml:space="preserve"> </v>
          </cell>
        </row>
        <row r="70">
          <cell r="A70" t="str">
            <v>중급기술자(    "     )</v>
          </cell>
          <cell r="D70">
            <v>1</v>
          </cell>
          <cell r="E70" t="str">
            <v xml:space="preserve">일 </v>
          </cell>
          <cell r="H70">
            <v>97488</v>
          </cell>
          <cell r="L70" t="str">
            <v xml:space="preserve"> </v>
          </cell>
        </row>
        <row r="71">
          <cell r="A71" t="str">
            <v>초급기술자(    "     )</v>
          </cell>
          <cell r="D71">
            <v>1</v>
          </cell>
          <cell r="E71" t="str">
            <v xml:space="preserve">일 </v>
          </cell>
          <cell r="H71">
            <v>69405</v>
          </cell>
          <cell r="L71" t="str">
            <v xml:space="preserve"> </v>
          </cell>
        </row>
        <row r="72">
          <cell r="A72" t="str">
            <v>고급기능사(    "     )</v>
          </cell>
          <cell r="D72">
            <v>1</v>
          </cell>
          <cell r="E72" t="str">
            <v xml:space="preserve">일 </v>
          </cell>
          <cell r="H72">
            <v>68094</v>
          </cell>
          <cell r="L72" t="str">
            <v xml:space="preserve"> </v>
          </cell>
        </row>
        <row r="73">
          <cell r="A73" t="str">
            <v>중급기능사(    "     )</v>
          </cell>
          <cell r="D73">
            <v>1</v>
          </cell>
          <cell r="E73" t="str">
            <v xml:space="preserve">일 </v>
          </cell>
          <cell r="H73">
            <v>60249</v>
          </cell>
          <cell r="L73" t="str">
            <v xml:space="preserve"> </v>
          </cell>
        </row>
        <row r="74">
          <cell r="A74" t="str">
            <v>초급기능사(    "     )</v>
          </cell>
          <cell r="D74">
            <v>1</v>
          </cell>
          <cell r="E74" t="str">
            <v xml:space="preserve">일 </v>
          </cell>
          <cell r="H74">
            <v>48652</v>
          </cell>
          <cell r="L74" t="str">
            <v xml:space="preserve"> </v>
          </cell>
        </row>
        <row r="75">
          <cell r="C75" t="str">
            <v xml:space="preserve"> </v>
          </cell>
        </row>
        <row r="76">
          <cell r="C76" t="str">
            <v xml:space="preserve"> </v>
          </cell>
        </row>
        <row r="77">
          <cell r="C77" t="str">
            <v xml:space="preserve"> </v>
          </cell>
        </row>
        <row r="78">
          <cell r="C78" t="str">
            <v xml:space="preserve"> </v>
          </cell>
        </row>
        <row r="79">
          <cell r="C79" t="str">
            <v xml:space="preserve"> </v>
          </cell>
        </row>
        <row r="81">
          <cell r="B81" t="str">
            <v>'98 년도  소 모 자 재  단 가 표</v>
          </cell>
        </row>
        <row r="82">
          <cell r="E82" t="str">
            <v xml:space="preserve"> </v>
          </cell>
        </row>
        <row r="83">
          <cell r="A83" t="str">
            <v>종       별</v>
          </cell>
          <cell r="C83" t="str">
            <v>재 료 또 는</v>
          </cell>
          <cell r="D83" t="str">
            <v xml:space="preserve">원 수 </v>
          </cell>
          <cell r="E83" t="str">
            <v>단 위</v>
          </cell>
          <cell r="F83" t="str">
            <v>총   액</v>
          </cell>
          <cell r="G83" t="str">
            <v>노   무   비</v>
          </cell>
          <cell r="I83" t="str">
            <v>재   료   비</v>
          </cell>
          <cell r="K83" t="str">
            <v>경      비</v>
          </cell>
          <cell r="M83" t="str">
            <v>비   고</v>
          </cell>
        </row>
        <row r="84">
          <cell r="C84" t="str">
            <v xml:space="preserve">규       격 </v>
          </cell>
          <cell r="F84" t="str">
            <v>금   액</v>
          </cell>
          <cell r="G84" t="str">
            <v>단  가</v>
          </cell>
          <cell r="H84" t="str">
            <v>금   액</v>
          </cell>
          <cell r="I84" t="str">
            <v>단  가</v>
          </cell>
          <cell r="J84" t="str">
            <v>금   액</v>
          </cell>
          <cell r="K84" t="str">
            <v>단  가</v>
          </cell>
          <cell r="L84" t="str">
            <v>금   액</v>
          </cell>
        </row>
        <row r="85">
          <cell r="A85" t="str">
            <v>산          소</v>
          </cell>
          <cell r="C85" t="str">
            <v>6,000 L</v>
          </cell>
          <cell r="D85">
            <v>1</v>
          </cell>
          <cell r="E85" t="str">
            <v>병</v>
          </cell>
          <cell r="J85">
            <v>12000</v>
          </cell>
        </row>
        <row r="86">
          <cell r="A86" t="str">
            <v>아  세  치  렌</v>
          </cell>
          <cell r="C86" t="str">
            <v>4,500 L</v>
          </cell>
          <cell r="D86">
            <v>1</v>
          </cell>
          <cell r="E86" t="str">
            <v>"</v>
          </cell>
          <cell r="J86">
            <v>55392</v>
          </cell>
        </row>
        <row r="87">
          <cell r="B87" t="str">
            <v xml:space="preserve">  "</v>
          </cell>
          <cell r="C87" t="str">
            <v>2,100 L</v>
          </cell>
          <cell r="D87">
            <v>1</v>
          </cell>
          <cell r="E87" t="str">
            <v>"</v>
          </cell>
          <cell r="J87">
            <v>25849</v>
          </cell>
        </row>
        <row r="88">
          <cell r="A88" t="str">
            <v>STS 용  접  봉</v>
          </cell>
          <cell r="C88" t="str">
            <v>4Φx350L</v>
          </cell>
          <cell r="D88">
            <v>1</v>
          </cell>
          <cell r="E88" t="str">
            <v>kg</v>
          </cell>
          <cell r="J88">
            <v>5460</v>
          </cell>
        </row>
        <row r="89">
          <cell r="A89" t="str">
            <v>SS400  용 접 봉</v>
          </cell>
          <cell r="C89" t="str">
            <v>"</v>
          </cell>
          <cell r="D89">
            <v>1</v>
          </cell>
          <cell r="E89" t="str">
            <v>"</v>
          </cell>
          <cell r="J89">
            <v>1260</v>
          </cell>
        </row>
        <row r="90">
          <cell r="A90" t="str">
            <v>전  력  요  금</v>
          </cell>
          <cell r="D90">
            <v>1</v>
          </cell>
          <cell r="E90" t="str">
            <v>Kwh</v>
          </cell>
          <cell r="J90">
            <v>61.6</v>
          </cell>
        </row>
        <row r="91">
          <cell r="A91" t="str">
            <v>함          석</v>
          </cell>
          <cell r="C91" t="str">
            <v>#32x3'x6'</v>
          </cell>
          <cell r="D91">
            <v>1</v>
          </cell>
          <cell r="E91" t="str">
            <v>매</v>
          </cell>
          <cell r="J91">
            <v>2597</v>
          </cell>
        </row>
        <row r="92">
          <cell r="B92" t="str">
            <v xml:space="preserve">  "</v>
          </cell>
          <cell r="C92" t="str">
            <v>#31x3'x6'</v>
          </cell>
          <cell r="D92">
            <v>1</v>
          </cell>
          <cell r="E92" t="str">
            <v>"</v>
          </cell>
          <cell r="J92">
            <v>2825</v>
          </cell>
        </row>
        <row r="93">
          <cell r="A93" t="str">
            <v>경          유</v>
          </cell>
          <cell r="D93">
            <v>1</v>
          </cell>
          <cell r="E93" t="str">
            <v>L</v>
          </cell>
          <cell r="J93">
            <v>526.4</v>
          </cell>
        </row>
        <row r="94">
          <cell r="A94" t="str">
            <v>코  크  스</v>
          </cell>
          <cell r="D94">
            <v>1</v>
          </cell>
          <cell r="E94" t="str">
            <v>kg</v>
          </cell>
          <cell r="J94">
            <v>183</v>
          </cell>
        </row>
        <row r="95">
          <cell r="A95" t="str">
            <v>그라인다돌</v>
          </cell>
          <cell r="D95">
            <v>1</v>
          </cell>
          <cell r="E95" t="str">
            <v>개</v>
          </cell>
          <cell r="J95">
            <v>3380</v>
          </cell>
        </row>
        <row r="96">
          <cell r="A96" t="str">
            <v>노   즐</v>
          </cell>
          <cell r="D96">
            <v>1</v>
          </cell>
          <cell r="E96" t="str">
            <v>"</v>
          </cell>
          <cell r="J96">
            <v>32000</v>
          </cell>
        </row>
        <row r="97">
          <cell r="A97" t="str">
            <v>아  세  치  렌</v>
          </cell>
          <cell r="C97" t="str">
            <v>4,500 L</v>
          </cell>
          <cell r="D97">
            <v>1</v>
          </cell>
          <cell r="E97" t="str">
            <v>kg</v>
          </cell>
          <cell r="J97">
            <v>10500</v>
          </cell>
        </row>
        <row r="98">
          <cell r="B98" t="str">
            <v>- 엔진유</v>
          </cell>
          <cell r="E98" t="str">
            <v>L</v>
          </cell>
          <cell r="J98">
            <v>1250</v>
          </cell>
        </row>
        <row r="99">
          <cell r="B99" t="str">
            <v>- 구리이스</v>
          </cell>
          <cell r="E99" t="str">
            <v>KG</v>
          </cell>
          <cell r="J99">
            <v>2323</v>
          </cell>
        </row>
        <row r="100">
          <cell r="B100" t="str">
            <v>- 규사</v>
          </cell>
          <cell r="E100" t="str">
            <v>TON</v>
          </cell>
          <cell r="J100">
            <v>25000</v>
          </cell>
        </row>
        <row r="101">
          <cell r="B101" t="str">
            <v>- SAND</v>
          </cell>
          <cell r="E101" t="str">
            <v>㎥</v>
          </cell>
          <cell r="J101">
            <v>7000</v>
          </cell>
        </row>
        <row r="102">
          <cell r="B102" t="str">
            <v>- POWER BRUSH</v>
          </cell>
          <cell r="E102" t="str">
            <v>KG</v>
          </cell>
          <cell r="J102">
            <v>5000</v>
          </cell>
        </row>
        <row r="103">
          <cell r="A103" t="str">
            <v>종       별</v>
          </cell>
          <cell r="C103" t="str">
            <v>재 료 또 는</v>
          </cell>
          <cell r="D103" t="str">
            <v xml:space="preserve">원 수 </v>
          </cell>
          <cell r="E103" t="str">
            <v>단 위</v>
          </cell>
          <cell r="F103" t="str">
            <v>총   액</v>
          </cell>
          <cell r="G103" t="str">
            <v>노   무   비</v>
          </cell>
          <cell r="I103" t="str">
            <v>재   료   비</v>
          </cell>
          <cell r="K103" t="str">
            <v>경      비</v>
          </cell>
          <cell r="M103" t="str">
            <v>비   고</v>
          </cell>
        </row>
        <row r="104">
          <cell r="C104" t="str">
            <v xml:space="preserve">규       격 </v>
          </cell>
          <cell r="F104" t="str">
            <v>금   액</v>
          </cell>
          <cell r="G104" t="str">
            <v>단  가</v>
          </cell>
          <cell r="H104" t="str">
            <v>금   액</v>
          </cell>
          <cell r="I104" t="str">
            <v>단  가</v>
          </cell>
          <cell r="J104" t="str">
            <v>금   액</v>
          </cell>
          <cell r="K104" t="str">
            <v>단  가</v>
          </cell>
          <cell r="L104" t="str">
            <v>금   액</v>
          </cell>
        </row>
        <row r="105">
          <cell r="B105" t="str">
            <v>- WIRE BRUSH</v>
          </cell>
          <cell r="E105" t="str">
            <v>KG</v>
          </cell>
          <cell r="J105">
            <v>2000</v>
          </cell>
        </row>
        <row r="106">
          <cell r="B106" t="str">
            <v>- 세척제</v>
          </cell>
          <cell r="E106" t="str">
            <v>KG</v>
          </cell>
          <cell r="J106">
            <v>10500</v>
          </cell>
        </row>
        <row r="107">
          <cell r="B107" t="str">
            <v>- 넝마</v>
          </cell>
          <cell r="E107" t="str">
            <v>KG</v>
          </cell>
          <cell r="J107">
            <v>1363</v>
          </cell>
          <cell r="K107" t="str">
            <v>(적산정보 492)</v>
          </cell>
        </row>
        <row r="108">
          <cell r="B108" t="str">
            <v>- 세라믹코팅제</v>
          </cell>
          <cell r="E108" t="str">
            <v>KG</v>
          </cell>
          <cell r="J108">
            <v>168300</v>
          </cell>
        </row>
        <row r="109">
          <cell r="B109" t="str">
            <v>- 희석제</v>
          </cell>
          <cell r="E109" t="str">
            <v>통</v>
          </cell>
          <cell r="J109">
            <v>5120</v>
          </cell>
        </row>
        <row r="110">
          <cell r="B110" t="str">
            <v>ZINC RICH PRIMER</v>
          </cell>
          <cell r="E110" t="str">
            <v>L</v>
          </cell>
          <cell r="J110">
            <v>7945</v>
          </cell>
        </row>
        <row r="111">
          <cell r="B111" t="str">
            <v>신      나</v>
          </cell>
          <cell r="J111">
            <v>2111</v>
          </cell>
        </row>
        <row r="112">
          <cell r="B112" t="str">
            <v>방 오 도 료</v>
          </cell>
          <cell r="J112">
            <v>9231</v>
          </cell>
        </row>
        <row r="113">
          <cell r="B113" t="str">
            <v>신  나(ANTI FAULING)</v>
          </cell>
          <cell r="J113">
            <v>1530</v>
          </cell>
        </row>
        <row r="114">
          <cell r="B114" t="str">
            <v>TAL EPOXY</v>
          </cell>
          <cell r="J114">
            <v>3570</v>
          </cell>
        </row>
        <row r="115">
          <cell r="B115" t="str">
            <v>PURE EPOXY</v>
          </cell>
          <cell r="J115">
            <v>4010</v>
          </cell>
        </row>
        <row r="127">
          <cell r="B127" t="str">
            <v>'98 년도  사 용 장 비 경 비  단 가 표</v>
          </cell>
        </row>
        <row r="128">
          <cell r="E128" t="str">
            <v xml:space="preserve"> </v>
          </cell>
        </row>
        <row r="129">
          <cell r="A129" t="str">
            <v>종       별</v>
          </cell>
          <cell r="C129" t="str">
            <v>재 료 또 는</v>
          </cell>
          <cell r="D129" t="str">
            <v xml:space="preserve">원 수 </v>
          </cell>
          <cell r="E129" t="str">
            <v>단 위</v>
          </cell>
          <cell r="F129" t="str">
            <v>총   액</v>
          </cell>
          <cell r="G129" t="str">
            <v>노   무   비</v>
          </cell>
          <cell r="I129" t="str">
            <v>재   료   비</v>
          </cell>
          <cell r="K129" t="str">
            <v>경      비</v>
          </cell>
          <cell r="M129" t="str">
            <v>비   고</v>
          </cell>
        </row>
        <row r="130">
          <cell r="C130" t="str">
            <v xml:space="preserve">규       격 </v>
          </cell>
          <cell r="F130" t="str">
            <v>금   액</v>
          </cell>
          <cell r="G130" t="str">
            <v>단  가</v>
          </cell>
          <cell r="H130" t="str">
            <v>금   액</v>
          </cell>
          <cell r="I130" t="str">
            <v>단  가</v>
          </cell>
          <cell r="J130" t="str">
            <v>금   액</v>
          </cell>
          <cell r="K130" t="str">
            <v>단  가</v>
          </cell>
          <cell r="L130" t="str">
            <v>금   액</v>
          </cell>
        </row>
        <row r="131">
          <cell r="A131" t="str">
            <v>Lathe</v>
          </cell>
          <cell r="C131" t="str">
            <v>12ftx7.5Hp</v>
          </cell>
          <cell r="D131">
            <v>1</v>
          </cell>
          <cell r="E131" t="str">
            <v>hr</v>
          </cell>
          <cell r="H131">
            <v>3418</v>
          </cell>
          <cell r="L131">
            <v>3775</v>
          </cell>
        </row>
        <row r="132">
          <cell r="A132" t="str">
            <v>Planer</v>
          </cell>
          <cell r="C132" t="str">
            <v>4ftx8ft</v>
          </cell>
          <cell r="D132">
            <v>1</v>
          </cell>
          <cell r="E132" t="str">
            <v>"</v>
          </cell>
          <cell r="H132">
            <v>3129</v>
          </cell>
          <cell r="L132">
            <v>2743</v>
          </cell>
        </row>
        <row r="133">
          <cell r="A133" t="str">
            <v>Boring Machine</v>
          </cell>
          <cell r="C133" t="str">
            <v>horizontal type 3Hp</v>
          </cell>
        </row>
        <row r="134">
          <cell r="D134">
            <v>1</v>
          </cell>
          <cell r="E134" t="str">
            <v>"</v>
          </cell>
          <cell r="H134">
            <v>3547</v>
          </cell>
          <cell r="L134">
            <v>8928</v>
          </cell>
        </row>
        <row r="135">
          <cell r="A135" t="str">
            <v>Union Melt Welder</v>
          </cell>
          <cell r="C135" t="str">
            <v>5.5 KVA</v>
          </cell>
          <cell r="D135">
            <v>1</v>
          </cell>
          <cell r="E135" t="str">
            <v>"</v>
          </cell>
          <cell r="H135">
            <v>3488</v>
          </cell>
          <cell r="L135">
            <v>1797</v>
          </cell>
        </row>
        <row r="136">
          <cell r="A136" t="str">
            <v>Gouging Machine</v>
          </cell>
          <cell r="C136" t="str">
            <v>중형</v>
          </cell>
          <cell r="D136">
            <v>1</v>
          </cell>
          <cell r="E136" t="str">
            <v>"</v>
          </cell>
          <cell r="H136">
            <v>3380</v>
          </cell>
          <cell r="L136">
            <v>670</v>
          </cell>
        </row>
        <row r="137">
          <cell r="A137" t="str">
            <v>Gas Cutting Machine</v>
          </cell>
        </row>
        <row r="138">
          <cell r="C138" t="str">
            <v>auto 중형</v>
          </cell>
          <cell r="D138">
            <v>1</v>
          </cell>
          <cell r="E138" t="str">
            <v>hr</v>
          </cell>
          <cell r="H138">
            <v>11922</v>
          </cell>
          <cell r="L138">
            <v>119</v>
          </cell>
        </row>
        <row r="139">
          <cell r="B139" t="str">
            <v xml:space="preserve">  "</v>
          </cell>
          <cell r="C139" t="str">
            <v>manual 중형</v>
          </cell>
          <cell r="D139">
            <v>1</v>
          </cell>
          <cell r="E139" t="str">
            <v>"</v>
          </cell>
          <cell r="H139">
            <v>3974</v>
          </cell>
          <cell r="L139">
            <v>115</v>
          </cell>
        </row>
        <row r="140">
          <cell r="A140" t="str">
            <v>Gas Heating Touch</v>
          </cell>
          <cell r="C140" t="str">
            <v>중형</v>
          </cell>
          <cell r="D140">
            <v>1</v>
          </cell>
          <cell r="E140" t="str">
            <v>"</v>
          </cell>
          <cell r="H140">
            <v>3174</v>
          </cell>
          <cell r="L140">
            <v>115</v>
          </cell>
        </row>
        <row r="141">
          <cell r="A141" t="str">
            <v>A.C Welder</v>
          </cell>
          <cell r="C141" t="str">
            <v>5.5 KVA</v>
          </cell>
          <cell r="D141">
            <v>1</v>
          </cell>
          <cell r="E141" t="str">
            <v>"</v>
          </cell>
          <cell r="L141">
            <v>107</v>
          </cell>
        </row>
        <row r="142">
          <cell r="B142" t="str">
            <v xml:space="preserve"> "</v>
          </cell>
          <cell r="C142" t="str">
            <v>10 KVA</v>
          </cell>
          <cell r="D142">
            <v>1</v>
          </cell>
          <cell r="E142" t="str">
            <v>"</v>
          </cell>
          <cell r="L142">
            <v>155</v>
          </cell>
        </row>
        <row r="143">
          <cell r="A143" t="str">
            <v>D.C Welder</v>
          </cell>
          <cell r="C143" t="str">
            <v>300A  5.5KW</v>
          </cell>
          <cell r="D143">
            <v>1</v>
          </cell>
          <cell r="E143" t="str">
            <v>hr</v>
          </cell>
          <cell r="L143">
            <v>359</v>
          </cell>
        </row>
        <row r="144">
          <cell r="A144" t="str">
            <v>Gas Welder</v>
          </cell>
          <cell r="C144" t="str">
            <v>대형</v>
          </cell>
          <cell r="D144">
            <v>1</v>
          </cell>
          <cell r="E144" t="str">
            <v>"</v>
          </cell>
          <cell r="L144">
            <v>149.5</v>
          </cell>
        </row>
        <row r="145">
          <cell r="B145" t="str">
            <v xml:space="preserve"> "</v>
          </cell>
          <cell r="C145" t="str">
            <v>중형</v>
          </cell>
          <cell r="D145">
            <v>1</v>
          </cell>
          <cell r="E145" t="str">
            <v>"</v>
          </cell>
          <cell r="L145">
            <v>115</v>
          </cell>
        </row>
        <row r="146">
          <cell r="A146" t="str">
            <v>Hydro Press</v>
          </cell>
          <cell r="C146" t="str">
            <v>300ton</v>
          </cell>
          <cell r="D146">
            <v>1</v>
          </cell>
          <cell r="E146" t="str">
            <v>"</v>
          </cell>
          <cell r="H146">
            <v>3281</v>
          </cell>
          <cell r="L146">
            <v>8463</v>
          </cell>
        </row>
        <row r="147">
          <cell r="B147" t="str">
            <v xml:space="preserve"> "</v>
          </cell>
          <cell r="C147" t="str">
            <v>100ton</v>
          </cell>
          <cell r="D147">
            <v>1</v>
          </cell>
          <cell r="E147" t="str">
            <v>"</v>
          </cell>
          <cell r="H147">
            <v>3281</v>
          </cell>
          <cell r="L147">
            <v>6045</v>
          </cell>
        </row>
        <row r="148">
          <cell r="A148" t="str">
            <v>Bending Roller</v>
          </cell>
          <cell r="C148" t="str">
            <v>23ft</v>
          </cell>
          <cell r="D148">
            <v>1</v>
          </cell>
          <cell r="E148" t="str">
            <v>hr</v>
          </cell>
          <cell r="H148">
            <v>4281</v>
          </cell>
          <cell r="L148">
            <v>6323</v>
          </cell>
        </row>
        <row r="149">
          <cell r="A149" t="str">
            <v>종       별</v>
          </cell>
          <cell r="C149" t="str">
            <v>재 료 또 는</v>
          </cell>
          <cell r="D149" t="str">
            <v xml:space="preserve">원 수 </v>
          </cell>
          <cell r="E149" t="str">
            <v>단 위</v>
          </cell>
          <cell r="F149" t="str">
            <v>총   액</v>
          </cell>
          <cell r="G149" t="str">
            <v>노   무   비</v>
          </cell>
          <cell r="I149" t="str">
            <v>재   료   비</v>
          </cell>
          <cell r="K149" t="str">
            <v>경      비</v>
          </cell>
          <cell r="M149" t="str">
            <v>비   고</v>
          </cell>
        </row>
        <row r="150">
          <cell r="C150" t="str">
            <v xml:space="preserve">규       격 </v>
          </cell>
          <cell r="F150" t="str">
            <v>금   액</v>
          </cell>
          <cell r="G150" t="str">
            <v>단  가</v>
          </cell>
          <cell r="H150" t="str">
            <v>금   액</v>
          </cell>
          <cell r="I150" t="str">
            <v>단  가</v>
          </cell>
          <cell r="J150" t="str">
            <v>금   액</v>
          </cell>
          <cell r="K150" t="str">
            <v>단  가</v>
          </cell>
          <cell r="L150" t="str">
            <v>금   액</v>
          </cell>
        </row>
        <row r="151">
          <cell r="A151" t="str">
            <v>Edge Bending Roller</v>
          </cell>
        </row>
        <row r="152">
          <cell r="C152" t="str">
            <v>23ft</v>
          </cell>
          <cell r="D152">
            <v>1</v>
          </cell>
          <cell r="E152" t="str">
            <v>"</v>
          </cell>
          <cell r="H152">
            <v>4281</v>
          </cell>
          <cell r="L152">
            <v>9484.5</v>
          </cell>
        </row>
        <row r="153">
          <cell r="A153" t="str">
            <v>Shearing Machine</v>
          </cell>
          <cell r="D153">
            <v>1</v>
          </cell>
          <cell r="E153" t="str">
            <v>"</v>
          </cell>
          <cell r="H153">
            <v>3688</v>
          </cell>
          <cell r="L153">
            <v>3209</v>
          </cell>
        </row>
        <row r="154">
          <cell r="A154" t="str">
            <v>Drilling Machine</v>
          </cell>
          <cell r="C154" t="str">
            <v xml:space="preserve"> 3 Hp</v>
          </cell>
          <cell r="D154">
            <v>1</v>
          </cell>
          <cell r="E154" t="str">
            <v>"</v>
          </cell>
          <cell r="H154">
            <v>3401</v>
          </cell>
          <cell r="L154">
            <v>576</v>
          </cell>
        </row>
        <row r="155">
          <cell r="B155" t="str">
            <v xml:space="preserve">  "</v>
          </cell>
          <cell r="C155" t="str">
            <v>radial 5Hp</v>
          </cell>
          <cell r="D155">
            <v>1</v>
          </cell>
          <cell r="E155" t="str">
            <v>"</v>
          </cell>
          <cell r="H155">
            <v>3401</v>
          </cell>
          <cell r="L155">
            <v>1720</v>
          </cell>
        </row>
        <row r="156">
          <cell r="A156" t="str">
            <v>Portable Drill</v>
          </cell>
          <cell r="C156" t="str">
            <v>0.5 Hp</v>
          </cell>
          <cell r="D156">
            <v>1</v>
          </cell>
          <cell r="E156" t="str">
            <v>hr</v>
          </cell>
          <cell r="H156" t="str">
            <v xml:space="preserve"> </v>
          </cell>
          <cell r="L156">
            <v>12</v>
          </cell>
        </row>
        <row r="157">
          <cell r="B157" t="str">
            <v xml:space="preserve">  "</v>
          </cell>
          <cell r="C157" t="str">
            <v>1.5 Hp</v>
          </cell>
          <cell r="D157">
            <v>1</v>
          </cell>
          <cell r="E157" t="str">
            <v>"</v>
          </cell>
          <cell r="H157" t="str">
            <v xml:space="preserve"> </v>
          </cell>
          <cell r="L157">
            <v>14</v>
          </cell>
        </row>
        <row r="158">
          <cell r="A158" t="str">
            <v>Portable Grinder</v>
          </cell>
          <cell r="C158" t="str">
            <v>0.5 Hp</v>
          </cell>
          <cell r="D158">
            <v>1</v>
          </cell>
          <cell r="E158" t="str">
            <v>hr</v>
          </cell>
          <cell r="L158">
            <v>22</v>
          </cell>
        </row>
        <row r="159">
          <cell r="A159" t="str">
            <v>Air Compressor</v>
          </cell>
          <cell r="C159" t="str">
            <v>5.9㎥/min</v>
          </cell>
          <cell r="D159">
            <v>1</v>
          </cell>
          <cell r="E159" t="str">
            <v>"</v>
          </cell>
          <cell r="H159">
            <v>9681</v>
          </cell>
          <cell r="J159">
            <v>6189</v>
          </cell>
          <cell r="L159">
            <v>3137</v>
          </cell>
        </row>
        <row r="160">
          <cell r="B160" t="str">
            <v xml:space="preserve">  "</v>
          </cell>
          <cell r="C160" t="str">
            <v>8.9㎥/min</v>
          </cell>
          <cell r="D160">
            <v>1</v>
          </cell>
          <cell r="E160" t="str">
            <v>"</v>
          </cell>
          <cell r="H160">
            <v>9681</v>
          </cell>
          <cell r="J160">
            <v>8779</v>
          </cell>
          <cell r="L160">
            <v>6250</v>
          </cell>
        </row>
        <row r="161">
          <cell r="A161" t="str">
            <v>Over Head Crane</v>
          </cell>
          <cell r="C161" t="str">
            <v>20ton</v>
          </cell>
          <cell r="D161">
            <v>1</v>
          </cell>
          <cell r="E161" t="str">
            <v>"</v>
          </cell>
          <cell r="H161">
            <v>9681</v>
          </cell>
          <cell r="L161">
            <v>3338</v>
          </cell>
        </row>
        <row r="162">
          <cell r="B162" t="str">
            <v xml:space="preserve">  "</v>
          </cell>
          <cell r="C162" t="str">
            <v>30ton</v>
          </cell>
          <cell r="D162">
            <v>1</v>
          </cell>
          <cell r="E162" t="str">
            <v>hr</v>
          </cell>
          <cell r="H162">
            <v>9681</v>
          </cell>
          <cell r="L162">
            <v>4123</v>
          </cell>
        </row>
        <row r="163">
          <cell r="A163" t="str">
            <v>Truck Crane</v>
          </cell>
          <cell r="C163" t="str">
            <v>10ton</v>
          </cell>
          <cell r="D163">
            <v>1</v>
          </cell>
          <cell r="E163" t="str">
            <v>"</v>
          </cell>
          <cell r="H163">
            <v>18615</v>
          </cell>
          <cell r="J163">
            <v>3486</v>
          </cell>
          <cell r="L163">
            <v>20487</v>
          </cell>
        </row>
        <row r="164">
          <cell r="B164" t="str">
            <v xml:space="preserve">  "</v>
          </cell>
          <cell r="C164" t="str">
            <v>15ton</v>
          </cell>
          <cell r="D164">
            <v>1</v>
          </cell>
          <cell r="E164" t="str">
            <v>"</v>
          </cell>
          <cell r="H164">
            <v>18615</v>
          </cell>
          <cell r="J164">
            <v>4285</v>
          </cell>
          <cell r="L164">
            <v>30731</v>
          </cell>
        </row>
        <row r="165">
          <cell r="B165" t="str">
            <v xml:space="preserve">  "</v>
          </cell>
          <cell r="C165" t="str">
            <v>20ton</v>
          </cell>
          <cell r="D165">
            <v>1</v>
          </cell>
          <cell r="E165" t="str">
            <v>"</v>
          </cell>
          <cell r="H165">
            <v>18615</v>
          </cell>
          <cell r="J165">
            <v>4939</v>
          </cell>
          <cell r="L165">
            <v>40975</v>
          </cell>
        </row>
        <row r="166">
          <cell r="B166" t="str">
            <v xml:space="preserve">  "</v>
          </cell>
          <cell r="C166" t="str">
            <v>30ton</v>
          </cell>
          <cell r="D166">
            <v>1</v>
          </cell>
          <cell r="E166" t="str">
            <v>"</v>
          </cell>
          <cell r="H166">
            <v>18615</v>
          </cell>
          <cell r="J166">
            <v>7046</v>
          </cell>
          <cell r="L166">
            <v>44939</v>
          </cell>
        </row>
        <row r="167">
          <cell r="B167" t="str">
            <v xml:space="preserve">  "</v>
          </cell>
          <cell r="C167" t="str">
            <v>40ton</v>
          </cell>
          <cell r="D167">
            <v>1</v>
          </cell>
          <cell r="E167" t="str">
            <v>"</v>
          </cell>
          <cell r="H167">
            <v>18615</v>
          </cell>
          <cell r="J167">
            <v>8730</v>
          </cell>
          <cell r="L167">
            <v>55621</v>
          </cell>
        </row>
        <row r="168">
          <cell r="A168" t="str">
            <v>Winch</v>
          </cell>
          <cell r="C168" t="str">
            <v>10Hp</v>
          </cell>
          <cell r="D168">
            <v>1</v>
          </cell>
          <cell r="E168" t="str">
            <v>hr</v>
          </cell>
          <cell r="H168">
            <v>9235</v>
          </cell>
          <cell r="L168">
            <v>850</v>
          </cell>
        </row>
        <row r="169">
          <cell r="A169" t="str">
            <v>"</v>
          </cell>
          <cell r="C169" t="str">
            <v>50Hp</v>
          </cell>
          <cell r="D169">
            <v>1</v>
          </cell>
          <cell r="E169" t="str">
            <v>"</v>
          </cell>
          <cell r="H169">
            <v>9235</v>
          </cell>
          <cell r="L169">
            <v>5209</v>
          </cell>
        </row>
        <row r="170">
          <cell r="A170" t="str">
            <v>Truck</v>
          </cell>
          <cell r="C170" t="str">
            <v>6ton</v>
          </cell>
          <cell r="D170">
            <v>1</v>
          </cell>
          <cell r="E170" t="str">
            <v>"</v>
          </cell>
          <cell r="H170">
            <v>8683</v>
          </cell>
          <cell r="J170">
            <v>8110</v>
          </cell>
          <cell r="L170">
            <v>4902</v>
          </cell>
        </row>
        <row r="171">
          <cell r="A171" t="str">
            <v>Trailer</v>
          </cell>
          <cell r="C171" t="str">
            <v>20ton</v>
          </cell>
          <cell r="D171">
            <v>1</v>
          </cell>
          <cell r="E171" t="str">
            <v>"</v>
          </cell>
          <cell r="H171">
            <v>9681</v>
          </cell>
          <cell r="J171">
            <v>15109</v>
          </cell>
          <cell r="L171">
            <v>20345</v>
          </cell>
        </row>
        <row r="172">
          <cell r="A172" t="str">
            <v>종       별</v>
          </cell>
          <cell r="C172" t="str">
            <v>재 료 또 는</v>
          </cell>
          <cell r="D172" t="str">
            <v xml:space="preserve">원 수 </v>
          </cell>
          <cell r="E172" t="str">
            <v>단 위</v>
          </cell>
          <cell r="F172" t="str">
            <v>총   액</v>
          </cell>
          <cell r="G172" t="str">
            <v>노   무   비</v>
          </cell>
          <cell r="I172" t="str">
            <v>재   료   비</v>
          </cell>
          <cell r="K172" t="str">
            <v>경      비</v>
          </cell>
          <cell r="M172" t="str">
            <v>비   고</v>
          </cell>
        </row>
        <row r="173">
          <cell r="C173" t="str">
            <v xml:space="preserve">규       격 </v>
          </cell>
          <cell r="F173" t="str">
            <v>금   액</v>
          </cell>
          <cell r="G173" t="str">
            <v>단  가</v>
          </cell>
          <cell r="H173" t="str">
            <v>금   액</v>
          </cell>
          <cell r="I173" t="str">
            <v>단  가</v>
          </cell>
          <cell r="J173" t="str">
            <v>금   액</v>
          </cell>
          <cell r="K173" t="str">
            <v>단  가</v>
          </cell>
          <cell r="L173" t="str">
            <v>금   액</v>
          </cell>
        </row>
        <row r="174">
          <cell r="A174" t="str">
            <v>Trailer</v>
          </cell>
          <cell r="C174" t="str">
            <v>30ton</v>
          </cell>
          <cell r="D174">
            <v>1</v>
          </cell>
          <cell r="E174" t="str">
            <v>"</v>
          </cell>
          <cell r="H174">
            <v>8683</v>
          </cell>
          <cell r="J174">
            <v>15763</v>
          </cell>
          <cell r="L174">
            <v>27414</v>
          </cell>
        </row>
        <row r="175">
          <cell r="A175" t="str">
            <v>Fork Lift</v>
          </cell>
          <cell r="C175" t="str">
            <v>3.5ton</v>
          </cell>
          <cell r="D175">
            <v>1</v>
          </cell>
          <cell r="E175" t="str">
            <v>hr</v>
          </cell>
          <cell r="H175">
            <v>9681</v>
          </cell>
          <cell r="J175">
            <v>5116</v>
          </cell>
          <cell r="L175">
            <v>3470</v>
          </cell>
        </row>
        <row r="176">
          <cell r="B176" t="str">
            <v xml:space="preserve"> "</v>
          </cell>
          <cell r="C176" t="str">
            <v>5.0ton</v>
          </cell>
          <cell r="D176">
            <v>1</v>
          </cell>
          <cell r="E176" t="str">
            <v>"</v>
          </cell>
          <cell r="H176">
            <v>9681</v>
          </cell>
          <cell r="J176">
            <v>5116.08</v>
          </cell>
          <cell r="L176">
            <v>4863</v>
          </cell>
        </row>
        <row r="177">
          <cell r="B177" t="str">
            <v xml:space="preserve"> "</v>
          </cell>
          <cell r="C177" t="str">
            <v>7.5ton</v>
          </cell>
          <cell r="D177">
            <v>1</v>
          </cell>
          <cell r="E177" t="str">
            <v>"</v>
          </cell>
          <cell r="H177">
            <v>9681</v>
          </cell>
          <cell r="J177">
            <v>5898</v>
          </cell>
          <cell r="L177">
            <v>5845</v>
          </cell>
        </row>
        <row r="178">
          <cell r="A178" t="str">
            <v>발 전 기</v>
          </cell>
          <cell r="C178" t="str">
            <v>50 kw</v>
          </cell>
          <cell r="D178">
            <v>1</v>
          </cell>
          <cell r="E178" t="str">
            <v>"</v>
          </cell>
          <cell r="H178">
            <v>9235</v>
          </cell>
          <cell r="J178">
            <v>8338</v>
          </cell>
          <cell r="L178">
            <v>4912</v>
          </cell>
        </row>
        <row r="179">
          <cell r="A179" t="str">
            <v>AIR HOSE</v>
          </cell>
          <cell r="C179" t="str">
            <v>3/4 "</v>
          </cell>
          <cell r="D179">
            <v>1</v>
          </cell>
          <cell r="E179" t="str">
            <v>"</v>
          </cell>
          <cell r="L179">
            <v>48</v>
          </cell>
        </row>
        <row r="180">
          <cell r="A180" t="str">
            <v>브라스트기</v>
          </cell>
          <cell r="D180">
            <v>1</v>
          </cell>
          <cell r="E180" t="str">
            <v>"</v>
          </cell>
          <cell r="L180">
            <v>659</v>
          </cell>
        </row>
        <row r="181">
          <cell r="A181" t="str">
            <v>건  조  기</v>
          </cell>
          <cell r="D181">
            <v>1</v>
          </cell>
          <cell r="E181" t="str">
            <v>"</v>
          </cell>
          <cell r="L181">
            <v>211</v>
          </cell>
        </row>
        <row r="182">
          <cell r="A182" t="str">
            <v>방  진  복</v>
          </cell>
          <cell r="D182">
            <v>1</v>
          </cell>
          <cell r="E182" t="str">
            <v>"</v>
          </cell>
          <cell r="L182">
            <v>107</v>
          </cell>
        </row>
        <row r="183">
          <cell r="A183" t="str">
            <v>방  진  모</v>
          </cell>
          <cell r="D183">
            <v>1</v>
          </cell>
          <cell r="E183" t="str">
            <v>"</v>
          </cell>
          <cell r="L183">
            <v>21</v>
          </cell>
        </row>
        <row r="196">
          <cell r="B196" t="str">
            <v>'98 년도  사 용 장 비 경 비  산 출 표</v>
          </cell>
        </row>
        <row r="197">
          <cell r="E197" t="str">
            <v xml:space="preserve"> </v>
          </cell>
        </row>
        <row r="198">
          <cell r="A198" t="str">
            <v>종       별</v>
          </cell>
          <cell r="C198" t="str">
            <v>재 료 또 는</v>
          </cell>
          <cell r="D198" t="str">
            <v xml:space="preserve">원 수 </v>
          </cell>
          <cell r="E198" t="str">
            <v>단 위</v>
          </cell>
          <cell r="F198" t="str">
            <v>총   액</v>
          </cell>
          <cell r="G198" t="str">
            <v>노   무   비</v>
          </cell>
          <cell r="I198" t="str">
            <v>재   료   비</v>
          </cell>
          <cell r="K198" t="str">
            <v>경      비</v>
          </cell>
          <cell r="M198" t="str">
            <v>비   고</v>
          </cell>
        </row>
        <row r="199">
          <cell r="C199" t="str">
            <v xml:space="preserve">규       격 </v>
          </cell>
          <cell r="F199" t="str">
            <v>금   액</v>
          </cell>
          <cell r="G199" t="str">
            <v>단  가</v>
          </cell>
          <cell r="H199" t="str">
            <v>금   액</v>
          </cell>
          <cell r="I199" t="str">
            <v>단  가</v>
          </cell>
          <cell r="J199" t="str">
            <v>금   액</v>
          </cell>
          <cell r="K199" t="str">
            <v>단  가</v>
          </cell>
          <cell r="L199" t="str">
            <v>금   액</v>
          </cell>
        </row>
        <row r="200">
          <cell r="A200" t="str">
            <v>Truck</v>
          </cell>
          <cell r="C200" t="str">
            <v>6ton</v>
          </cell>
          <cell r="D200">
            <v>1</v>
          </cell>
          <cell r="E200" t="str">
            <v>hr</v>
          </cell>
          <cell r="H200">
            <v>8683</v>
          </cell>
          <cell r="J200">
            <v>8110</v>
          </cell>
        </row>
        <row r="202">
          <cell r="B202" t="str">
            <v>- 경유</v>
          </cell>
          <cell r="D202">
            <v>10.7</v>
          </cell>
          <cell r="E202" t="str">
            <v>L</v>
          </cell>
          <cell r="I202">
            <v>526.4</v>
          </cell>
          <cell r="J202">
            <v>5632</v>
          </cell>
        </row>
        <row r="203">
          <cell r="B203" t="str">
            <v>- 잡유</v>
          </cell>
          <cell r="C203" t="str">
            <v>주연료*44%</v>
          </cell>
          <cell r="D203">
            <v>1</v>
          </cell>
          <cell r="E203" t="str">
            <v>식</v>
          </cell>
          <cell r="J203">
            <v>2478</v>
          </cell>
        </row>
        <row r="204">
          <cell r="B204" t="str">
            <v>- 조종원</v>
          </cell>
          <cell r="D204">
            <v>0.17</v>
          </cell>
          <cell r="E204" t="str">
            <v>인</v>
          </cell>
          <cell r="G204">
            <v>51077</v>
          </cell>
          <cell r="H204">
            <v>8683</v>
          </cell>
        </row>
        <row r="206">
          <cell r="A206" t="str">
            <v>Truck Crane</v>
          </cell>
          <cell r="C206" t="str">
            <v>15ton</v>
          </cell>
          <cell r="D206">
            <v>1</v>
          </cell>
          <cell r="E206" t="str">
            <v>hr</v>
          </cell>
          <cell r="H206">
            <v>18615</v>
          </cell>
          <cell r="J206">
            <v>4285</v>
          </cell>
        </row>
        <row r="208">
          <cell r="B208" t="str">
            <v>- 경유</v>
          </cell>
          <cell r="D208">
            <v>5.9</v>
          </cell>
          <cell r="E208" t="str">
            <v>L</v>
          </cell>
          <cell r="I208">
            <v>526.4</v>
          </cell>
          <cell r="J208">
            <v>3105.76</v>
          </cell>
        </row>
        <row r="209">
          <cell r="B209" t="str">
            <v>- 잡유</v>
          </cell>
          <cell r="C209" t="str">
            <v>주연료*38%</v>
          </cell>
          <cell r="D209">
            <v>1</v>
          </cell>
          <cell r="E209" t="str">
            <v>식</v>
          </cell>
          <cell r="J209">
            <v>1180.1888000000001</v>
          </cell>
        </row>
        <row r="210">
          <cell r="B210" t="str">
            <v>- 조종원</v>
          </cell>
          <cell r="D210">
            <v>0.17</v>
          </cell>
          <cell r="E210" t="str">
            <v>인</v>
          </cell>
          <cell r="G210">
            <v>56951</v>
          </cell>
          <cell r="H210">
            <v>9681.67</v>
          </cell>
        </row>
        <row r="211">
          <cell r="B211" t="str">
            <v>- 조수</v>
          </cell>
          <cell r="D211">
            <v>0.17</v>
          </cell>
          <cell r="E211" t="str">
            <v>"</v>
          </cell>
          <cell r="G211">
            <v>42762</v>
          </cell>
          <cell r="H211">
            <v>7269.5400000000009</v>
          </cell>
        </row>
        <row r="212">
          <cell r="B212" t="str">
            <v>- 중기조장</v>
          </cell>
          <cell r="D212">
            <v>0.03</v>
          </cell>
          <cell r="E212" t="str">
            <v>"</v>
          </cell>
          <cell r="G212">
            <v>55484</v>
          </cell>
          <cell r="H212">
            <v>1664.52</v>
          </cell>
        </row>
        <row r="214">
          <cell r="A214" t="str">
            <v>Truck Crane</v>
          </cell>
          <cell r="C214" t="str">
            <v>20ton</v>
          </cell>
          <cell r="D214">
            <v>1</v>
          </cell>
          <cell r="E214" t="str">
            <v>hr</v>
          </cell>
          <cell r="H214">
            <v>18615</v>
          </cell>
          <cell r="J214">
            <v>4939</v>
          </cell>
        </row>
        <row r="216">
          <cell r="B216" t="str">
            <v>- 경유</v>
          </cell>
          <cell r="D216">
            <v>6.8</v>
          </cell>
          <cell r="E216" t="str">
            <v>L</v>
          </cell>
          <cell r="I216">
            <v>526.4</v>
          </cell>
          <cell r="J216">
            <v>3579.5199999999995</v>
          </cell>
        </row>
        <row r="217">
          <cell r="B217" t="str">
            <v>- 잡유</v>
          </cell>
          <cell r="C217" t="str">
            <v>주연료*38%</v>
          </cell>
          <cell r="D217">
            <v>1</v>
          </cell>
          <cell r="E217" t="str">
            <v>식</v>
          </cell>
          <cell r="J217">
            <v>1360.2175999999997</v>
          </cell>
        </row>
        <row r="218">
          <cell r="A218" t="str">
            <v>종       별</v>
          </cell>
          <cell r="C218" t="str">
            <v>재 료 또 는</v>
          </cell>
          <cell r="D218" t="str">
            <v xml:space="preserve">원 수 </v>
          </cell>
          <cell r="E218" t="str">
            <v>단 위</v>
          </cell>
          <cell r="F218" t="str">
            <v>총   액</v>
          </cell>
          <cell r="G218" t="str">
            <v>노   무   비</v>
          </cell>
          <cell r="I218" t="str">
            <v>재   료   비</v>
          </cell>
          <cell r="K218" t="str">
            <v>경      비</v>
          </cell>
          <cell r="M218" t="str">
            <v>비   고</v>
          </cell>
        </row>
        <row r="219">
          <cell r="C219" t="str">
            <v xml:space="preserve">규       격 </v>
          </cell>
          <cell r="F219" t="str">
            <v>금   액</v>
          </cell>
          <cell r="G219" t="str">
            <v>단  가</v>
          </cell>
          <cell r="H219" t="str">
            <v>금   액</v>
          </cell>
          <cell r="I219" t="str">
            <v>단  가</v>
          </cell>
          <cell r="J219" t="str">
            <v>금   액</v>
          </cell>
          <cell r="K219" t="str">
            <v>단  가</v>
          </cell>
          <cell r="L219" t="str">
            <v>금   액</v>
          </cell>
        </row>
        <row r="220">
          <cell r="B220" t="str">
            <v>- 조종원</v>
          </cell>
          <cell r="D220">
            <v>0.17</v>
          </cell>
          <cell r="E220" t="str">
            <v>인</v>
          </cell>
          <cell r="G220">
            <v>56951</v>
          </cell>
          <cell r="H220">
            <v>9681.67</v>
          </cell>
        </row>
        <row r="221">
          <cell r="B221" t="str">
            <v>- 조수</v>
          </cell>
          <cell r="D221">
            <v>0.17</v>
          </cell>
          <cell r="E221" t="str">
            <v>"</v>
          </cell>
          <cell r="G221">
            <v>42762</v>
          </cell>
          <cell r="H221">
            <v>7269.5400000000009</v>
          </cell>
        </row>
        <row r="222">
          <cell r="B222" t="str">
            <v>- 중기조장</v>
          </cell>
          <cell r="D222">
            <v>0.03</v>
          </cell>
          <cell r="E222" t="str">
            <v>"</v>
          </cell>
          <cell r="G222">
            <v>55484</v>
          </cell>
          <cell r="H222">
            <v>1664.52</v>
          </cell>
        </row>
        <row r="224">
          <cell r="A224" t="str">
            <v>Truck Crane</v>
          </cell>
          <cell r="C224" t="str">
            <v>30ton</v>
          </cell>
          <cell r="D224">
            <v>1</v>
          </cell>
          <cell r="E224" t="str">
            <v>hr</v>
          </cell>
          <cell r="H224">
            <v>18615</v>
          </cell>
          <cell r="J224">
            <v>7046</v>
          </cell>
        </row>
        <row r="226">
          <cell r="B226" t="str">
            <v>- 경유</v>
          </cell>
          <cell r="D226">
            <v>9.6999999999999993</v>
          </cell>
          <cell r="E226" t="str">
            <v>L</v>
          </cell>
          <cell r="I226">
            <v>526.4</v>
          </cell>
          <cell r="J226">
            <v>5106.079999999999</v>
          </cell>
          <cell r="L226" t="str">
            <v xml:space="preserve"> </v>
          </cell>
        </row>
        <row r="227">
          <cell r="B227" t="str">
            <v>- 잡유</v>
          </cell>
          <cell r="C227" t="str">
            <v>주연료*38%</v>
          </cell>
          <cell r="D227">
            <v>1</v>
          </cell>
          <cell r="E227" t="str">
            <v>식</v>
          </cell>
          <cell r="J227">
            <v>1940.3103999999994</v>
          </cell>
        </row>
        <row r="228">
          <cell r="B228" t="str">
            <v>- 조종원</v>
          </cell>
          <cell r="D228">
            <v>0.17</v>
          </cell>
          <cell r="E228" t="str">
            <v>인</v>
          </cell>
          <cell r="G228">
            <v>56951</v>
          </cell>
          <cell r="H228">
            <v>9681.67</v>
          </cell>
        </row>
        <row r="229">
          <cell r="B229" t="str">
            <v>- 조수</v>
          </cell>
          <cell r="D229">
            <v>0.17</v>
          </cell>
          <cell r="E229" t="str">
            <v>"</v>
          </cell>
          <cell r="G229">
            <v>42762</v>
          </cell>
          <cell r="H229">
            <v>7269.5400000000009</v>
          </cell>
        </row>
        <row r="230">
          <cell r="B230" t="str">
            <v>- 중기조장</v>
          </cell>
          <cell r="D230">
            <v>0.03</v>
          </cell>
          <cell r="E230" t="str">
            <v>"</v>
          </cell>
          <cell r="G230">
            <v>55484</v>
          </cell>
          <cell r="H230">
            <v>1664.52</v>
          </cell>
        </row>
        <row r="232">
          <cell r="A232" t="str">
            <v>Truck Crane</v>
          </cell>
          <cell r="C232" t="str">
            <v>40ton</v>
          </cell>
          <cell r="D232">
            <v>1</v>
          </cell>
          <cell r="E232" t="str">
            <v>hr</v>
          </cell>
          <cell r="H232">
            <v>18615</v>
          </cell>
          <cell r="J232">
            <v>8730</v>
          </cell>
        </row>
        <row r="234">
          <cell r="B234" t="str">
            <v>- 경유</v>
          </cell>
          <cell r="D234">
            <v>10.7</v>
          </cell>
          <cell r="E234" t="str">
            <v>L</v>
          </cell>
          <cell r="I234">
            <v>526.4</v>
          </cell>
          <cell r="J234">
            <v>5632.48</v>
          </cell>
          <cell r="L234" t="str">
            <v xml:space="preserve"> </v>
          </cell>
        </row>
        <row r="235">
          <cell r="B235" t="str">
            <v>- 잡유</v>
          </cell>
          <cell r="C235" t="str">
            <v>주연료*55%</v>
          </cell>
          <cell r="D235">
            <v>1</v>
          </cell>
          <cell r="E235" t="str">
            <v>식</v>
          </cell>
          <cell r="J235">
            <v>3097.8639999999996</v>
          </cell>
        </row>
        <row r="236">
          <cell r="B236" t="str">
            <v>- 조종원</v>
          </cell>
          <cell r="D236">
            <v>0.17</v>
          </cell>
          <cell r="E236" t="str">
            <v>인</v>
          </cell>
          <cell r="G236">
            <v>56951</v>
          </cell>
          <cell r="H236">
            <v>9681.67</v>
          </cell>
        </row>
        <row r="237">
          <cell r="B237" t="str">
            <v>- 조수</v>
          </cell>
          <cell r="D237">
            <v>0.17</v>
          </cell>
          <cell r="E237" t="str">
            <v>"</v>
          </cell>
          <cell r="G237">
            <v>42762</v>
          </cell>
          <cell r="H237">
            <v>7269.5400000000009</v>
          </cell>
        </row>
        <row r="238">
          <cell r="B238" t="str">
            <v>- 중기조장</v>
          </cell>
          <cell r="D238">
            <v>0.03</v>
          </cell>
          <cell r="E238" t="str">
            <v>"</v>
          </cell>
          <cell r="G238">
            <v>55484</v>
          </cell>
          <cell r="H238">
            <v>1664.52</v>
          </cell>
        </row>
        <row r="241">
          <cell r="A241" t="str">
            <v>종       별</v>
          </cell>
          <cell r="C241" t="str">
            <v>재 료 또 는</v>
          </cell>
          <cell r="D241" t="str">
            <v xml:space="preserve">원 수 </v>
          </cell>
          <cell r="E241" t="str">
            <v>단 위</v>
          </cell>
          <cell r="F241" t="str">
            <v>총   액</v>
          </cell>
          <cell r="G241" t="str">
            <v>노   무   비</v>
          </cell>
          <cell r="I241" t="str">
            <v>재   료   비</v>
          </cell>
          <cell r="K241" t="str">
            <v>경      비</v>
          </cell>
          <cell r="M241" t="str">
            <v>비   고</v>
          </cell>
        </row>
        <row r="242">
          <cell r="C242" t="str">
            <v xml:space="preserve">규       격 </v>
          </cell>
          <cell r="F242" t="str">
            <v>금   액</v>
          </cell>
          <cell r="G242" t="str">
            <v>단  가</v>
          </cell>
          <cell r="H242" t="str">
            <v>금   액</v>
          </cell>
          <cell r="I242" t="str">
            <v>단  가</v>
          </cell>
          <cell r="J242" t="str">
            <v>금   액</v>
          </cell>
          <cell r="K242" t="str">
            <v>단  가</v>
          </cell>
          <cell r="L242" t="str">
            <v>금   액</v>
          </cell>
        </row>
        <row r="243">
          <cell r="A243" t="str">
            <v>Tower Crane</v>
          </cell>
          <cell r="C243" t="str">
            <v>5ton</v>
          </cell>
          <cell r="D243">
            <v>1</v>
          </cell>
          <cell r="E243" t="str">
            <v>hr</v>
          </cell>
          <cell r="J243">
            <v>543</v>
          </cell>
        </row>
        <row r="245">
          <cell r="B245" t="str">
            <v xml:space="preserve">- Wire Rope </v>
          </cell>
          <cell r="C245" t="str">
            <v>18m/mΦ</v>
          </cell>
          <cell r="D245">
            <v>0.36</v>
          </cell>
          <cell r="E245" t="str">
            <v>m</v>
          </cell>
          <cell r="I245">
            <v>1509</v>
          </cell>
          <cell r="J245">
            <v>543</v>
          </cell>
        </row>
        <row r="246">
          <cell r="A246" t="str">
            <v>Fork Lift Truck</v>
          </cell>
          <cell r="C246" t="str">
            <v>3.5ton</v>
          </cell>
          <cell r="D246">
            <v>1</v>
          </cell>
          <cell r="E246" t="str">
            <v>hr</v>
          </cell>
          <cell r="H246">
            <v>9681</v>
          </cell>
          <cell r="J246">
            <v>5116</v>
          </cell>
        </row>
        <row r="248">
          <cell r="B248" t="str">
            <v>- 경유</v>
          </cell>
          <cell r="D248">
            <v>7.2</v>
          </cell>
          <cell r="E248" t="str">
            <v>L</v>
          </cell>
          <cell r="I248">
            <v>526.4</v>
          </cell>
          <cell r="J248">
            <v>3790.08</v>
          </cell>
        </row>
        <row r="249">
          <cell r="B249" t="str">
            <v>- 잡유</v>
          </cell>
          <cell r="C249" t="str">
            <v>주연료*35%</v>
          </cell>
          <cell r="D249">
            <v>1</v>
          </cell>
          <cell r="E249" t="str">
            <v>식</v>
          </cell>
          <cell r="J249">
            <v>1326.5279999999998</v>
          </cell>
        </row>
        <row r="250">
          <cell r="B250" t="str">
            <v>- 조종원</v>
          </cell>
          <cell r="D250">
            <v>0.17</v>
          </cell>
          <cell r="E250" t="str">
            <v>인</v>
          </cell>
          <cell r="G250">
            <v>56951</v>
          </cell>
          <cell r="H250">
            <v>9681</v>
          </cell>
        </row>
        <row r="251">
          <cell r="A251" t="str">
            <v>Fork Lift Truck</v>
          </cell>
          <cell r="C251" t="str">
            <v>5.0ton</v>
          </cell>
          <cell r="D251">
            <v>1</v>
          </cell>
          <cell r="E251" t="str">
            <v>hr</v>
          </cell>
          <cell r="H251">
            <v>9681</v>
          </cell>
          <cell r="J251">
            <v>5116.08</v>
          </cell>
        </row>
        <row r="253">
          <cell r="B253" t="str">
            <v>- 경유</v>
          </cell>
          <cell r="D253">
            <v>7.2</v>
          </cell>
          <cell r="E253" t="str">
            <v>L</v>
          </cell>
          <cell r="I253">
            <v>526.4</v>
          </cell>
          <cell r="J253">
            <v>3790.08</v>
          </cell>
        </row>
        <row r="254">
          <cell r="B254" t="str">
            <v>- 잡유</v>
          </cell>
          <cell r="C254" t="str">
            <v>주연료*35%</v>
          </cell>
          <cell r="D254">
            <v>1</v>
          </cell>
          <cell r="E254" t="str">
            <v>식</v>
          </cell>
          <cell r="J254">
            <v>1326</v>
          </cell>
        </row>
        <row r="255">
          <cell r="B255" t="str">
            <v>- 조종원</v>
          </cell>
          <cell r="D255">
            <v>0.17</v>
          </cell>
          <cell r="E255" t="str">
            <v>인</v>
          </cell>
          <cell r="G255">
            <v>56951</v>
          </cell>
          <cell r="H255">
            <v>9681</v>
          </cell>
        </row>
        <row r="257">
          <cell r="A257" t="str">
            <v>Fork Lift Truck</v>
          </cell>
          <cell r="C257" t="str">
            <v>7.5ton</v>
          </cell>
          <cell r="D257">
            <v>1</v>
          </cell>
          <cell r="E257" t="str">
            <v>hr</v>
          </cell>
          <cell r="H257">
            <v>9681</v>
          </cell>
          <cell r="J257">
            <v>5898</v>
          </cell>
        </row>
        <row r="259">
          <cell r="B259" t="str">
            <v>- 경유</v>
          </cell>
          <cell r="D259">
            <v>8.3000000000000007</v>
          </cell>
          <cell r="E259" t="str">
            <v>L</v>
          </cell>
          <cell r="I259">
            <v>526.4</v>
          </cell>
          <cell r="J259">
            <v>4369.12</v>
          </cell>
        </row>
        <row r="260">
          <cell r="B260" t="str">
            <v>- 잡유</v>
          </cell>
          <cell r="C260" t="str">
            <v>주연료*35%</v>
          </cell>
          <cell r="D260">
            <v>1</v>
          </cell>
          <cell r="E260" t="str">
            <v>식</v>
          </cell>
          <cell r="J260">
            <v>1529.1919999999998</v>
          </cell>
        </row>
        <row r="261">
          <cell r="B261" t="str">
            <v>- 조종원</v>
          </cell>
          <cell r="D261">
            <v>0.17</v>
          </cell>
          <cell r="E261" t="str">
            <v>인</v>
          </cell>
          <cell r="G261">
            <v>56951</v>
          </cell>
          <cell r="H261">
            <v>9681</v>
          </cell>
        </row>
        <row r="264">
          <cell r="A264" t="str">
            <v>종       별</v>
          </cell>
          <cell r="C264" t="str">
            <v>재 료 또 는</v>
          </cell>
          <cell r="D264" t="str">
            <v xml:space="preserve">원 수 </v>
          </cell>
          <cell r="E264" t="str">
            <v>단 위</v>
          </cell>
          <cell r="F264" t="str">
            <v>총   액</v>
          </cell>
          <cell r="G264" t="str">
            <v>노   무   비</v>
          </cell>
          <cell r="I264" t="str">
            <v>재   료   비</v>
          </cell>
          <cell r="K264" t="str">
            <v>경      비</v>
          </cell>
          <cell r="M264" t="str">
            <v>비   고</v>
          </cell>
        </row>
        <row r="265">
          <cell r="C265" t="str">
            <v xml:space="preserve">규       격 </v>
          </cell>
          <cell r="F265" t="str">
            <v>금   액</v>
          </cell>
          <cell r="G265" t="str">
            <v>단  가</v>
          </cell>
          <cell r="H265" t="str">
            <v>금   액</v>
          </cell>
          <cell r="I265" t="str">
            <v>단  가</v>
          </cell>
          <cell r="J265" t="str">
            <v>금   액</v>
          </cell>
          <cell r="K265" t="str">
            <v>단  가</v>
          </cell>
          <cell r="L265" t="str">
            <v>금   액</v>
          </cell>
        </row>
        <row r="266">
          <cell r="A266" t="str">
            <v>Trailer</v>
          </cell>
          <cell r="C266" t="str">
            <v>30ton</v>
          </cell>
          <cell r="D266">
            <v>1</v>
          </cell>
          <cell r="E266" t="str">
            <v>hr</v>
          </cell>
          <cell r="H266">
            <v>8683</v>
          </cell>
          <cell r="J266">
            <v>15763</v>
          </cell>
        </row>
        <row r="268">
          <cell r="B268" t="str">
            <v>- 경유</v>
          </cell>
          <cell r="D268">
            <v>21.7</v>
          </cell>
          <cell r="E268" t="str">
            <v>L</v>
          </cell>
          <cell r="I268">
            <v>526.4</v>
          </cell>
          <cell r="J268">
            <v>11422.88</v>
          </cell>
        </row>
        <row r="269">
          <cell r="B269" t="str">
            <v>- 잡유</v>
          </cell>
          <cell r="C269" t="str">
            <v>주연료*38%</v>
          </cell>
          <cell r="D269">
            <v>1</v>
          </cell>
          <cell r="E269" t="str">
            <v>식</v>
          </cell>
          <cell r="J269">
            <v>4340.6943999999994</v>
          </cell>
        </row>
        <row r="270">
          <cell r="B270" t="str">
            <v>- 조종원</v>
          </cell>
          <cell r="D270">
            <v>0.17</v>
          </cell>
          <cell r="E270" t="str">
            <v>인</v>
          </cell>
          <cell r="G270">
            <v>51077</v>
          </cell>
          <cell r="H270">
            <v>8683</v>
          </cell>
        </row>
        <row r="272">
          <cell r="A272" t="str">
            <v>Air Compressor</v>
          </cell>
          <cell r="C272" t="str">
            <v>7.1㎥/min</v>
          </cell>
          <cell r="H272">
            <v>9681</v>
          </cell>
          <cell r="J272">
            <v>6189</v>
          </cell>
        </row>
        <row r="274">
          <cell r="B274" t="str">
            <v>- 경유</v>
          </cell>
          <cell r="D274">
            <v>9.8000000000000007</v>
          </cell>
          <cell r="E274" t="str">
            <v>L</v>
          </cell>
          <cell r="I274">
            <v>526.4</v>
          </cell>
          <cell r="J274">
            <v>5158</v>
          </cell>
        </row>
        <row r="275">
          <cell r="B275" t="str">
            <v>- 잡유</v>
          </cell>
          <cell r="C275" t="str">
            <v>주연료*20%</v>
          </cell>
          <cell r="D275">
            <v>1</v>
          </cell>
          <cell r="E275" t="str">
            <v>식</v>
          </cell>
          <cell r="J275">
            <v>1031</v>
          </cell>
        </row>
        <row r="276">
          <cell r="B276" t="str">
            <v>- 조종원</v>
          </cell>
          <cell r="D276">
            <v>0.17</v>
          </cell>
          <cell r="E276" t="str">
            <v>인</v>
          </cell>
          <cell r="G276">
            <v>56951</v>
          </cell>
          <cell r="H276">
            <v>9681</v>
          </cell>
        </row>
        <row r="278">
          <cell r="A278" t="str">
            <v>Air Compressor</v>
          </cell>
          <cell r="C278" t="str">
            <v>10.3㎥/min</v>
          </cell>
          <cell r="H278">
            <v>9681</v>
          </cell>
          <cell r="J278">
            <v>8779</v>
          </cell>
        </row>
        <row r="280">
          <cell r="B280" t="str">
            <v>- 경유</v>
          </cell>
          <cell r="D280">
            <v>13.9</v>
          </cell>
          <cell r="E280" t="str">
            <v>L</v>
          </cell>
          <cell r="I280">
            <v>526.4</v>
          </cell>
          <cell r="J280">
            <v>7316</v>
          </cell>
        </row>
        <row r="281">
          <cell r="B281" t="str">
            <v>- 잡유</v>
          </cell>
          <cell r="C281" t="str">
            <v>주연료*20%</v>
          </cell>
          <cell r="D281">
            <v>1</v>
          </cell>
          <cell r="E281" t="str">
            <v>식</v>
          </cell>
          <cell r="J281">
            <v>1463</v>
          </cell>
        </row>
        <row r="282">
          <cell r="B282" t="str">
            <v>- 조종원</v>
          </cell>
          <cell r="D282">
            <v>0.17</v>
          </cell>
          <cell r="E282" t="str">
            <v>인</v>
          </cell>
          <cell r="G282">
            <v>56951</v>
          </cell>
          <cell r="H282">
            <v>9681</v>
          </cell>
        </row>
        <row r="284">
          <cell r="A284" t="str">
            <v>Trailer</v>
          </cell>
          <cell r="C284" t="str">
            <v>20ton</v>
          </cell>
          <cell r="D284">
            <v>1</v>
          </cell>
          <cell r="E284" t="str">
            <v>hr</v>
          </cell>
          <cell r="H284">
            <v>9681</v>
          </cell>
          <cell r="J284">
            <v>15109</v>
          </cell>
        </row>
        <row r="286">
          <cell r="B286" t="str">
            <v>- 경유</v>
          </cell>
          <cell r="D286">
            <v>20.8</v>
          </cell>
          <cell r="E286" t="str">
            <v>L</v>
          </cell>
          <cell r="I286">
            <v>526.4</v>
          </cell>
          <cell r="J286">
            <v>10949.12</v>
          </cell>
        </row>
        <row r="287">
          <cell r="A287" t="str">
            <v>종       별</v>
          </cell>
          <cell r="C287" t="str">
            <v>재 료 또 는</v>
          </cell>
          <cell r="D287" t="str">
            <v xml:space="preserve">원 수 </v>
          </cell>
          <cell r="E287" t="str">
            <v>단 위</v>
          </cell>
          <cell r="F287" t="str">
            <v>총   액</v>
          </cell>
          <cell r="G287" t="str">
            <v>노   무   비</v>
          </cell>
          <cell r="I287" t="str">
            <v>재   료   비</v>
          </cell>
          <cell r="K287" t="str">
            <v>경      비</v>
          </cell>
          <cell r="M287" t="str">
            <v>비   고</v>
          </cell>
        </row>
        <row r="288">
          <cell r="C288" t="str">
            <v xml:space="preserve">규       격 </v>
          </cell>
          <cell r="F288" t="str">
            <v>금   액</v>
          </cell>
          <cell r="G288" t="str">
            <v>단  가</v>
          </cell>
          <cell r="H288" t="str">
            <v>금   액</v>
          </cell>
          <cell r="I288" t="str">
            <v>단  가</v>
          </cell>
          <cell r="J288" t="str">
            <v>금   액</v>
          </cell>
          <cell r="K288" t="str">
            <v>단  가</v>
          </cell>
          <cell r="L288" t="str">
            <v>금   액</v>
          </cell>
        </row>
        <row r="289">
          <cell r="B289" t="str">
            <v>- 잡유</v>
          </cell>
          <cell r="C289" t="str">
            <v>주연료*38%</v>
          </cell>
          <cell r="D289">
            <v>1</v>
          </cell>
          <cell r="E289" t="str">
            <v>식</v>
          </cell>
          <cell r="J289">
            <v>4160.6656000000003</v>
          </cell>
        </row>
        <row r="290">
          <cell r="B290" t="str">
            <v>- 조종원</v>
          </cell>
          <cell r="D290">
            <v>0.17</v>
          </cell>
          <cell r="E290" t="str">
            <v>인</v>
          </cell>
          <cell r="G290">
            <v>56951</v>
          </cell>
          <cell r="H290">
            <v>9681</v>
          </cell>
        </row>
        <row r="292">
          <cell r="A292" t="str">
            <v>발 전 기</v>
          </cell>
          <cell r="C292" t="str">
            <v>50 kw</v>
          </cell>
          <cell r="D292">
            <v>1</v>
          </cell>
          <cell r="E292" t="str">
            <v>hr</v>
          </cell>
          <cell r="H292">
            <v>9235</v>
          </cell>
          <cell r="J292">
            <v>8338</v>
          </cell>
        </row>
        <row r="294">
          <cell r="B294" t="str">
            <v>- 경유</v>
          </cell>
          <cell r="D294">
            <v>13.2</v>
          </cell>
          <cell r="E294" t="str">
            <v>L</v>
          </cell>
          <cell r="I294">
            <v>526.4</v>
          </cell>
          <cell r="J294">
            <v>6948.48</v>
          </cell>
        </row>
        <row r="295">
          <cell r="B295" t="str">
            <v>- 잡유</v>
          </cell>
          <cell r="C295" t="str">
            <v>주연료*20%</v>
          </cell>
          <cell r="D295">
            <v>1</v>
          </cell>
          <cell r="E295" t="str">
            <v>식</v>
          </cell>
          <cell r="J295">
            <v>1389.6959999999997</v>
          </cell>
        </row>
        <row r="296">
          <cell r="B296" t="str">
            <v>- 조종원</v>
          </cell>
          <cell r="D296">
            <v>0.17</v>
          </cell>
          <cell r="E296" t="str">
            <v>인</v>
          </cell>
          <cell r="G296">
            <v>54325</v>
          </cell>
          <cell r="H296">
            <v>9235</v>
          </cell>
        </row>
        <row r="297">
          <cell r="A297" t="str">
            <v>Truck Crane</v>
          </cell>
          <cell r="C297" t="str">
            <v>10ton</v>
          </cell>
          <cell r="D297">
            <v>1</v>
          </cell>
          <cell r="E297" t="str">
            <v>hr</v>
          </cell>
          <cell r="H297">
            <v>18615</v>
          </cell>
          <cell r="J297">
            <v>3486</v>
          </cell>
        </row>
        <row r="299">
          <cell r="B299" t="str">
            <v>- 경유</v>
          </cell>
          <cell r="D299">
            <v>4.8</v>
          </cell>
          <cell r="E299" t="str">
            <v>L</v>
          </cell>
          <cell r="I299">
            <v>526.4</v>
          </cell>
          <cell r="J299">
            <v>2526.7199999999998</v>
          </cell>
          <cell r="L299" t="str">
            <v xml:space="preserve"> </v>
          </cell>
        </row>
        <row r="300">
          <cell r="B300" t="str">
            <v>- 잡유</v>
          </cell>
          <cell r="C300" t="str">
            <v>주연료*38%</v>
          </cell>
          <cell r="D300">
            <v>1</v>
          </cell>
          <cell r="E300" t="str">
            <v>식</v>
          </cell>
          <cell r="J300">
            <v>960.15359999999987</v>
          </cell>
        </row>
        <row r="301">
          <cell r="B301" t="str">
            <v>- 조종원</v>
          </cell>
          <cell r="D301">
            <v>0.17</v>
          </cell>
          <cell r="E301" t="str">
            <v>인</v>
          </cell>
          <cell r="G301">
            <v>56951</v>
          </cell>
          <cell r="H301">
            <v>9681.67</v>
          </cell>
        </row>
        <row r="302">
          <cell r="B302" t="str">
            <v>- 조수</v>
          </cell>
          <cell r="D302">
            <v>0.17</v>
          </cell>
          <cell r="E302" t="str">
            <v>"</v>
          </cell>
          <cell r="G302">
            <v>42762</v>
          </cell>
          <cell r="H302">
            <v>7269.54</v>
          </cell>
        </row>
        <row r="303">
          <cell r="B303" t="str">
            <v>- 중기조장</v>
          </cell>
          <cell r="D303">
            <v>0.03</v>
          </cell>
          <cell r="E303" t="str">
            <v>"</v>
          </cell>
          <cell r="G303">
            <v>55484</v>
          </cell>
          <cell r="H303">
            <v>1664.52</v>
          </cell>
        </row>
        <row r="311">
          <cell r="E311" t="str">
            <v xml:space="preserve"> </v>
          </cell>
        </row>
        <row r="312">
          <cell r="B312" t="str">
            <v>'98 년 도  수 문 일 위 대 가 표  총 괄</v>
          </cell>
        </row>
        <row r="314">
          <cell r="A314" t="str">
            <v>종       별</v>
          </cell>
          <cell r="C314" t="str">
            <v>재 료 또 는</v>
          </cell>
          <cell r="D314" t="str">
            <v xml:space="preserve">원 수 </v>
          </cell>
          <cell r="E314" t="str">
            <v>단 위</v>
          </cell>
          <cell r="F314" t="str">
            <v>총   액</v>
          </cell>
          <cell r="G314" t="str">
            <v>노   무   비</v>
          </cell>
          <cell r="I314" t="str">
            <v>재   료   비</v>
          </cell>
          <cell r="K314" t="str">
            <v>경      비</v>
          </cell>
          <cell r="M314" t="str">
            <v>비   고</v>
          </cell>
        </row>
        <row r="315">
          <cell r="C315" t="str">
            <v xml:space="preserve">규       격 </v>
          </cell>
          <cell r="F315" t="str">
            <v>금   액</v>
          </cell>
          <cell r="G315" t="str">
            <v>단  가</v>
          </cell>
          <cell r="H315" t="str">
            <v>금   액</v>
          </cell>
          <cell r="I315" t="str">
            <v>단  가</v>
          </cell>
          <cell r="J315" t="str">
            <v>금   액</v>
          </cell>
          <cell r="K315" t="str">
            <v>단  가</v>
          </cell>
          <cell r="L315" t="str">
            <v>금   액</v>
          </cell>
        </row>
        <row r="316">
          <cell r="A316" t="str">
            <v xml:space="preserve">◈ROLLER GATE </v>
          </cell>
          <cell r="C316" t="str">
            <v xml:space="preserve"> </v>
          </cell>
        </row>
        <row r="317">
          <cell r="A317" t="str">
            <v xml:space="preserve"> </v>
          </cell>
          <cell r="B317" t="str">
            <v>⊙ 제작 가공비</v>
          </cell>
        </row>
        <row r="318">
          <cell r="A318" t="str">
            <v xml:space="preserve"> </v>
          </cell>
          <cell r="B318" t="str">
            <v>▷GATE LEAF</v>
          </cell>
          <cell r="C318" t="str">
            <v>소   계</v>
          </cell>
          <cell r="F318">
            <v>1668518</v>
          </cell>
          <cell r="H318">
            <v>1322330</v>
          </cell>
          <cell r="J318">
            <v>237292</v>
          </cell>
          <cell r="L318">
            <v>108896</v>
          </cell>
        </row>
        <row r="319">
          <cell r="A319" t="str">
            <v xml:space="preserve"> </v>
          </cell>
          <cell r="C319" t="str">
            <v>인 건 비</v>
          </cell>
          <cell r="D319">
            <v>1</v>
          </cell>
          <cell r="E319" t="str">
            <v>TON</v>
          </cell>
          <cell r="F319">
            <v>1195828</v>
          </cell>
          <cell r="H319">
            <v>1195828</v>
          </cell>
        </row>
        <row r="320">
          <cell r="A320" t="str">
            <v xml:space="preserve"> </v>
          </cell>
          <cell r="C320" t="str">
            <v>사용장비경비</v>
          </cell>
          <cell r="D320">
            <v>1</v>
          </cell>
          <cell r="E320" t="str">
            <v>TON</v>
          </cell>
          <cell r="F320">
            <v>247732</v>
          </cell>
          <cell r="H320">
            <v>126502</v>
          </cell>
          <cell r="J320">
            <v>31430</v>
          </cell>
          <cell r="L320">
            <v>89800</v>
          </cell>
        </row>
        <row r="321">
          <cell r="A321" t="str">
            <v xml:space="preserve"> </v>
          </cell>
          <cell r="C321" t="str">
            <v>소모자재비</v>
          </cell>
          <cell r="D321">
            <v>1</v>
          </cell>
          <cell r="E321" t="str">
            <v>TON</v>
          </cell>
          <cell r="F321">
            <v>224958</v>
          </cell>
          <cell r="J321">
            <v>205862</v>
          </cell>
          <cell r="L321">
            <v>19096</v>
          </cell>
        </row>
        <row r="323">
          <cell r="A323" t="str">
            <v xml:space="preserve"> </v>
          </cell>
          <cell r="B323" t="str">
            <v>▷GUIDE FRAME</v>
          </cell>
          <cell r="C323" t="str">
            <v>소   계</v>
          </cell>
          <cell r="F323">
            <v>4324511</v>
          </cell>
          <cell r="H323">
            <v>3911039</v>
          </cell>
          <cell r="J323">
            <v>289792</v>
          </cell>
          <cell r="L323">
            <v>123680</v>
          </cell>
        </row>
        <row r="324">
          <cell r="A324" t="str">
            <v xml:space="preserve"> </v>
          </cell>
          <cell r="C324" t="str">
            <v>인 건 비</v>
          </cell>
          <cell r="D324">
            <v>1</v>
          </cell>
          <cell r="E324" t="str">
            <v>TON</v>
          </cell>
          <cell r="F324">
            <v>3784537</v>
          </cell>
          <cell r="H324">
            <v>3784537</v>
          </cell>
        </row>
        <row r="325">
          <cell r="A325" t="str">
            <v xml:space="preserve"> </v>
          </cell>
          <cell r="C325" t="str">
            <v>사용장비경비</v>
          </cell>
          <cell r="D325">
            <v>1</v>
          </cell>
          <cell r="E325" t="str">
            <v>TON</v>
          </cell>
          <cell r="F325">
            <v>247732</v>
          </cell>
          <cell r="H325">
            <v>126502</v>
          </cell>
          <cell r="J325">
            <v>31430</v>
          </cell>
          <cell r="L325">
            <v>89800</v>
          </cell>
          <cell r="M325" t="str">
            <v>ROLLER GATE
LEAF 적용</v>
          </cell>
        </row>
        <row r="326">
          <cell r="A326" t="str">
            <v xml:space="preserve"> </v>
          </cell>
          <cell r="C326" t="str">
            <v>소모자재비</v>
          </cell>
          <cell r="D326">
            <v>1</v>
          </cell>
          <cell r="E326" t="str">
            <v>TON</v>
          </cell>
          <cell r="F326">
            <v>292242</v>
          </cell>
          <cell r="J326">
            <v>258362</v>
          </cell>
          <cell r="L326">
            <v>33880</v>
          </cell>
        </row>
        <row r="328">
          <cell r="A328" t="str">
            <v xml:space="preserve"> </v>
          </cell>
          <cell r="B328" t="str">
            <v>⊙ 설  치  비</v>
          </cell>
        </row>
        <row r="329">
          <cell r="A329" t="str">
            <v xml:space="preserve"> </v>
          </cell>
          <cell r="B329" t="str">
            <v>▷GATE LEAF</v>
          </cell>
          <cell r="C329" t="str">
            <v>소   계</v>
          </cell>
          <cell r="F329">
            <v>2471576</v>
          </cell>
          <cell r="H329">
            <v>1670029</v>
          </cell>
          <cell r="J329">
            <v>226123</v>
          </cell>
          <cell r="L329">
            <v>575424</v>
          </cell>
        </row>
        <row r="330">
          <cell r="A330" t="str">
            <v>종       별</v>
          </cell>
          <cell r="C330" t="str">
            <v>재 료 또 는</v>
          </cell>
          <cell r="D330" t="str">
            <v xml:space="preserve">원 수 </v>
          </cell>
          <cell r="E330" t="str">
            <v>단 위</v>
          </cell>
          <cell r="F330" t="str">
            <v>총   액</v>
          </cell>
          <cell r="G330" t="str">
            <v>노   무   비</v>
          </cell>
          <cell r="I330" t="str">
            <v>재   료   비</v>
          </cell>
          <cell r="K330" t="str">
            <v>경      비</v>
          </cell>
          <cell r="M330" t="str">
            <v>비   고</v>
          </cell>
        </row>
        <row r="331">
          <cell r="C331" t="str">
            <v xml:space="preserve">규       격 </v>
          </cell>
          <cell r="F331" t="str">
            <v>금   액</v>
          </cell>
          <cell r="G331" t="str">
            <v>단  가</v>
          </cell>
          <cell r="H331" t="str">
            <v>금   액</v>
          </cell>
          <cell r="I331" t="str">
            <v>단  가</v>
          </cell>
          <cell r="J331" t="str">
            <v>금   액</v>
          </cell>
          <cell r="K331" t="str">
            <v>단  가</v>
          </cell>
          <cell r="L331" t="str">
            <v>금   액</v>
          </cell>
        </row>
        <row r="332">
          <cell r="A332" t="str">
            <v xml:space="preserve"> </v>
          </cell>
          <cell r="C332" t="str">
            <v>인 건 비</v>
          </cell>
          <cell r="D332">
            <v>1</v>
          </cell>
          <cell r="E332" t="str">
            <v>TON</v>
          </cell>
          <cell r="F332">
            <v>1091285</v>
          </cell>
          <cell r="H332">
            <v>1091285</v>
          </cell>
        </row>
        <row r="333">
          <cell r="A333" t="str">
            <v xml:space="preserve"> </v>
          </cell>
          <cell r="C333" t="str">
            <v>사용장비경비</v>
          </cell>
          <cell r="D333">
            <v>1</v>
          </cell>
          <cell r="E333" t="str">
            <v>TON</v>
          </cell>
          <cell r="F333">
            <v>1341424</v>
          </cell>
          <cell r="H333">
            <v>578744</v>
          </cell>
          <cell r="J333">
            <v>187256</v>
          </cell>
          <cell r="L333">
            <v>575424</v>
          </cell>
        </row>
        <row r="334">
          <cell r="A334" t="str">
            <v xml:space="preserve"> </v>
          </cell>
          <cell r="C334" t="str">
            <v>소모자재비</v>
          </cell>
          <cell r="D334">
            <v>1</v>
          </cell>
          <cell r="E334" t="str">
            <v>TON</v>
          </cell>
          <cell r="F334">
            <v>38867</v>
          </cell>
          <cell r="J334">
            <v>38867</v>
          </cell>
        </row>
        <row r="336">
          <cell r="A336" t="str">
            <v xml:space="preserve"> </v>
          </cell>
          <cell r="B336" t="str">
            <v>▷GUIDE FRAME</v>
          </cell>
          <cell r="C336" t="str">
            <v>소   계</v>
          </cell>
          <cell r="F336">
            <v>5148432</v>
          </cell>
          <cell r="H336">
            <v>4267975</v>
          </cell>
          <cell r="J336">
            <v>305033</v>
          </cell>
          <cell r="L336">
            <v>575424</v>
          </cell>
        </row>
        <row r="337">
          <cell r="A337" t="str">
            <v xml:space="preserve"> </v>
          </cell>
          <cell r="C337" t="str">
            <v>인 건 비</v>
          </cell>
          <cell r="D337">
            <v>1</v>
          </cell>
          <cell r="E337" t="str">
            <v>TON</v>
          </cell>
          <cell r="F337">
            <v>3689231</v>
          </cell>
          <cell r="H337">
            <v>3689231</v>
          </cell>
        </row>
        <row r="338">
          <cell r="A338" t="str">
            <v xml:space="preserve"> </v>
          </cell>
          <cell r="C338" t="str">
            <v>사용장비경비</v>
          </cell>
          <cell r="D338">
            <v>1</v>
          </cell>
          <cell r="E338" t="str">
            <v>TON</v>
          </cell>
          <cell r="F338">
            <v>1341424</v>
          </cell>
          <cell r="H338">
            <v>578744</v>
          </cell>
          <cell r="J338">
            <v>187256</v>
          </cell>
          <cell r="L338">
            <v>575424</v>
          </cell>
        </row>
        <row r="339">
          <cell r="A339" t="str">
            <v xml:space="preserve"> </v>
          </cell>
          <cell r="C339" t="str">
            <v>소모자재비</v>
          </cell>
          <cell r="D339">
            <v>1</v>
          </cell>
          <cell r="E339" t="str">
            <v>TON</v>
          </cell>
          <cell r="F339">
            <v>117777</v>
          </cell>
          <cell r="J339">
            <v>117777</v>
          </cell>
        </row>
        <row r="341">
          <cell r="A341" t="str">
            <v xml:space="preserve"> </v>
          </cell>
          <cell r="B341" t="str">
            <v>▷ HOIST</v>
          </cell>
          <cell r="C341" t="str">
            <v>소   계</v>
          </cell>
          <cell r="F341">
            <v>2100502</v>
          </cell>
          <cell r="H341">
            <v>1186896</v>
          </cell>
          <cell r="J341">
            <v>275550</v>
          </cell>
          <cell r="L341">
            <v>638056</v>
          </cell>
        </row>
        <row r="342">
          <cell r="A342" t="str">
            <v xml:space="preserve"> </v>
          </cell>
          <cell r="C342" t="str">
            <v>인 건 비</v>
          </cell>
          <cell r="D342">
            <v>1</v>
          </cell>
          <cell r="E342" t="str">
            <v>TON</v>
          </cell>
          <cell r="F342">
            <v>687704</v>
          </cell>
          <cell r="H342">
            <v>687704</v>
          </cell>
        </row>
        <row r="343">
          <cell r="A343" t="str">
            <v xml:space="preserve"> </v>
          </cell>
          <cell r="C343" t="str">
            <v>사용장비경비</v>
          </cell>
          <cell r="D343">
            <v>1</v>
          </cell>
          <cell r="E343" t="str">
            <v>TON</v>
          </cell>
          <cell r="F343">
            <v>1384600</v>
          </cell>
          <cell r="H343">
            <v>499192</v>
          </cell>
          <cell r="J343">
            <v>247352</v>
          </cell>
          <cell r="L343">
            <v>638056</v>
          </cell>
        </row>
        <row r="344">
          <cell r="A344" t="str">
            <v xml:space="preserve"> </v>
          </cell>
          <cell r="C344" t="str">
            <v>소모자재비</v>
          </cell>
          <cell r="D344">
            <v>1</v>
          </cell>
          <cell r="E344" t="str">
            <v>TON</v>
          </cell>
          <cell r="F344">
            <v>28198</v>
          </cell>
          <cell r="J344">
            <v>28198</v>
          </cell>
        </row>
        <row r="345">
          <cell r="A345" t="str">
            <v>◈ STOP LOG</v>
          </cell>
        </row>
        <row r="346">
          <cell r="B346" t="str">
            <v>⊙ 제작 가공비</v>
          </cell>
        </row>
        <row r="347">
          <cell r="B347" t="str">
            <v>▷GATE LEAF</v>
          </cell>
          <cell r="C347" t="str">
            <v>소   계</v>
          </cell>
          <cell r="F347">
            <v>1301484.2280000001</v>
          </cell>
          <cell r="H347">
            <v>1137185</v>
          </cell>
          <cell r="J347">
            <v>65315</v>
          </cell>
          <cell r="L347">
            <v>98984.228000000003</v>
          </cell>
        </row>
        <row r="348">
          <cell r="C348" t="str">
            <v>인 건 비</v>
          </cell>
          <cell r="E348" t="str">
            <v>TON</v>
          </cell>
          <cell r="F348">
            <v>985817</v>
          </cell>
          <cell r="H348">
            <v>985817</v>
          </cell>
        </row>
        <row r="349">
          <cell r="A349" t="str">
            <v>종       별</v>
          </cell>
          <cell r="C349" t="str">
            <v>재 료 또 는</v>
          </cell>
          <cell r="D349" t="str">
            <v xml:space="preserve">원 수 </v>
          </cell>
          <cell r="E349" t="str">
            <v>단 위</v>
          </cell>
          <cell r="F349" t="str">
            <v>총   액</v>
          </cell>
          <cell r="G349" t="str">
            <v>노   무   비</v>
          </cell>
          <cell r="I349" t="str">
            <v>재   료   비</v>
          </cell>
          <cell r="K349" t="str">
            <v>경      비</v>
          </cell>
          <cell r="M349" t="str">
            <v>비   고</v>
          </cell>
        </row>
        <row r="350">
          <cell r="C350" t="str">
            <v xml:space="preserve">규       격 </v>
          </cell>
          <cell r="F350" t="str">
            <v>금   액</v>
          </cell>
          <cell r="G350" t="str">
            <v>단  가</v>
          </cell>
          <cell r="H350" t="str">
            <v>금   액</v>
          </cell>
          <cell r="I350" t="str">
            <v>단  가</v>
          </cell>
          <cell r="J350" t="str">
            <v>금   액</v>
          </cell>
          <cell r="K350" t="str">
            <v>단  가</v>
          </cell>
          <cell r="L350" t="str">
            <v>금   액</v>
          </cell>
        </row>
        <row r="351">
          <cell r="C351" t="str">
            <v>사용장비경비</v>
          </cell>
          <cell r="E351" t="str">
            <v>TON</v>
          </cell>
          <cell r="F351">
            <v>289048.228</v>
          </cell>
          <cell r="H351">
            <v>151368</v>
          </cell>
          <cell r="J351">
            <v>38696</v>
          </cell>
          <cell r="L351">
            <v>98984.228000000003</v>
          </cell>
        </row>
        <row r="352">
          <cell r="A352" t="str">
            <v xml:space="preserve"> </v>
          </cell>
          <cell r="C352" t="str">
            <v>소모자재비</v>
          </cell>
          <cell r="E352" t="str">
            <v>TON</v>
          </cell>
          <cell r="F352">
            <v>26619</v>
          </cell>
          <cell r="J352">
            <v>26619</v>
          </cell>
        </row>
        <row r="354">
          <cell r="A354" t="str">
            <v xml:space="preserve"> </v>
          </cell>
          <cell r="B354" t="str">
            <v>▷GUIDE FRAME</v>
          </cell>
          <cell r="C354" t="str">
            <v>소   계</v>
          </cell>
          <cell r="F354">
            <v>4324511</v>
          </cell>
          <cell r="H354">
            <v>3911039</v>
          </cell>
          <cell r="J354">
            <v>289792</v>
          </cell>
          <cell r="L354">
            <v>123680</v>
          </cell>
          <cell r="M354" t="str">
            <v>ROLLER GATE 
GUIDE FRAME적용</v>
          </cell>
        </row>
        <row r="355">
          <cell r="A355" t="str">
            <v xml:space="preserve"> </v>
          </cell>
          <cell r="C355" t="str">
            <v>인 건 비</v>
          </cell>
          <cell r="E355" t="str">
            <v>TON</v>
          </cell>
          <cell r="F355">
            <v>3784537</v>
          </cell>
          <cell r="H355">
            <v>3784537</v>
          </cell>
          <cell r="M355" t="str">
            <v>"</v>
          </cell>
        </row>
        <row r="356">
          <cell r="A356" t="str">
            <v xml:space="preserve"> </v>
          </cell>
          <cell r="C356" t="str">
            <v>사용장비경비</v>
          </cell>
          <cell r="E356" t="str">
            <v>TON</v>
          </cell>
          <cell r="F356">
            <v>247732</v>
          </cell>
          <cell r="H356">
            <v>126502</v>
          </cell>
          <cell r="J356">
            <v>31430</v>
          </cell>
          <cell r="L356">
            <v>89800</v>
          </cell>
          <cell r="M356" t="str">
            <v>"</v>
          </cell>
        </row>
        <row r="357">
          <cell r="C357" t="str">
            <v>소모자재비</v>
          </cell>
          <cell r="E357" t="str">
            <v>TON</v>
          </cell>
          <cell r="F357">
            <v>292242</v>
          </cell>
          <cell r="J357">
            <v>258362</v>
          </cell>
          <cell r="L357">
            <v>33880</v>
          </cell>
          <cell r="M357" t="str">
            <v>"</v>
          </cell>
        </row>
        <row r="359">
          <cell r="B359" t="str">
            <v>▷LIFTING BEAM</v>
          </cell>
          <cell r="C359" t="str">
            <v>소   계</v>
          </cell>
          <cell r="F359">
            <v>1301484.2280000001</v>
          </cell>
          <cell r="H359">
            <v>1137185</v>
          </cell>
          <cell r="J359">
            <v>65315</v>
          </cell>
          <cell r="L359">
            <v>98984.228000000003</v>
          </cell>
          <cell r="M359" t="str">
            <v>STOP LOG LEAF
적용</v>
          </cell>
        </row>
        <row r="360">
          <cell r="C360" t="str">
            <v>인 건 비</v>
          </cell>
          <cell r="E360" t="str">
            <v>TON</v>
          </cell>
          <cell r="F360">
            <v>985817</v>
          </cell>
          <cell r="H360">
            <v>985817</v>
          </cell>
          <cell r="M360" t="str">
            <v>"</v>
          </cell>
        </row>
        <row r="361">
          <cell r="C361" t="str">
            <v>사용장비경비</v>
          </cell>
          <cell r="E361" t="str">
            <v>TON</v>
          </cell>
          <cell r="F361">
            <v>289048.228</v>
          </cell>
          <cell r="H361">
            <v>151368</v>
          </cell>
          <cell r="J361">
            <v>38696</v>
          </cell>
          <cell r="L361">
            <v>98984.228000000003</v>
          </cell>
          <cell r="M361" t="str">
            <v>"</v>
          </cell>
        </row>
        <row r="362">
          <cell r="C362" t="str">
            <v>소모자재비</v>
          </cell>
          <cell r="E362" t="str">
            <v>TON</v>
          </cell>
          <cell r="F362">
            <v>26619</v>
          </cell>
          <cell r="J362">
            <v>26619</v>
          </cell>
          <cell r="M362" t="str">
            <v>"</v>
          </cell>
        </row>
        <row r="363">
          <cell r="B363" t="str">
            <v>⊙ 설  치  비</v>
          </cell>
        </row>
        <row r="364">
          <cell r="B364" t="str">
            <v>▷GATE LEAF</v>
          </cell>
          <cell r="C364" t="str">
            <v>소   계</v>
          </cell>
          <cell r="F364">
            <v>1483011</v>
          </cell>
          <cell r="H364">
            <v>862692</v>
          </cell>
          <cell r="J364">
            <v>237294</v>
          </cell>
          <cell r="L364">
            <v>383025</v>
          </cell>
        </row>
        <row r="365">
          <cell r="C365" t="str">
            <v>인 건 비</v>
          </cell>
          <cell r="E365" t="str">
            <v>TON</v>
          </cell>
          <cell r="F365">
            <v>562444</v>
          </cell>
          <cell r="H365">
            <v>562444</v>
          </cell>
        </row>
        <row r="366">
          <cell r="C366" t="str">
            <v>사용장비경비</v>
          </cell>
          <cell r="E366" t="str">
            <v>TON</v>
          </cell>
          <cell r="F366">
            <v>744864</v>
          </cell>
          <cell r="H366">
            <v>300248</v>
          </cell>
          <cell r="J366">
            <v>80440</v>
          </cell>
          <cell r="L366">
            <v>364176</v>
          </cell>
        </row>
        <row r="367">
          <cell r="C367" t="str">
            <v>소모자재비</v>
          </cell>
          <cell r="E367" t="str">
            <v>TON</v>
          </cell>
          <cell r="F367">
            <v>175703</v>
          </cell>
          <cell r="J367">
            <v>156854</v>
          </cell>
          <cell r="L367">
            <v>18849</v>
          </cell>
        </row>
        <row r="368">
          <cell r="A368" t="str">
            <v>종       별</v>
          </cell>
          <cell r="C368" t="str">
            <v>재 료 또 는</v>
          </cell>
          <cell r="D368" t="str">
            <v xml:space="preserve">원 수 </v>
          </cell>
          <cell r="E368" t="str">
            <v>단 위</v>
          </cell>
          <cell r="F368" t="str">
            <v>총   액</v>
          </cell>
          <cell r="G368" t="str">
            <v>노   무   비</v>
          </cell>
          <cell r="I368" t="str">
            <v>재   료   비</v>
          </cell>
          <cell r="K368" t="str">
            <v>경      비</v>
          </cell>
          <cell r="M368" t="str">
            <v>비   고</v>
          </cell>
        </row>
        <row r="369">
          <cell r="C369" t="str">
            <v xml:space="preserve">규       격 </v>
          </cell>
          <cell r="F369" t="str">
            <v>금   액</v>
          </cell>
          <cell r="G369" t="str">
            <v>단  가</v>
          </cell>
          <cell r="H369" t="str">
            <v>금   액</v>
          </cell>
          <cell r="I369" t="str">
            <v>단  가</v>
          </cell>
          <cell r="J369" t="str">
            <v>금   액</v>
          </cell>
          <cell r="K369" t="str">
            <v>단  가</v>
          </cell>
          <cell r="L369" t="str">
            <v>금   액</v>
          </cell>
        </row>
        <row r="370">
          <cell r="B370" t="str">
            <v>▷GUIDE FRAME</v>
          </cell>
          <cell r="C370" t="str">
            <v>⇒ ROLLER GATE 적용</v>
          </cell>
        </row>
        <row r="371">
          <cell r="A371" t="str">
            <v xml:space="preserve"> </v>
          </cell>
          <cell r="B371" t="str">
            <v>▷LIFTING BEAM</v>
          </cell>
          <cell r="C371" t="str">
            <v>⇒ STOP LOG LEAF 적용</v>
          </cell>
        </row>
        <row r="373">
          <cell r="A373" t="str">
            <v>◈ RADIAL GATE</v>
          </cell>
        </row>
        <row r="374">
          <cell r="A374" t="str">
            <v xml:space="preserve"> </v>
          </cell>
          <cell r="B374" t="str">
            <v>⊙ 제작 가공비</v>
          </cell>
        </row>
        <row r="376">
          <cell r="A376" t="str">
            <v xml:space="preserve"> </v>
          </cell>
          <cell r="B376" t="str">
            <v>▷GATE LEAF</v>
          </cell>
          <cell r="C376" t="str">
            <v>소   계</v>
          </cell>
          <cell r="F376">
            <v>2124730</v>
          </cell>
          <cell r="H376">
            <v>1660499</v>
          </cell>
          <cell r="J376">
            <v>304929</v>
          </cell>
          <cell r="L376">
            <v>159302</v>
          </cell>
        </row>
        <row r="377">
          <cell r="A377" t="str">
            <v xml:space="preserve"> </v>
          </cell>
          <cell r="C377" t="str">
            <v>인 건 비</v>
          </cell>
          <cell r="E377" t="str">
            <v>TON</v>
          </cell>
          <cell r="F377">
            <v>1502694</v>
          </cell>
          <cell r="H377">
            <v>1502694</v>
          </cell>
        </row>
        <row r="378">
          <cell r="A378" t="str">
            <v xml:space="preserve"> </v>
          </cell>
          <cell r="C378" t="str">
            <v>사용장비경비</v>
          </cell>
          <cell r="E378" t="str">
            <v>TON</v>
          </cell>
          <cell r="F378">
            <v>341716</v>
          </cell>
          <cell r="H378">
            <v>157805</v>
          </cell>
          <cell r="J378">
            <v>47401</v>
          </cell>
          <cell r="L378">
            <v>136510</v>
          </cell>
        </row>
        <row r="379">
          <cell r="A379" t="str">
            <v xml:space="preserve"> </v>
          </cell>
          <cell r="C379" t="str">
            <v>소모자재비</v>
          </cell>
          <cell r="E379" t="str">
            <v>TON</v>
          </cell>
          <cell r="F379">
            <v>280320</v>
          </cell>
          <cell r="J379">
            <v>257528</v>
          </cell>
          <cell r="L379">
            <v>22792</v>
          </cell>
        </row>
        <row r="381">
          <cell r="A381" t="str">
            <v xml:space="preserve"> </v>
          </cell>
          <cell r="B381" t="str">
            <v>▷GUIDE FRAME</v>
          </cell>
          <cell r="C381" t="str">
            <v>소   계</v>
          </cell>
          <cell r="F381">
            <v>4842008</v>
          </cell>
          <cell r="H381">
            <v>4473673</v>
          </cell>
          <cell r="J381">
            <v>195173</v>
          </cell>
          <cell r="L381">
            <v>173162</v>
          </cell>
        </row>
        <row r="382">
          <cell r="A382" t="str">
            <v xml:space="preserve"> </v>
          </cell>
          <cell r="B382" t="str">
            <v xml:space="preserve"> </v>
          </cell>
          <cell r="C382" t="str">
            <v>인 건 비</v>
          </cell>
          <cell r="E382" t="str">
            <v>TON</v>
          </cell>
          <cell r="F382">
            <v>4315868</v>
          </cell>
          <cell r="H382">
            <v>4315868</v>
          </cell>
        </row>
        <row r="383">
          <cell r="A383" t="str">
            <v xml:space="preserve"> </v>
          </cell>
          <cell r="B383" t="str">
            <v xml:space="preserve"> </v>
          </cell>
          <cell r="C383" t="str">
            <v>사용장비경비</v>
          </cell>
          <cell r="E383" t="str">
            <v>TON</v>
          </cell>
          <cell r="F383">
            <v>341716</v>
          </cell>
          <cell r="H383">
            <v>157805</v>
          </cell>
          <cell r="J383">
            <v>47401</v>
          </cell>
          <cell r="L383">
            <v>136510</v>
          </cell>
          <cell r="M383" t="str">
            <v>RADIAL GATE
LEAF 적용</v>
          </cell>
        </row>
        <row r="384">
          <cell r="A384" t="str">
            <v xml:space="preserve"> </v>
          </cell>
          <cell r="C384" t="str">
            <v>소모자재비</v>
          </cell>
          <cell r="E384" t="str">
            <v>TON</v>
          </cell>
          <cell r="F384">
            <v>184424</v>
          </cell>
          <cell r="J384">
            <v>147772</v>
          </cell>
          <cell r="L384">
            <v>36652</v>
          </cell>
        </row>
        <row r="388">
          <cell r="A388" t="str">
            <v>종       별</v>
          </cell>
          <cell r="C388" t="str">
            <v>재 료 또 는</v>
          </cell>
          <cell r="D388" t="str">
            <v xml:space="preserve">원 수 </v>
          </cell>
          <cell r="E388" t="str">
            <v>단 위</v>
          </cell>
          <cell r="F388" t="str">
            <v>총   액</v>
          </cell>
          <cell r="G388" t="str">
            <v>노   무   비</v>
          </cell>
          <cell r="I388" t="str">
            <v>재   료   비</v>
          </cell>
          <cell r="K388" t="str">
            <v>경      비</v>
          </cell>
          <cell r="M388" t="str">
            <v>비   고</v>
          </cell>
        </row>
        <row r="389">
          <cell r="C389" t="str">
            <v xml:space="preserve">규       격 </v>
          </cell>
          <cell r="F389" t="str">
            <v>금   액</v>
          </cell>
          <cell r="G389" t="str">
            <v>단  가</v>
          </cell>
          <cell r="H389" t="str">
            <v>금   액</v>
          </cell>
          <cell r="I389" t="str">
            <v>단  가</v>
          </cell>
          <cell r="J389" t="str">
            <v>금   액</v>
          </cell>
          <cell r="K389" t="str">
            <v>단  가</v>
          </cell>
          <cell r="L389" t="str">
            <v>금   액</v>
          </cell>
        </row>
        <row r="390">
          <cell r="B390" t="str">
            <v>▷ANCHORAGE</v>
          </cell>
          <cell r="C390" t="str">
            <v>소   계</v>
          </cell>
          <cell r="F390">
            <v>3706842</v>
          </cell>
          <cell r="H390">
            <v>3389225</v>
          </cell>
          <cell r="J390">
            <v>155235</v>
          </cell>
          <cell r="L390">
            <v>162382</v>
          </cell>
        </row>
        <row r="391">
          <cell r="C391" t="str">
            <v>인 건 비</v>
          </cell>
          <cell r="E391" t="str">
            <v>TON</v>
          </cell>
          <cell r="F391">
            <v>3231420</v>
          </cell>
          <cell r="H391">
            <v>3231420</v>
          </cell>
        </row>
        <row r="392">
          <cell r="C392" t="str">
            <v>사용장비경비</v>
          </cell>
          <cell r="E392" t="str">
            <v>TON</v>
          </cell>
          <cell r="F392">
            <v>341716</v>
          </cell>
          <cell r="H392">
            <v>157805</v>
          </cell>
          <cell r="J392">
            <v>47401</v>
          </cell>
          <cell r="L392">
            <v>136510</v>
          </cell>
          <cell r="M392" t="str">
            <v>RADIAL GATE
LEAF 적용</v>
          </cell>
        </row>
        <row r="393">
          <cell r="C393" t="str">
            <v>소모자재비</v>
          </cell>
          <cell r="E393" t="str">
            <v>TON</v>
          </cell>
          <cell r="F393">
            <v>133706</v>
          </cell>
          <cell r="J393">
            <v>107834</v>
          </cell>
          <cell r="L393">
            <v>25872</v>
          </cell>
        </row>
        <row r="395">
          <cell r="B395" t="str">
            <v>⊙ 설  치  비</v>
          </cell>
        </row>
        <row r="397">
          <cell r="B397" t="str">
            <v>▷GATE LEAF</v>
          </cell>
          <cell r="C397" t="str">
            <v>소   계</v>
          </cell>
          <cell r="F397">
            <v>3544844.4</v>
          </cell>
          <cell r="H397">
            <v>2061690</v>
          </cell>
          <cell r="J397">
            <v>360170.4</v>
          </cell>
          <cell r="L397">
            <v>1122984</v>
          </cell>
        </row>
        <row r="398">
          <cell r="C398" t="str">
            <v>인 건 비</v>
          </cell>
          <cell r="E398" t="str">
            <v>TON</v>
          </cell>
          <cell r="F398">
            <v>1192994</v>
          </cell>
          <cell r="H398">
            <v>1192994</v>
          </cell>
        </row>
        <row r="399">
          <cell r="A399" t="str">
            <v xml:space="preserve"> </v>
          </cell>
          <cell r="C399" t="str">
            <v>사용장비경비</v>
          </cell>
          <cell r="E399" t="str">
            <v>TON</v>
          </cell>
          <cell r="F399">
            <v>2312752</v>
          </cell>
          <cell r="H399">
            <v>868696</v>
          </cell>
          <cell r="J399">
            <v>321072</v>
          </cell>
          <cell r="K399" t="str">
            <v xml:space="preserve"> </v>
          </cell>
          <cell r="L399">
            <v>1122984</v>
          </cell>
        </row>
        <row r="400">
          <cell r="C400" t="str">
            <v>소모자재비</v>
          </cell>
          <cell r="E400" t="str">
            <v>TON</v>
          </cell>
          <cell r="F400">
            <v>39098.400000000001</v>
          </cell>
          <cell r="J400">
            <v>39098.400000000001</v>
          </cell>
        </row>
        <row r="401">
          <cell r="A401" t="str">
            <v xml:space="preserve"> </v>
          </cell>
        </row>
        <row r="402">
          <cell r="A402" t="str">
            <v xml:space="preserve"> </v>
          </cell>
          <cell r="B402" t="str">
            <v>▷GUIDE FRAME</v>
          </cell>
          <cell r="C402" t="str">
            <v>소   계</v>
          </cell>
          <cell r="F402">
            <v>11345142</v>
          </cell>
          <cell r="H402">
            <v>10426754</v>
          </cell>
          <cell r="J402">
            <v>282044</v>
          </cell>
          <cell r="L402">
            <v>636344</v>
          </cell>
        </row>
        <row r="403">
          <cell r="A403" t="str">
            <v xml:space="preserve"> </v>
          </cell>
          <cell r="C403" t="str">
            <v>인 건 비</v>
          </cell>
          <cell r="E403" t="str">
            <v>TON</v>
          </cell>
          <cell r="F403">
            <v>9780858</v>
          </cell>
          <cell r="H403">
            <v>9780858</v>
          </cell>
        </row>
        <row r="404">
          <cell r="A404" t="str">
            <v xml:space="preserve"> </v>
          </cell>
          <cell r="C404" t="str">
            <v>사용장비경비</v>
          </cell>
          <cell r="E404" t="str">
            <v>TON</v>
          </cell>
          <cell r="F404">
            <v>1533472</v>
          </cell>
          <cell r="H404">
            <v>645896</v>
          </cell>
          <cell r="J404">
            <v>251232</v>
          </cell>
          <cell r="K404" t="str">
            <v xml:space="preserve"> </v>
          </cell>
          <cell r="L404">
            <v>636344</v>
          </cell>
        </row>
        <row r="405">
          <cell r="A405" t="str">
            <v xml:space="preserve"> </v>
          </cell>
          <cell r="C405" t="str">
            <v>소모자재비</v>
          </cell>
          <cell r="E405" t="str">
            <v>TON</v>
          </cell>
          <cell r="F405">
            <v>30812</v>
          </cell>
          <cell r="J405">
            <v>30812</v>
          </cell>
        </row>
        <row r="407">
          <cell r="A407" t="str">
            <v>종       별</v>
          </cell>
          <cell r="C407" t="str">
            <v>재 료 또 는</v>
          </cell>
          <cell r="D407" t="str">
            <v xml:space="preserve">원 수 </v>
          </cell>
          <cell r="E407" t="str">
            <v>단 위</v>
          </cell>
          <cell r="F407" t="str">
            <v>총   액</v>
          </cell>
          <cell r="G407" t="str">
            <v>노   무   비</v>
          </cell>
          <cell r="I407" t="str">
            <v>재   료   비</v>
          </cell>
          <cell r="K407" t="str">
            <v>경      비</v>
          </cell>
          <cell r="M407" t="str">
            <v>비   고</v>
          </cell>
        </row>
        <row r="408">
          <cell r="C408" t="str">
            <v xml:space="preserve">규       격 </v>
          </cell>
          <cell r="F408" t="str">
            <v>금   액</v>
          </cell>
          <cell r="G408" t="str">
            <v>단  가</v>
          </cell>
          <cell r="H408" t="str">
            <v>금   액</v>
          </cell>
          <cell r="I408" t="str">
            <v>단  가</v>
          </cell>
          <cell r="J408" t="str">
            <v>금   액</v>
          </cell>
          <cell r="K408" t="str">
            <v>단  가</v>
          </cell>
          <cell r="L408" t="str">
            <v>금   액</v>
          </cell>
        </row>
        <row r="409">
          <cell r="A409" t="str">
            <v xml:space="preserve"> </v>
          </cell>
          <cell r="B409" t="str">
            <v>▷ANCHORAGE</v>
          </cell>
          <cell r="C409" t="str">
            <v>소   계</v>
          </cell>
          <cell r="F409">
            <v>3544844.4</v>
          </cell>
          <cell r="H409">
            <v>2061690</v>
          </cell>
          <cell r="J409">
            <v>360170.4</v>
          </cell>
          <cell r="L409">
            <v>1122984</v>
          </cell>
        </row>
        <row r="410">
          <cell r="A410" t="str">
            <v xml:space="preserve"> </v>
          </cell>
          <cell r="C410" t="str">
            <v>인 건 비</v>
          </cell>
          <cell r="E410" t="str">
            <v>TON</v>
          </cell>
          <cell r="F410">
            <v>1192994</v>
          </cell>
          <cell r="H410">
            <v>1192994</v>
          </cell>
          <cell r="M410" t="str">
            <v>RADIAL GATE 
LEAF 적용</v>
          </cell>
        </row>
        <row r="411">
          <cell r="A411" t="str">
            <v xml:space="preserve"> </v>
          </cell>
          <cell r="C411" t="str">
            <v>사용장비경비</v>
          </cell>
          <cell r="E411" t="str">
            <v>TON</v>
          </cell>
          <cell r="F411">
            <v>2312752</v>
          </cell>
          <cell r="H411">
            <v>868696</v>
          </cell>
          <cell r="J411">
            <v>321072</v>
          </cell>
          <cell r="L411">
            <v>1122984</v>
          </cell>
          <cell r="M411" t="str">
            <v>"</v>
          </cell>
        </row>
        <row r="412">
          <cell r="A412" t="str">
            <v xml:space="preserve"> </v>
          </cell>
          <cell r="C412" t="str">
            <v>소모자재비</v>
          </cell>
          <cell r="E412" t="str">
            <v>TON</v>
          </cell>
          <cell r="F412">
            <v>39098.400000000001</v>
          </cell>
          <cell r="J412">
            <v>39098.400000000001</v>
          </cell>
          <cell r="M412" t="str">
            <v>"</v>
          </cell>
        </row>
        <row r="414">
          <cell r="B414" t="str">
            <v>▷ HOIST</v>
          </cell>
          <cell r="C414" t="str">
            <v>소   계</v>
          </cell>
          <cell r="F414">
            <v>1509190</v>
          </cell>
          <cell r="H414">
            <v>1047968</v>
          </cell>
          <cell r="J414">
            <v>84566</v>
          </cell>
          <cell r="L414">
            <v>376656</v>
          </cell>
        </row>
        <row r="415">
          <cell r="A415" t="str">
            <v xml:space="preserve"> </v>
          </cell>
          <cell r="C415" t="str">
            <v>인 건 비</v>
          </cell>
          <cell r="E415" t="str">
            <v>TON</v>
          </cell>
          <cell r="F415">
            <v>687704</v>
          </cell>
          <cell r="H415">
            <v>687704</v>
          </cell>
          <cell r="M415" t="str">
            <v>ROLLER HOIST와
동일</v>
          </cell>
        </row>
        <row r="416">
          <cell r="A416" t="str">
            <v xml:space="preserve"> </v>
          </cell>
          <cell r="C416" t="str">
            <v>사용장비경비</v>
          </cell>
          <cell r="E416" t="str">
            <v>TON</v>
          </cell>
          <cell r="F416">
            <v>793288</v>
          </cell>
          <cell r="H416">
            <v>360264</v>
          </cell>
          <cell r="J416">
            <v>56368</v>
          </cell>
          <cell r="L416">
            <v>376656</v>
          </cell>
        </row>
        <row r="417">
          <cell r="A417" t="str">
            <v xml:space="preserve"> </v>
          </cell>
          <cell r="C417" t="str">
            <v>소모자재비</v>
          </cell>
          <cell r="E417" t="str">
            <v>TON</v>
          </cell>
          <cell r="F417">
            <v>28198</v>
          </cell>
          <cell r="J417">
            <v>28198</v>
          </cell>
          <cell r="M417" t="str">
            <v>ROLLER HOIST와
동일</v>
          </cell>
        </row>
        <row r="418">
          <cell r="A418" t="str">
            <v xml:space="preserve"> </v>
          </cell>
        </row>
        <row r="419">
          <cell r="A419" t="str">
            <v>◈ TRASH RACK</v>
          </cell>
        </row>
        <row r="420">
          <cell r="B420" t="str">
            <v>⊙ 제작가공비</v>
          </cell>
          <cell r="C420" t="str">
            <v>소   계</v>
          </cell>
          <cell r="F420">
            <v>8169306</v>
          </cell>
          <cell r="H420">
            <v>7960762</v>
          </cell>
          <cell r="J420">
            <v>118744</v>
          </cell>
          <cell r="L420">
            <v>89800</v>
          </cell>
        </row>
        <row r="421">
          <cell r="C421" t="str">
            <v>인  건  비</v>
          </cell>
          <cell r="E421" t="str">
            <v>TON</v>
          </cell>
          <cell r="F421">
            <v>7834260</v>
          </cell>
          <cell r="H421">
            <v>7834260</v>
          </cell>
        </row>
        <row r="422">
          <cell r="C422" t="str">
            <v>사용장비경비</v>
          </cell>
          <cell r="E422" t="str">
            <v>TON</v>
          </cell>
          <cell r="F422">
            <v>247732</v>
          </cell>
          <cell r="H422">
            <v>126502</v>
          </cell>
          <cell r="J422">
            <v>31430</v>
          </cell>
          <cell r="L422">
            <v>89800</v>
          </cell>
          <cell r="M422" t="str">
            <v>ROLLER GATE
LEAF 적용</v>
          </cell>
        </row>
        <row r="423">
          <cell r="A423" t="str">
            <v xml:space="preserve"> </v>
          </cell>
          <cell r="C423" t="str">
            <v>소모자재비</v>
          </cell>
          <cell r="E423" t="str">
            <v>TON</v>
          </cell>
          <cell r="F423">
            <v>87314</v>
          </cell>
          <cell r="J423">
            <v>87314</v>
          </cell>
        </row>
        <row r="425">
          <cell r="A425" t="str">
            <v xml:space="preserve"> </v>
          </cell>
          <cell r="B425" t="str">
            <v>⊙ 설  치  비</v>
          </cell>
          <cell r="C425" t="str">
            <v>소   계</v>
          </cell>
          <cell r="F425">
            <v>2369875</v>
          </cell>
          <cell r="H425">
            <v>1599040</v>
          </cell>
          <cell r="J425">
            <v>195411</v>
          </cell>
          <cell r="L425">
            <v>575424</v>
          </cell>
        </row>
        <row r="426">
          <cell r="A426" t="str">
            <v>종       별</v>
          </cell>
          <cell r="C426" t="str">
            <v>재 료 또 는</v>
          </cell>
          <cell r="D426" t="str">
            <v xml:space="preserve">원 수 </v>
          </cell>
          <cell r="E426" t="str">
            <v>단 위</v>
          </cell>
          <cell r="F426" t="str">
            <v>총   액</v>
          </cell>
          <cell r="G426" t="str">
            <v>노   무   비</v>
          </cell>
          <cell r="I426" t="str">
            <v>재   료   비</v>
          </cell>
          <cell r="K426" t="str">
            <v>경      비</v>
          </cell>
          <cell r="M426" t="str">
            <v>비   고</v>
          </cell>
        </row>
        <row r="427">
          <cell r="C427" t="str">
            <v xml:space="preserve">규       격 </v>
          </cell>
          <cell r="F427" t="str">
            <v>금   액</v>
          </cell>
          <cell r="G427" t="str">
            <v>단  가</v>
          </cell>
          <cell r="H427" t="str">
            <v>금   액</v>
          </cell>
          <cell r="I427" t="str">
            <v>단  가</v>
          </cell>
          <cell r="J427" t="str">
            <v>금   액</v>
          </cell>
          <cell r="K427" t="str">
            <v>단  가</v>
          </cell>
          <cell r="L427" t="str">
            <v>금   액</v>
          </cell>
        </row>
        <row r="428">
          <cell r="A428" t="str">
            <v xml:space="preserve"> </v>
          </cell>
          <cell r="C428" t="str">
            <v>인  건  비</v>
          </cell>
          <cell r="E428" t="str">
            <v>TON</v>
          </cell>
          <cell r="F428">
            <v>1020296</v>
          </cell>
          <cell r="H428">
            <v>1020296</v>
          </cell>
        </row>
        <row r="429">
          <cell r="A429" t="str">
            <v xml:space="preserve"> </v>
          </cell>
          <cell r="C429" t="str">
            <v>사용장비경비</v>
          </cell>
          <cell r="E429" t="str">
            <v>TON</v>
          </cell>
          <cell r="F429">
            <v>1341424</v>
          </cell>
          <cell r="H429">
            <v>578744</v>
          </cell>
          <cell r="J429">
            <v>187256</v>
          </cell>
          <cell r="L429">
            <v>575424</v>
          </cell>
          <cell r="M429" t="str">
            <v>ROLLER GATE
LEAF 적용</v>
          </cell>
        </row>
        <row r="430">
          <cell r="A430" t="str">
            <v xml:space="preserve"> </v>
          </cell>
          <cell r="C430" t="str">
            <v>소모자재비</v>
          </cell>
          <cell r="E430" t="str">
            <v>TON</v>
          </cell>
          <cell r="F430">
            <v>8155</v>
          </cell>
          <cell r="J430">
            <v>8155</v>
          </cell>
        </row>
        <row r="431">
          <cell r="A431" t="str">
            <v xml:space="preserve"> </v>
          </cell>
        </row>
        <row r="432">
          <cell r="A432" t="str">
            <v>◈ 잡철물 제작,설치 (SCREEN등)</v>
          </cell>
        </row>
        <row r="433">
          <cell r="B433" t="str">
            <v>▷ 간단한 구조</v>
          </cell>
          <cell r="C433" t="str">
            <v>100 %</v>
          </cell>
          <cell r="F433">
            <v>2792160</v>
          </cell>
          <cell r="H433">
            <v>2636784</v>
          </cell>
          <cell r="J433">
            <v>65284</v>
          </cell>
          <cell r="L433">
            <v>90092</v>
          </cell>
        </row>
        <row r="434">
          <cell r="B434" t="str">
            <v>▷ 복잡한 구조</v>
          </cell>
          <cell r="C434" t="str">
            <v>140 %</v>
          </cell>
          <cell r="F434">
            <v>3909022</v>
          </cell>
          <cell r="H434">
            <v>3691497</v>
          </cell>
          <cell r="J434">
            <v>91397</v>
          </cell>
          <cell r="L434">
            <v>126128</v>
          </cell>
        </row>
        <row r="435">
          <cell r="A435" t="str">
            <v xml:space="preserve"> </v>
          </cell>
        </row>
        <row r="436">
          <cell r="A436" t="str">
            <v>◈ 도   장   비 - Ⅰ- (기존 도장 방식)</v>
          </cell>
        </row>
        <row r="437">
          <cell r="A437">
            <v>1</v>
          </cell>
          <cell r="B437" t="str">
            <v>▷ SAND BLASTING</v>
          </cell>
          <cell r="E437" t="str">
            <v>㎡</v>
          </cell>
          <cell r="F437">
            <v>9436</v>
          </cell>
          <cell r="H437">
            <v>4928</v>
          </cell>
          <cell r="J437">
            <v>2852</v>
          </cell>
          <cell r="L437">
            <v>1656</v>
          </cell>
        </row>
        <row r="438">
          <cell r="A438">
            <v>2</v>
          </cell>
          <cell r="B438" t="str">
            <v>▷ PRIMERY COATING (유기질)</v>
          </cell>
          <cell r="D438" t="str">
            <v>(  20μ)</v>
          </cell>
          <cell r="E438" t="str">
            <v>㎡</v>
          </cell>
          <cell r="F438">
            <v>1627</v>
          </cell>
          <cell r="H438">
            <v>945</v>
          </cell>
          <cell r="J438">
            <v>664</v>
          </cell>
          <cell r="L438">
            <v>18</v>
          </cell>
        </row>
        <row r="439">
          <cell r="A439">
            <v>3</v>
          </cell>
          <cell r="B439" t="str">
            <v>▷ COVER COATING(PURE EPOXY)</v>
          </cell>
          <cell r="D439" t="str">
            <v>( 280μ)</v>
          </cell>
          <cell r="E439" t="str">
            <v>㎡</v>
          </cell>
          <cell r="F439">
            <v>8981</v>
          </cell>
          <cell r="H439">
            <v>6808</v>
          </cell>
          <cell r="J439">
            <v>2037</v>
          </cell>
          <cell r="L439">
            <v>136</v>
          </cell>
        </row>
        <row r="440">
          <cell r="A440">
            <v>4</v>
          </cell>
          <cell r="B440" t="str">
            <v>▷ COVER COATING(TAL EPOXY)</v>
          </cell>
          <cell r="D440" t="str">
            <v>( 280μ)</v>
          </cell>
          <cell r="E440" t="str">
            <v>㎡</v>
          </cell>
          <cell r="F440">
            <v>8769</v>
          </cell>
          <cell r="H440">
            <v>6808</v>
          </cell>
          <cell r="J440">
            <v>1825</v>
          </cell>
          <cell r="L440">
            <v>136</v>
          </cell>
        </row>
        <row r="441">
          <cell r="A441">
            <v>5</v>
          </cell>
          <cell r="B441" t="str">
            <v>▷ 방 오 도 료</v>
          </cell>
          <cell r="D441" t="str">
            <v>(  80μ)</v>
          </cell>
          <cell r="E441" t="str">
            <v>㎡</v>
          </cell>
          <cell r="F441">
            <v>20722</v>
          </cell>
          <cell r="H441">
            <v>18911</v>
          </cell>
          <cell r="J441">
            <v>1433</v>
          </cell>
          <cell r="L441">
            <v>378</v>
          </cell>
        </row>
        <row r="442">
          <cell r="A442" t="str">
            <v xml:space="preserve"> </v>
          </cell>
        </row>
        <row r="443">
          <cell r="A443" t="str">
            <v>◈ 도   장   비 - Ⅱ- (신공법 도장방식)  ㎡ 당</v>
          </cell>
        </row>
        <row r="444">
          <cell r="A444">
            <v>1</v>
          </cell>
          <cell r="B444" t="str">
            <v>▷ 전처리 (육상용)(WATER SAND JET 공법)</v>
          </cell>
          <cell r="F444">
            <v>14435</v>
          </cell>
          <cell r="H444">
            <v>8755</v>
          </cell>
          <cell r="J444">
            <v>3405</v>
          </cell>
          <cell r="L444">
            <v>2275</v>
          </cell>
        </row>
        <row r="445">
          <cell r="A445">
            <v>2</v>
          </cell>
          <cell r="B445" t="str">
            <v>▷ 전처리 (수중용)(WATER SAND JET 공법)</v>
          </cell>
          <cell r="F445">
            <v>141391</v>
          </cell>
          <cell r="H445">
            <v>111758</v>
          </cell>
          <cell r="J445">
            <v>4458</v>
          </cell>
          <cell r="L445">
            <v>25175</v>
          </cell>
        </row>
        <row r="446">
          <cell r="A446">
            <v>3</v>
          </cell>
          <cell r="B446" t="str">
            <v>▷ 도장 SYSTEM 1 (상시 물속에 잠기는 구조물)</v>
          </cell>
          <cell r="F446">
            <v>26239</v>
          </cell>
          <cell r="H446">
            <v>10076</v>
          </cell>
          <cell r="J446">
            <v>15962</v>
          </cell>
          <cell r="L446">
            <v>201</v>
          </cell>
        </row>
        <row r="448">
          <cell r="A448" t="str">
            <v>종       별</v>
          </cell>
          <cell r="C448" t="str">
            <v>재 료 또 는</v>
          </cell>
          <cell r="D448" t="str">
            <v xml:space="preserve">원 수 </v>
          </cell>
          <cell r="E448" t="str">
            <v>단 위</v>
          </cell>
          <cell r="F448" t="str">
            <v>총   액</v>
          </cell>
          <cell r="G448" t="str">
            <v>노   무   비</v>
          </cell>
          <cell r="I448" t="str">
            <v>재   료   비</v>
          </cell>
          <cell r="K448" t="str">
            <v>경      비</v>
          </cell>
          <cell r="M448" t="str">
            <v>비   고</v>
          </cell>
        </row>
        <row r="449">
          <cell r="C449" t="str">
            <v xml:space="preserve">규       격 </v>
          </cell>
          <cell r="F449" t="str">
            <v>금   액</v>
          </cell>
          <cell r="G449" t="str">
            <v>단  가</v>
          </cell>
          <cell r="H449" t="str">
            <v>금   액</v>
          </cell>
          <cell r="I449" t="str">
            <v>단  가</v>
          </cell>
          <cell r="J449" t="str">
            <v>금   액</v>
          </cell>
          <cell r="K449" t="str">
            <v>단  가</v>
          </cell>
          <cell r="L449" t="str">
            <v>금   액</v>
          </cell>
        </row>
        <row r="450">
          <cell r="A450">
            <v>4</v>
          </cell>
          <cell r="B450" t="str">
            <v>▷ 도장 SYSTEM 2 (해수 가까이 상시 노출되어있는 구조물)</v>
          </cell>
        </row>
        <row r="451">
          <cell r="F451">
            <v>29188</v>
          </cell>
          <cell r="H451">
            <v>13099</v>
          </cell>
          <cell r="J451">
            <v>15828</v>
          </cell>
          <cell r="L451">
            <v>261</v>
          </cell>
        </row>
        <row r="452">
          <cell r="A452">
            <v>5</v>
          </cell>
          <cell r="B452" t="str">
            <v>▷ 도장 SYSTEM 3 (해중에서 작업해야하는 구조물)</v>
          </cell>
        </row>
        <row r="453">
          <cell r="F453">
            <v>86974</v>
          </cell>
          <cell r="H453">
            <v>40916</v>
          </cell>
          <cell r="J453">
            <v>45240</v>
          </cell>
          <cell r="L453">
            <v>818</v>
          </cell>
        </row>
        <row r="454">
          <cell r="A454">
            <v>6</v>
          </cell>
          <cell r="B454" t="str">
            <v xml:space="preserve">▷ CERAMIC COATING (ATO) 200μ </v>
          </cell>
        </row>
        <row r="455">
          <cell r="B455" t="str">
            <v xml:space="preserve">▷1. 바탕만들기 </v>
          </cell>
          <cell r="F455">
            <v>17788</v>
          </cell>
          <cell r="H455">
            <v>16913</v>
          </cell>
          <cell r="J455">
            <v>537</v>
          </cell>
          <cell r="L455">
            <v>338</v>
          </cell>
        </row>
        <row r="456">
          <cell r="B456" t="str">
            <v>▷2. CERAMIC COATING</v>
          </cell>
          <cell r="F456">
            <v>71178</v>
          </cell>
          <cell r="H456">
            <v>5507</v>
          </cell>
          <cell r="J456">
            <v>63337</v>
          </cell>
          <cell r="L456">
            <v>2334</v>
          </cell>
        </row>
        <row r="458">
          <cell r="A458" t="str">
            <v>◈ 비파괴 검사</v>
          </cell>
        </row>
        <row r="459">
          <cell r="A459" t="str">
            <v>1.초음파 탐상검사(U.T) - 1M당</v>
          </cell>
          <cell r="F459">
            <v>54686</v>
          </cell>
          <cell r="H459">
            <v>21307</v>
          </cell>
          <cell r="J459">
            <v>994</v>
          </cell>
          <cell r="L459">
            <v>32385</v>
          </cell>
        </row>
        <row r="460">
          <cell r="A460" t="str">
            <v>2.방사선 투과검사(R.T) - 1매당</v>
          </cell>
          <cell r="F460">
            <v>55824</v>
          </cell>
          <cell r="H460">
            <v>21230</v>
          </cell>
          <cell r="J460">
            <v>2325</v>
          </cell>
          <cell r="L460">
            <v>32269</v>
          </cell>
        </row>
        <row r="461">
          <cell r="A461" t="str">
            <v>3.자분탐상검사(M.T) - 1M당</v>
          </cell>
          <cell r="F461">
            <v>30165</v>
          </cell>
          <cell r="H461">
            <v>11795</v>
          </cell>
          <cell r="J461">
            <v>443</v>
          </cell>
          <cell r="L461">
            <v>17927</v>
          </cell>
        </row>
        <row r="462">
          <cell r="A462" t="str">
            <v>4.액체침투탐상검사(P.T) - 1M당</v>
          </cell>
          <cell r="F462">
            <v>38002</v>
          </cell>
          <cell r="H462">
            <v>14726</v>
          </cell>
          <cell r="J462">
            <v>894</v>
          </cell>
          <cell r="L462">
            <v>22382</v>
          </cell>
        </row>
        <row r="471">
          <cell r="E471" t="str">
            <v xml:space="preserve"> </v>
          </cell>
        </row>
        <row r="472">
          <cell r="B472" t="str">
            <v>ROLLER GATE 제작 인건비</v>
          </cell>
        </row>
        <row r="473">
          <cell r="A473" t="str">
            <v>종       별</v>
          </cell>
          <cell r="C473" t="str">
            <v>재 료 또 는</v>
          </cell>
          <cell r="D473" t="str">
            <v xml:space="preserve">원 수 </v>
          </cell>
          <cell r="E473" t="str">
            <v>단 위</v>
          </cell>
          <cell r="F473" t="str">
            <v>총   액</v>
          </cell>
          <cell r="G473" t="str">
            <v>노   무   비</v>
          </cell>
          <cell r="I473" t="str">
            <v>재   료   비</v>
          </cell>
          <cell r="K473" t="str">
            <v>경      비</v>
          </cell>
          <cell r="M473" t="str">
            <v>비   고</v>
          </cell>
        </row>
        <row r="474">
          <cell r="C474" t="str">
            <v xml:space="preserve">규       격 </v>
          </cell>
          <cell r="F474" t="str">
            <v>금   액</v>
          </cell>
          <cell r="G474" t="str">
            <v>단  가</v>
          </cell>
          <cell r="H474" t="str">
            <v>금   액</v>
          </cell>
          <cell r="I474" t="str">
            <v>단  가</v>
          </cell>
          <cell r="J474" t="str">
            <v>금   액</v>
          </cell>
          <cell r="K474" t="str">
            <v>단  가</v>
          </cell>
          <cell r="L474" t="str">
            <v>금   액</v>
          </cell>
        </row>
        <row r="475">
          <cell r="A475" t="str">
            <v>기 술 관 리</v>
          </cell>
          <cell r="C475" t="str">
            <v>기계기사1급</v>
          </cell>
          <cell r="D475">
            <v>0.5</v>
          </cell>
          <cell r="E475" t="str">
            <v>인</v>
          </cell>
          <cell r="G475">
            <v>97488</v>
          </cell>
          <cell r="H475">
            <v>48744</v>
          </cell>
        </row>
        <row r="476">
          <cell r="A476" t="str">
            <v>본  뜨  기</v>
          </cell>
          <cell r="C476" t="str">
            <v>프랜트제관공</v>
          </cell>
          <cell r="D476">
            <v>0.437</v>
          </cell>
          <cell r="E476" t="str">
            <v>인</v>
          </cell>
          <cell r="G476">
            <v>81966</v>
          </cell>
          <cell r="H476">
            <v>35819</v>
          </cell>
        </row>
        <row r="477">
          <cell r="A477" t="str">
            <v>금  긋  기</v>
          </cell>
          <cell r="C477" t="str">
            <v>프랜트제관공</v>
          </cell>
          <cell r="D477">
            <v>1.161</v>
          </cell>
          <cell r="E477" t="str">
            <v>인</v>
          </cell>
          <cell r="G477">
            <v>81966</v>
          </cell>
          <cell r="H477">
            <v>95162</v>
          </cell>
        </row>
        <row r="478">
          <cell r="A478" t="str">
            <v>절      단</v>
          </cell>
          <cell r="C478" t="str">
            <v>프랜트제관공</v>
          </cell>
          <cell r="D478">
            <v>0.318</v>
          </cell>
          <cell r="E478" t="str">
            <v>인</v>
          </cell>
          <cell r="G478">
            <v>81966</v>
          </cell>
          <cell r="H478">
            <v>26065</v>
          </cell>
        </row>
        <row r="479">
          <cell r="A479" t="str">
            <v>가      공</v>
          </cell>
          <cell r="C479" t="str">
            <v>프랜트제관공</v>
          </cell>
          <cell r="D479">
            <v>1.359</v>
          </cell>
          <cell r="E479" t="str">
            <v>인</v>
          </cell>
          <cell r="G479">
            <v>81966</v>
          </cell>
          <cell r="H479">
            <v>111391</v>
          </cell>
        </row>
        <row r="481">
          <cell r="A481" t="str">
            <v>구 멍 뚫 기</v>
          </cell>
          <cell r="C481" t="str">
            <v>프랜트제관공</v>
          </cell>
          <cell r="D481">
            <v>0.39700000000000002</v>
          </cell>
          <cell r="E481" t="str">
            <v>인</v>
          </cell>
          <cell r="G481">
            <v>81966</v>
          </cell>
          <cell r="H481">
            <v>32540</v>
          </cell>
        </row>
        <row r="482">
          <cell r="A482" t="str">
            <v>용      접</v>
          </cell>
          <cell r="C482" t="str">
            <v>프랜트용접공</v>
          </cell>
          <cell r="D482">
            <v>2.125</v>
          </cell>
          <cell r="E482" t="str">
            <v>인</v>
          </cell>
          <cell r="G482">
            <v>95379</v>
          </cell>
          <cell r="H482">
            <v>202680</v>
          </cell>
        </row>
        <row r="483">
          <cell r="A483" t="str">
            <v>부 품 조 립</v>
          </cell>
          <cell r="C483" t="str">
            <v>비 계 공</v>
          </cell>
          <cell r="D483">
            <v>1.0900000000000001</v>
          </cell>
          <cell r="E483" t="str">
            <v>인</v>
          </cell>
          <cell r="G483">
            <v>79467</v>
          </cell>
          <cell r="H483">
            <v>86619</v>
          </cell>
        </row>
        <row r="484">
          <cell r="C484" t="str">
            <v>프랜트기계설치공</v>
          </cell>
          <cell r="D484">
            <v>1.0900000000000001</v>
          </cell>
          <cell r="E484" t="str">
            <v>인</v>
          </cell>
          <cell r="G484">
            <v>80805</v>
          </cell>
          <cell r="H484">
            <v>88077</v>
          </cell>
        </row>
        <row r="485">
          <cell r="A485" t="str">
            <v>소운반 조립</v>
          </cell>
          <cell r="C485" t="str">
            <v>산소 절단공</v>
          </cell>
          <cell r="D485">
            <v>0.17</v>
          </cell>
          <cell r="E485" t="str">
            <v>인</v>
          </cell>
          <cell r="G485">
            <v>31794</v>
          </cell>
          <cell r="H485">
            <v>5404</v>
          </cell>
        </row>
        <row r="487">
          <cell r="A487" t="str">
            <v>가   조   립</v>
          </cell>
          <cell r="C487" t="str">
            <v>비   계   공</v>
          </cell>
          <cell r="D487">
            <v>0.86399999999999999</v>
          </cell>
          <cell r="E487" t="str">
            <v>인</v>
          </cell>
          <cell r="G487">
            <v>79467</v>
          </cell>
          <cell r="H487">
            <v>68659</v>
          </cell>
        </row>
        <row r="488">
          <cell r="C488" t="str">
            <v>프랜트 제관공</v>
          </cell>
          <cell r="D488">
            <v>1.766</v>
          </cell>
          <cell r="E488" t="str">
            <v>인</v>
          </cell>
          <cell r="G488">
            <v>81966</v>
          </cell>
          <cell r="H488">
            <v>144751</v>
          </cell>
        </row>
        <row r="489">
          <cell r="C489" t="str">
            <v>프랜트 용접공</v>
          </cell>
          <cell r="D489">
            <v>0.85299999999999998</v>
          </cell>
          <cell r="E489" t="str">
            <v>인</v>
          </cell>
          <cell r="G489">
            <v>95379</v>
          </cell>
          <cell r="H489">
            <v>81358</v>
          </cell>
        </row>
        <row r="490">
          <cell r="C490" t="str">
            <v>측   량   사</v>
          </cell>
          <cell r="D490">
            <v>0.14299999999999999</v>
          </cell>
          <cell r="E490" t="str">
            <v>인</v>
          </cell>
          <cell r="G490">
            <v>58506</v>
          </cell>
          <cell r="H490">
            <v>8366</v>
          </cell>
        </row>
        <row r="491">
          <cell r="C491" t="str">
            <v>프랜트기계설치공</v>
          </cell>
          <cell r="D491">
            <v>0.51800000000000002</v>
          </cell>
          <cell r="E491" t="str">
            <v>인</v>
          </cell>
          <cell r="G491">
            <v>80805</v>
          </cell>
          <cell r="H491">
            <v>41856</v>
          </cell>
        </row>
        <row r="492">
          <cell r="E492" t="str">
            <v xml:space="preserve"> </v>
          </cell>
        </row>
        <row r="493">
          <cell r="C493" t="str">
            <v>특 별 인 부</v>
          </cell>
          <cell r="D493">
            <v>0.245</v>
          </cell>
          <cell r="E493" t="str">
            <v>인</v>
          </cell>
          <cell r="G493">
            <v>57379</v>
          </cell>
          <cell r="H493">
            <v>14057</v>
          </cell>
        </row>
        <row r="494">
          <cell r="A494" t="str">
            <v>검사 및 교정</v>
          </cell>
          <cell r="C494" t="str">
            <v>기술관리 제외한</v>
          </cell>
          <cell r="D494" t="str">
            <v>1</v>
          </cell>
          <cell r="E494" t="str">
            <v>식</v>
          </cell>
          <cell r="H494">
            <v>104280</v>
          </cell>
        </row>
        <row r="495">
          <cell r="C495" t="str">
            <v>10%</v>
          </cell>
        </row>
        <row r="497">
          <cell r="B497" t="str">
            <v>계</v>
          </cell>
          <cell r="F497">
            <v>1195828</v>
          </cell>
          <cell r="H497">
            <v>1195828</v>
          </cell>
        </row>
        <row r="499">
          <cell r="A499" t="str">
            <v>ROLLER GATE 제작 사용장비 경비</v>
          </cell>
        </row>
        <row r="500">
          <cell r="E500" t="str">
            <v xml:space="preserve"> </v>
          </cell>
        </row>
        <row r="501">
          <cell r="A501" t="str">
            <v>종       별</v>
          </cell>
          <cell r="C501" t="str">
            <v>재 료 또 는</v>
          </cell>
          <cell r="D501" t="str">
            <v xml:space="preserve">원 수 </v>
          </cell>
          <cell r="E501" t="str">
            <v>단 위</v>
          </cell>
          <cell r="F501" t="str">
            <v>총   액</v>
          </cell>
          <cell r="G501" t="str">
            <v>노   무   비</v>
          </cell>
          <cell r="I501" t="str">
            <v>재   료   비</v>
          </cell>
          <cell r="K501" t="str">
            <v>경      비</v>
          </cell>
          <cell r="M501" t="str">
            <v>비   고</v>
          </cell>
        </row>
        <row r="502">
          <cell r="C502" t="str">
            <v xml:space="preserve">규       격 </v>
          </cell>
          <cell r="F502" t="str">
            <v>금   액</v>
          </cell>
          <cell r="G502" t="str">
            <v>단  가</v>
          </cell>
          <cell r="H502" t="str">
            <v>금   액</v>
          </cell>
          <cell r="I502" t="str">
            <v>단  가</v>
          </cell>
          <cell r="J502" t="str">
            <v>금   액</v>
          </cell>
          <cell r="K502" t="str">
            <v>단  가</v>
          </cell>
          <cell r="L502" t="str">
            <v>금   액</v>
          </cell>
        </row>
        <row r="503">
          <cell r="A503" t="str">
            <v>LATHE</v>
          </cell>
          <cell r="C503" t="str">
            <v>12FT x 7.5HP</v>
          </cell>
          <cell r="D503">
            <v>0.53600000000000003</v>
          </cell>
          <cell r="E503" t="str">
            <v>Hr</v>
          </cell>
          <cell r="G503">
            <v>3418</v>
          </cell>
          <cell r="H503">
            <v>1832</v>
          </cell>
          <cell r="I503" t="str">
            <v xml:space="preserve"> </v>
          </cell>
          <cell r="J503" t="str">
            <v xml:space="preserve"> </v>
          </cell>
          <cell r="K503">
            <v>3775</v>
          </cell>
          <cell r="L503">
            <v>2023</v>
          </cell>
        </row>
        <row r="504">
          <cell r="A504" t="str">
            <v>PLANER</v>
          </cell>
          <cell r="C504" t="str">
            <v>4FT x 8FT</v>
          </cell>
          <cell r="D504">
            <v>7.5999999999999998E-2</v>
          </cell>
          <cell r="E504" t="str">
            <v>Hr</v>
          </cell>
          <cell r="G504">
            <v>3129</v>
          </cell>
          <cell r="H504">
            <v>237</v>
          </cell>
          <cell r="I504" t="str">
            <v xml:space="preserve"> </v>
          </cell>
          <cell r="J504" t="str">
            <v xml:space="preserve"> </v>
          </cell>
          <cell r="K504">
            <v>2743</v>
          </cell>
          <cell r="L504">
            <v>208</v>
          </cell>
        </row>
        <row r="505">
          <cell r="A505" t="str">
            <v>BORING M/C</v>
          </cell>
          <cell r="C505" t="str">
            <v>Hori.type,3HP</v>
          </cell>
          <cell r="D505">
            <v>1.4359999999999999</v>
          </cell>
          <cell r="E505" t="str">
            <v>Hr</v>
          </cell>
          <cell r="G505">
            <v>3547</v>
          </cell>
          <cell r="H505">
            <v>5093</v>
          </cell>
          <cell r="I505" t="str">
            <v xml:space="preserve"> </v>
          </cell>
          <cell r="J505" t="str">
            <v xml:space="preserve"> </v>
          </cell>
          <cell r="K505">
            <v>8928</v>
          </cell>
          <cell r="L505">
            <v>12820</v>
          </cell>
        </row>
        <row r="506">
          <cell r="A506" t="str">
            <v>UNION MELT WELDER</v>
          </cell>
          <cell r="C506" t="str">
            <v>5.5 KVA</v>
          </cell>
          <cell r="D506">
            <v>2.72</v>
          </cell>
          <cell r="E506" t="str">
            <v>Hr</v>
          </cell>
          <cell r="G506">
            <v>3488</v>
          </cell>
          <cell r="H506">
            <v>9487</v>
          </cell>
          <cell r="I506" t="str">
            <v xml:space="preserve"> </v>
          </cell>
          <cell r="J506" t="str">
            <v xml:space="preserve"> </v>
          </cell>
          <cell r="K506">
            <v>1797</v>
          </cell>
          <cell r="L506">
            <v>4887</v>
          </cell>
        </row>
        <row r="507">
          <cell r="A507" t="str">
            <v>A.C WELDER</v>
          </cell>
          <cell r="C507" t="str">
            <v>10KVA</v>
          </cell>
          <cell r="D507">
            <v>8.16</v>
          </cell>
          <cell r="E507" t="str">
            <v>Hr</v>
          </cell>
          <cell r="I507" t="str">
            <v xml:space="preserve"> </v>
          </cell>
          <cell r="J507" t="str">
            <v xml:space="preserve"> </v>
          </cell>
          <cell r="K507">
            <v>155</v>
          </cell>
          <cell r="L507">
            <v>1264</v>
          </cell>
        </row>
        <row r="508">
          <cell r="E508" t="str">
            <v xml:space="preserve"> </v>
          </cell>
          <cell r="I508" t="str">
            <v xml:space="preserve"> </v>
          </cell>
          <cell r="J508" t="str">
            <v xml:space="preserve"> </v>
          </cell>
        </row>
        <row r="509">
          <cell r="A509" t="str">
            <v>GOUGING M/C</v>
          </cell>
          <cell r="C509" t="str">
            <v>중 형</v>
          </cell>
          <cell r="D509">
            <v>1.7</v>
          </cell>
          <cell r="E509" t="str">
            <v>Hr</v>
          </cell>
          <cell r="G509">
            <v>3380</v>
          </cell>
          <cell r="H509">
            <v>5746</v>
          </cell>
          <cell r="I509" t="str">
            <v xml:space="preserve"> </v>
          </cell>
          <cell r="J509" t="str">
            <v xml:space="preserve"> </v>
          </cell>
          <cell r="K509">
            <v>670</v>
          </cell>
          <cell r="L509">
            <v>1139</v>
          </cell>
        </row>
        <row r="510">
          <cell r="A510" t="str">
            <v>GAS CUTTING M/C</v>
          </cell>
          <cell r="C510" t="str">
            <v>Auto형</v>
          </cell>
          <cell r="D510">
            <v>1.016</v>
          </cell>
          <cell r="E510" t="str">
            <v>Hr</v>
          </cell>
          <cell r="G510">
            <v>11922</v>
          </cell>
          <cell r="H510">
            <v>12112</v>
          </cell>
          <cell r="I510" t="str">
            <v xml:space="preserve"> </v>
          </cell>
          <cell r="J510" t="str">
            <v xml:space="preserve"> </v>
          </cell>
          <cell r="K510">
            <v>119</v>
          </cell>
          <cell r="L510">
            <v>120</v>
          </cell>
        </row>
        <row r="511">
          <cell r="A511" t="str">
            <v>GAS CUTTING M/C</v>
          </cell>
          <cell r="C511" t="str">
            <v>수 동</v>
          </cell>
          <cell r="D511">
            <v>1.016</v>
          </cell>
          <cell r="E511" t="str">
            <v>Hr</v>
          </cell>
          <cell r="G511">
            <v>3974</v>
          </cell>
          <cell r="H511">
            <v>4037</v>
          </cell>
          <cell r="I511" t="str">
            <v xml:space="preserve"> </v>
          </cell>
          <cell r="J511" t="str">
            <v xml:space="preserve"> </v>
          </cell>
          <cell r="K511">
            <v>115</v>
          </cell>
          <cell r="L511">
            <v>116</v>
          </cell>
        </row>
        <row r="512">
          <cell r="A512" t="str">
            <v>GAS HEATING TOUCH</v>
          </cell>
          <cell r="C512" t="str">
            <v>중 형</v>
          </cell>
          <cell r="D512">
            <v>3.3279999999999998</v>
          </cell>
          <cell r="E512" t="str">
            <v>Hr</v>
          </cell>
          <cell r="G512">
            <v>3174</v>
          </cell>
          <cell r="H512">
            <v>10563</v>
          </cell>
          <cell r="I512" t="str">
            <v xml:space="preserve"> </v>
          </cell>
          <cell r="J512" t="str">
            <v xml:space="preserve"> </v>
          </cell>
          <cell r="K512">
            <v>115</v>
          </cell>
          <cell r="L512">
            <v>382</v>
          </cell>
        </row>
        <row r="513">
          <cell r="A513" t="str">
            <v>OVER HEAD CRANE</v>
          </cell>
          <cell r="C513" t="str">
            <v>30 TON</v>
          </cell>
          <cell r="D513">
            <v>1.2689999999999999</v>
          </cell>
          <cell r="E513" t="str">
            <v>Hr</v>
          </cell>
          <cell r="G513">
            <v>9681</v>
          </cell>
          <cell r="H513">
            <v>12285</v>
          </cell>
          <cell r="I513" t="str">
            <v xml:space="preserve"> </v>
          </cell>
          <cell r="J513" t="str">
            <v xml:space="preserve"> </v>
          </cell>
          <cell r="K513">
            <v>4123</v>
          </cell>
          <cell r="L513">
            <v>5232</v>
          </cell>
        </row>
        <row r="514">
          <cell r="E514" t="str">
            <v xml:space="preserve"> </v>
          </cell>
          <cell r="I514" t="str">
            <v xml:space="preserve"> </v>
          </cell>
          <cell r="J514" t="str">
            <v xml:space="preserve"> </v>
          </cell>
        </row>
        <row r="515">
          <cell r="A515" t="str">
            <v>HYDRO PRESS</v>
          </cell>
          <cell r="C515" t="str">
            <v>100 TON</v>
          </cell>
          <cell r="D515">
            <v>1.48</v>
          </cell>
          <cell r="E515" t="str">
            <v>Hr</v>
          </cell>
          <cell r="G515">
            <v>3281</v>
          </cell>
          <cell r="H515">
            <v>4855</v>
          </cell>
          <cell r="I515" t="str">
            <v xml:space="preserve"> </v>
          </cell>
          <cell r="J515" t="str">
            <v xml:space="preserve"> </v>
          </cell>
          <cell r="K515">
            <v>6045</v>
          </cell>
          <cell r="L515">
            <v>8946</v>
          </cell>
        </row>
        <row r="516">
          <cell r="A516" t="str">
            <v>BENDING ROLLER</v>
          </cell>
          <cell r="C516" t="str">
            <v>23 FT</v>
          </cell>
          <cell r="D516">
            <v>1.0880000000000001</v>
          </cell>
          <cell r="E516" t="str">
            <v>Hr</v>
          </cell>
          <cell r="G516">
            <v>4281</v>
          </cell>
          <cell r="H516">
            <v>4657</v>
          </cell>
          <cell r="I516" t="str">
            <v xml:space="preserve"> </v>
          </cell>
          <cell r="J516" t="str">
            <v xml:space="preserve"> </v>
          </cell>
          <cell r="K516">
            <v>6323</v>
          </cell>
          <cell r="L516">
            <v>6879</v>
          </cell>
        </row>
        <row r="517">
          <cell r="A517" t="str">
            <v>SHEARING M/C</v>
          </cell>
          <cell r="D517">
            <v>0.25600000000000001</v>
          </cell>
          <cell r="E517" t="str">
            <v>Hr</v>
          </cell>
          <cell r="G517">
            <v>3688</v>
          </cell>
          <cell r="H517">
            <v>944</v>
          </cell>
          <cell r="I517" t="str">
            <v xml:space="preserve"> </v>
          </cell>
          <cell r="J517" t="str">
            <v xml:space="preserve"> </v>
          </cell>
          <cell r="K517">
            <v>3209</v>
          </cell>
          <cell r="L517">
            <v>821</v>
          </cell>
        </row>
        <row r="518">
          <cell r="A518" t="str">
            <v>DRILLING M/C</v>
          </cell>
          <cell r="C518" t="str">
            <v>3 HP</v>
          </cell>
          <cell r="D518">
            <v>1.6319999999999999</v>
          </cell>
          <cell r="E518" t="str">
            <v>Hr</v>
          </cell>
          <cell r="G518">
            <v>3401</v>
          </cell>
          <cell r="H518">
            <v>5550</v>
          </cell>
          <cell r="I518" t="str">
            <v xml:space="preserve"> </v>
          </cell>
          <cell r="J518" t="str">
            <v xml:space="preserve"> </v>
          </cell>
          <cell r="K518">
            <v>576</v>
          </cell>
          <cell r="L518">
            <v>940</v>
          </cell>
        </row>
        <row r="519">
          <cell r="A519" t="str">
            <v>DRILLING M/C</v>
          </cell>
          <cell r="C519" t="str">
            <v>Radial,5 HP</v>
          </cell>
          <cell r="D519">
            <v>0.81599999999999995</v>
          </cell>
          <cell r="E519" t="str">
            <v>Hr</v>
          </cell>
          <cell r="G519">
            <v>3401</v>
          </cell>
          <cell r="H519">
            <v>2775</v>
          </cell>
          <cell r="I519" t="str">
            <v xml:space="preserve"> </v>
          </cell>
          <cell r="J519" t="str">
            <v xml:space="preserve"> </v>
          </cell>
          <cell r="K519">
            <v>1720</v>
          </cell>
          <cell r="L519">
            <v>1403</v>
          </cell>
        </row>
        <row r="520">
          <cell r="E520" t="str">
            <v xml:space="preserve"> </v>
          </cell>
          <cell r="I520" t="str">
            <v xml:space="preserve"> </v>
          </cell>
          <cell r="J520" t="str">
            <v xml:space="preserve"> </v>
          </cell>
        </row>
        <row r="521">
          <cell r="A521" t="str">
            <v>COMPRESSOR</v>
          </cell>
          <cell r="C521" t="str">
            <v>7.1㎥/min</v>
          </cell>
          <cell r="D521">
            <v>3.17</v>
          </cell>
          <cell r="E521" t="str">
            <v>Hr</v>
          </cell>
          <cell r="G521">
            <v>9681</v>
          </cell>
          <cell r="H521">
            <v>30688</v>
          </cell>
          <cell r="I521">
            <v>6189</v>
          </cell>
          <cell r="J521">
            <v>19619</v>
          </cell>
          <cell r="K521">
            <v>3137</v>
          </cell>
          <cell r="L521">
            <v>9944</v>
          </cell>
        </row>
        <row r="522">
          <cell r="A522" t="str">
            <v>PORTABLE DRILL</v>
          </cell>
          <cell r="C522" t="str">
            <v>0.5 HP</v>
          </cell>
          <cell r="D522">
            <v>1.2210000000000001</v>
          </cell>
          <cell r="E522" t="str">
            <v>Hr</v>
          </cell>
          <cell r="K522">
            <v>12</v>
          </cell>
          <cell r="L522">
            <v>14</v>
          </cell>
        </row>
        <row r="523">
          <cell r="A523" t="str">
            <v>TRUCK CRANE</v>
          </cell>
          <cell r="C523" t="str">
            <v>30 TON</v>
          </cell>
          <cell r="D523">
            <v>0.42299999999999999</v>
          </cell>
          <cell r="E523" t="str">
            <v>Hr</v>
          </cell>
          <cell r="G523">
            <v>18615</v>
          </cell>
          <cell r="H523">
            <v>7874</v>
          </cell>
          <cell r="I523">
            <v>7046</v>
          </cell>
          <cell r="J523">
            <v>2980</v>
          </cell>
          <cell r="K523">
            <v>44939</v>
          </cell>
          <cell r="L523">
            <v>19009</v>
          </cell>
        </row>
        <row r="524">
          <cell r="A524" t="str">
            <v>Fork Lift</v>
          </cell>
          <cell r="C524" t="str">
            <v>5 TON</v>
          </cell>
          <cell r="D524">
            <v>0.42299999999999999</v>
          </cell>
          <cell r="E524" t="str">
            <v>Hr</v>
          </cell>
          <cell r="G524">
            <v>9681</v>
          </cell>
          <cell r="H524">
            <v>4095</v>
          </cell>
          <cell r="I524">
            <v>5116.08</v>
          </cell>
          <cell r="J524">
            <v>2164</v>
          </cell>
          <cell r="K524">
            <v>4863</v>
          </cell>
          <cell r="L524">
            <v>2057</v>
          </cell>
        </row>
        <row r="525">
          <cell r="A525" t="str">
            <v>Trailer</v>
          </cell>
          <cell r="C525" t="str">
            <v>30ton</v>
          </cell>
          <cell r="D525">
            <v>0.42299999999999999</v>
          </cell>
          <cell r="E525" t="str">
            <v>Hr</v>
          </cell>
          <cell r="G525">
            <v>8683</v>
          </cell>
          <cell r="H525">
            <v>3672</v>
          </cell>
          <cell r="I525">
            <v>15763</v>
          </cell>
          <cell r="J525">
            <v>6667</v>
          </cell>
          <cell r="K525">
            <v>27414</v>
          </cell>
          <cell r="L525">
            <v>11596</v>
          </cell>
        </row>
        <row r="527">
          <cell r="B527" t="str">
            <v>계</v>
          </cell>
          <cell r="F527">
            <v>247732</v>
          </cell>
          <cell r="H527">
            <v>126502</v>
          </cell>
          <cell r="J527">
            <v>31430</v>
          </cell>
          <cell r="K527" t="str">
            <v xml:space="preserve"> </v>
          </cell>
          <cell r="L527">
            <v>89800</v>
          </cell>
        </row>
        <row r="528">
          <cell r="A528" t="str">
            <v>ROLLER GATE 제작 소모 자재비</v>
          </cell>
        </row>
        <row r="529">
          <cell r="E529" t="str">
            <v xml:space="preserve"> </v>
          </cell>
        </row>
        <row r="530">
          <cell r="A530" t="str">
            <v>종       별</v>
          </cell>
          <cell r="C530" t="str">
            <v>재 료 또 는</v>
          </cell>
          <cell r="D530" t="str">
            <v xml:space="preserve">원 수 </v>
          </cell>
          <cell r="E530" t="str">
            <v>단 위</v>
          </cell>
          <cell r="F530" t="str">
            <v>총   액</v>
          </cell>
          <cell r="G530" t="str">
            <v>노   무   비</v>
          </cell>
          <cell r="I530" t="str">
            <v>재   료   비</v>
          </cell>
          <cell r="K530" t="str">
            <v>경      비</v>
          </cell>
          <cell r="M530" t="str">
            <v>비   고</v>
          </cell>
        </row>
        <row r="531">
          <cell r="C531" t="str">
            <v xml:space="preserve">규       격 </v>
          </cell>
          <cell r="F531" t="str">
            <v>금   액</v>
          </cell>
          <cell r="G531" t="str">
            <v>단  가</v>
          </cell>
          <cell r="H531" t="str">
            <v>금   액</v>
          </cell>
          <cell r="I531" t="str">
            <v>단  가</v>
          </cell>
          <cell r="J531" t="str">
            <v>금   액</v>
          </cell>
          <cell r="K531" t="str">
            <v>단  가</v>
          </cell>
          <cell r="L531" t="str">
            <v>금   액</v>
          </cell>
        </row>
        <row r="533">
          <cell r="A533" t="str">
            <v>산       소</v>
          </cell>
          <cell r="C533" t="str">
            <v>6,000L용</v>
          </cell>
          <cell r="D533">
            <v>3</v>
          </cell>
          <cell r="E533" t="str">
            <v>병</v>
          </cell>
          <cell r="G533" t="str">
            <v xml:space="preserve"> </v>
          </cell>
          <cell r="I533">
            <v>12000</v>
          </cell>
          <cell r="J533">
            <v>36000</v>
          </cell>
        </row>
        <row r="534">
          <cell r="A534" t="str">
            <v>아 세 치 렌</v>
          </cell>
          <cell r="C534" t="str">
            <v>4,500L용</v>
          </cell>
          <cell r="D534">
            <v>2.58</v>
          </cell>
          <cell r="E534" t="str">
            <v>병</v>
          </cell>
          <cell r="I534">
            <v>55392</v>
          </cell>
          <cell r="J534">
            <v>142911</v>
          </cell>
        </row>
        <row r="535">
          <cell r="A535" t="str">
            <v>함       석</v>
          </cell>
          <cell r="C535" t="str">
            <v>#31 x 3' x 6'</v>
          </cell>
          <cell r="D535">
            <v>0.62</v>
          </cell>
          <cell r="E535" t="str">
            <v>매</v>
          </cell>
          <cell r="I535">
            <v>2825</v>
          </cell>
          <cell r="J535">
            <v>1751</v>
          </cell>
        </row>
        <row r="536">
          <cell r="A536" t="str">
            <v>용   접  봉</v>
          </cell>
          <cell r="C536" t="str">
            <v>SS41, 4M/Mx350L</v>
          </cell>
          <cell r="D536">
            <v>20</v>
          </cell>
          <cell r="E536" t="str">
            <v>KG</v>
          </cell>
          <cell r="I536">
            <v>1260</v>
          </cell>
          <cell r="J536">
            <v>25200</v>
          </cell>
        </row>
        <row r="537">
          <cell r="A537" t="str">
            <v>전       력</v>
          </cell>
          <cell r="D537">
            <v>310</v>
          </cell>
          <cell r="E537" t="str">
            <v>KWH</v>
          </cell>
          <cell r="I537" t="str">
            <v xml:space="preserve"> </v>
          </cell>
          <cell r="K537">
            <v>61.6</v>
          </cell>
          <cell r="L537">
            <v>19096</v>
          </cell>
        </row>
        <row r="538">
          <cell r="E538" t="str">
            <v xml:space="preserve"> </v>
          </cell>
          <cell r="I538" t="str">
            <v xml:space="preserve"> </v>
          </cell>
          <cell r="K538" t="str">
            <v xml:space="preserve"> </v>
          </cell>
        </row>
        <row r="540">
          <cell r="B540" t="str">
            <v>계</v>
          </cell>
          <cell r="F540">
            <v>224958</v>
          </cell>
          <cell r="J540">
            <v>205862</v>
          </cell>
          <cell r="L540">
            <v>19096</v>
          </cell>
        </row>
        <row r="557">
          <cell r="A557" t="str">
            <v>ROLLER GATE GUIDE FRAME 제작 인건비</v>
          </cell>
        </row>
        <row r="558">
          <cell r="E558" t="str">
            <v xml:space="preserve"> </v>
          </cell>
        </row>
        <row r="559">
          <cell r="A559" t="str">
            <v>종       별</v>
          </cell>
          <cell r="C559" t="str">
            <v>재 료 또 는</v>
          </cell>
          <cell r="D559" t="str">
            <v xml:space="preserve">원 수 </v>
          </cell>
          <cell r="E559" t="str">
            <v>단 위</v>
          </cell>
          <cell r="F559" t="str">
            <v>총   액</v>
          </cell>
          <cell r="G559" t="str">
            <v>노   무   비</v>
          </cell>
          <cell r="I559" t="str">
            <v>재   료   비</v>
          </cell>
          <cell r="K559" t="str">
            <v>경      비</v>
          </cell>
          <cell r="M559" t="str">
            <v>비   고</v>
          </cell>
        </row>
        <row r="560">
          <cell r="C560" t="str">
            <v xml:space="preserve">규       격 </v>
          </cell>
          <cell r="F560" t="str">
            <v>금   액</v>
          </cell>
          <cell r="G560" t="str">
            <v>단  가</v>
          </cell>
          <cell r="H560" t="str">
            <v>금   액</v>
          </cell>
          <cell r="I560" t="str">
            <v>단  가</v>
          </cell>
          <cell r="J560" t="str">
            <v>금   액</v>
          </cell>
          <cell r="K560" t="str">
            <v>단  가</v>
          </cell>
          <cell r="L560" t="str">
            <v>금   액</v>
          </cell>
        </row>
        <row r="561">
          <cell r="A561" t="str">
            <v>기 술 관 리</v>
          </cell>
          <cell r="C561" t="str">
            <v>기계기사1급</v>
          </cell>
          <cell r="D561">
            <v>2.5</v>
          </cell>
          <cell r="E561" t="str">
            <v>인</v>
          </cell>
          <cell r="G561">
            <v>97488</v>
          </cell>
          <cell r="H561">
            <v>243720</v>
          </cell>
        </row>
        <row r="562">
          <cell r="A562" t="str">
            <v>사      도</v>
          </cell>
          <cell r="C562" t="str">
            <v>제   도   공</v>
          </cell>
          <cell r="D562">
            <v>1</v>
          </cell>
          <cell r="E562" t="str">
            <v>인</v>
          </cell>
          <cell r="G562">
            <v>32747</v>
          </cell>
          <cell r="H562">
            <v>32747</v>
          </cell>
        </row>
        <row r="563">
          <cell r="A563" t="str">
            <v>재료 절단 현도</v>
          </cell>
          <cell r="C563" t="str">
            <v>현   도   공</v>
          </cell>
          <cell r="D563">
            <v>0.63</v>
          </cell>
          <cell r="E563" t="str">
            <v>인</v>
          </cell>
          <cell r="G563">
            <v>28487</v>
          </cell>
          <cell r="H563">
            <v>17946</v>
          </cell>
        </row>
        <row r="564">
          <cell r="A564" t="str">
            <v xml:space="preserve"> </v>
          </cell>
          <cell r="B564" t="str">
            <v>괘    서</v>
          </cell>
          <cell r="C564" t="str">
            <v>마   킹   공</v>
          </cell>
          <cell r="D564">
            <v>1.26</v>
          </cell>
          <cell r="E564" t="str">
            <v>인</v>
          </cell>
          <cell r="G564">
            <v>26924</v>
          </cell>
          <cell r="H564">
            <v>33924</v>
          </cell>
        </row>
        <row r="565">
          <cell r="A565" t="str">
            <v xml:space="preserve"> </v>
          </cell>
          <cell r="B565" t="str">
            <v>절    단</v>
          </cell>
          <cell r="C565" t="str">
            <v>절   단   공</v>
          </cell>
          <cell r="D565">
            <v>0.33</v>
          </cell>
          <cell r="E565" t="str">
            <v>인</v>
          </cell>
          <cell r="G565">
            <v>65881</v>
          </cell>
          <cell r="H565">
            <v>21740</v>
          </cell>
        </row>
        <row r="567">
          <cell r="B567" t="str">
            <v>교    정</v>
          </cell>
          <cell r="C567" t="str">
            <v>프랜트 제관공</v>
          </cell>
          <cell r="D567">
            <v>0.6</v>
          </cell>
          <cell r="E567" t="str">
            <v>인</v>
          </cell>
          <cell r="G567">
            <v>81966</v>
          </cell>
          <cell r="H567">
            <v>49179</v>
          </cell>
        </row>
        <row r="568">
          <cell r="A568" t="str">
            <v>단재가공 괘서</v>
          </cell>
          <cell r="C568" t="str">
            <v>마   킹   공</v>
          </cell>
          <cell r="D568">
            <v>1.26</v>
          </cell>
          <cell r="E568" t="str">
            <v>인</v>
          </cell>
          <cell r="G568">
            <v>26924</v>
          </cell>
          <cell r="H568">
            <v>33924</v>
          </cell>
        </row>
        <row r="569">
          <cell r="A569" t="str">
            <v xml:space="preserve"> </v>
          </cell>
          <cell r="B569" t="str">
            <v>절    단</v>
          </cell>
          <cell r="C569" t="str">
            <v>절   단   공</v>
          </cell>
          <cell r="D569">
            <v>0.16</v>
          </cell>
          <cell r="E569" t="str">
            <v>인</v>
          </cell>
          <cell r="G569">
            <v>65881</v>
          </cell>
          <cell r="H569">
            <v>10540</v>
          </cell>
        </row>
        <row r="570">
          <cell r="B570" t="str">
            <v>EDGE가공</v>
          </cell>
          <cell r="C570" t="str">
            <v>산소 절단공</v>
          </cell>
          <cell r="D570">
            <v>0.17</v>
          </cell>
          <cell r="E570" t="str">
            <v>인</v>
          </cell>
          <cell r="G570">
            <v>31794</v>
          </cell>
          <cell r="H570">
            <v>5404</v>
          </cell>
        </row>
        <row r="571">
          <cell r="A571" t="str">
            <v xml:space="preserve"> </v>
          </cell>
          <cell r="B571" t="str">
            <v>용    접</v>
          </cell>
          <cell r="C571" t="str">
            <v>프랜트 용접공</v>
          </cell>
          <cell r="D571">
            <v>1.3</v>
          </cell>
          <cell r="E571" t="str">
            <v>인</v>
          </cell>
          <cell r="G571">
            <v>95379</v>
          </cell>
          <cell r="H571">
            <v>123992</v>
          </cell>
        </row>
        <row r="573">
          <cell r="A573" t="str">
            <v xml:space="preserve"> </v>
          </cell>
          <cell r="B573" t="str">
            <v>교    정</v>
          </cell>
          <cell r="C573" t="str">
            <v>프랜트 제관공</v>
          </cell>
          <cell r="D573">
            <v>0.75</v>
          </cell>
          <cell r="E573" t="str">
            <v>인</v>
          </cell>
          <cell r="G573">
            <v>81966</v>
          </cell>
          <cell r="H573">
            <v>61474</v>
          </cell>
        </row>
        <row r="574">
          <cell r="B574" t="str">
            <v>HOLING</v>
          </cell>
          <cell r="C574" t="str">
            <v>프랜트 제관공</v>
          </cell>
          <cell r="D574">
            <v>0.15</v>
          </cell>
          <cell r="E574" t="str">
            <v>인</v>
          </cell>
          <cell r="G574">
            <v>81966</v>
          </cell>
          <cell r="H574">
            <v>12294</v>
          </cell>
        </row>
        <row r="575">
          <cell r="A575" t="str">
            <v>부분조립,취부조정</v>
          </cell>
          <cell r="C575" t="str">
            <v>프랜트기계설치공</v>
          </cell>
          <cell r="D575">
            <v>3.7</v>
          </cell>
          <cell r="E575" t="str">
            <v>인</v>
          </cell>
          <cell r="G575">
            <v>80805</v>
          </cell>
          <cell r="H575">
            <v>298978</v>
          </cell>
        </row>
        <row r="576">
          <cell r="A576" t="str">
            <v>용      접</v>
          </cell>
          <cell r="C576" t="str">
            <v>프랜트 용접공</v>
          </cell>
          <cell r="D576">
            <v>8.4</v>
          </cell>
          <cell r="E576" t="str">
            <v>인</v>
          </cell>
          <cell r="G576">
            <v>95379</v>
          </cell>
          <cell r="H576">
            <v>801183</v>
          </cell>
        </row>
        <row r="577">
          <cell r="A577" t="str">
            <v>절      단</v>
          </cell>
          <cell r="C577" t="str">
            <v>절   단   공</v>
          </cell>
          <cell r="D577">
            <v>0.1</v>
          </cell>
          <cell r="E577" t="str">
            <v>인</v>
          </cell>
          <cell r="G577">
            <v>65881</v>
          </cell>
          <cell r="H577">
            <v>6588</v>
          </cell>
        </row>
        <row r="578">
          <cell r="E578" t="str">
            <v xml:space="preserve"> </v>
          </cell>
        </row>
        <row r="579">
          <cell r="A579" t="str">
            <v>교      정</v>
          </cell>
          <cell r="C579" t="str">
            <v>프랜트 제관공</v>
          </cell>
          <cell r="D579">
            <v>1.75</v>
          </cell>
          <cell r="E579" t="str">
            <v>인</v>
          </cell>
          <cell r="G579">
            <v>81966</v>
          </cell>
          <cell r="H579">
            <v>143440</v>
          </cell>
        </row>
        <row r="580">
          <cell r="A580" t="str">
            <v>기 계 가 공</v>
          </cell>
          <cell r="C580" t="str">
            <v>기   계   공</v>
          </cell>
          <cell r="D580">
            <v>1.26</v>
          </cell>
          <cell r="E580" t="str">
            <v>인</v>
          </cell>
          <cell r="G580">
            <v>58906</v>
          </cell>
          <cell r="H580">
            <v>74221</v>
          </cell>
        </row>
        <row r="581">
          <cell r="C581" t="str">
            <v>기계 연마공</v>
          </cell>
          <cell r="D581">
            <v>0.126</v>
          </cell>
          <cell r="E581" t="str">
            <v>인</v>
          </cell>
          <cell r="G581">
            <v>26032</v>
          </cell>
          <cell r="H581">
            <v>3280</v>
          </cell>
        </row>
        <row r="582">
          <cell r="A582" t="str">
            <v>가 조 립,조 립</v>
          </cell>
          <cell r="C582" t="str">
            <v>프랜트기계설치공</v>
          </cell>
          <cell r="D582">
            <v>2</v>
          </cell>
          <cell r="E582" t="str">
            <v>인</v>
          </cell>
          <cell r="G582">
            <v>80805</v>
          </cell>
          <cell r="H582">
            <v>161610</v>
          </cell>
        </row>
        <row r="583">
          <cell r="A583" t="str">
            <v>가 조 립,해 체</v>
          </cell>
          <cell r="C583" t="str">
            <v>프랜트기계설치공</v>
          </cell>
          <cell r="D583">
            <v>1</v>
          </cell>
          <cell r="E583" t="str">
            <v>인</v>
          </cell>
          <cell r="G583">
            <v>80805</v>
          </cell>
          <cell r="H583">
            <v>80805</v>
          </cell>
        </row>
        <row r="584">
          <cell r="E584" t="str">
            <v xml:space="preserve"> </v>
          </cell>
        </row>
        <row r="585">
          <cell r="A585" t="str">
            <v>운 반 조 작</v>
          </cell>
          <cell r="C585" t="str">
            <v>특수 비계공</v>
          </cell>
          <cell r="D585">
            <v>5</v>
          </cell>
          <cell r="E585" t="str">
            <v>인</v>
          </cell>
          <cell r="G585">
            <v>85884</v>
          </cell>
          <cell r="H585">
            <v>429420</v>
          </cell>
        </row>
        <row r="586">
          <cell r="A586" t="str">
            <v>종       별</v>
          </cell>
          <cell r="C586" t="str">
            <v>재 료 또 는</v>
          </cell>
          <cell r="D586" t="str">
            <v xml:space="preserve">원 수 </v>
          </cell>
          <cell r="E586" t="str">
            <v>단 위</v>
          </cell>
          <cell r="F586" t="str">
            <v>총   액</v>
          </cell>
          <cell r="G586" t="str">
            <v>노   무   비</v>
          </cell>
          <cell r="I586" t="str">
            <v>재   료   비</v>
          </cell>
          <cell r="K586" t="str">
            <v>경      비</v>
          </cell>
          <cell r="M586" t="str">
            <v>비   고</v>
          </cell>
        </row>
        <row r="587">
          <cell r="C587" t="str">
            <v xml:space="preserve">규       격 </v>
          </cell>
          <cell r="F587" t="str">
            <v>금   액</v>
          </cell>
          <cell r="G587" t="str">
            <v>단  가</v>
          </cell>
          <cell r="H587" t="str">
            <v>금   액</v>
          </cell>
          <cell r="I587" t="str">
            <v>단  가</v>
          </cell>
          <cell r="J587" t="str">
            <v>금   액</v>
          </cell>
          <cell r="K587" t="str">
            <v>단  가</v>
          </cell>
          <cell r="L587" t="str">
            <v>금   액</v>
          </cell>
        </row>
        <row r="588">
          <cell r="A588" t="str">
            <v>동 력 조 작</v>
          </cell>
          <cell r="C588" t="str">
            <v>플랜트전공</v>
          </cell>
          <cell r="D588">
            <v>1</v>
          </cell>
          <cell r="E588" t="str">
            <v>인</v>
          </cell>
          <cell r="G588">
            <v>64285</v>
          </cell>
          <cell r="H588">
            <v>64285</v>
          </cell>
        </row>
        <row r="589">
          <cell r="A589" t="str">
            <v>보      조</v>
          </cell>
          <cell r="C589" t="str">
            <v>특 별 인 부</v>
          </cell>
          <cell r="D589">
            <v>14.4</v>
          </cell>
          <cell r="E589" t="str">
            <v>인</v>
          </cell>
          <cell r="G589">
            <v>57379</v>
          </cell>
          <cell r="H589">
            <v>826257</v>
          </cell>
        </row>
        <row r="590">
          <cell r="A590" t="str">
            <v>검      사</v>
          </cell>
          <cell r="C590" t="str">
            <v>인건비 7%</v>
          </cell>
          <cell r="D590" t="str">
            <v>1</v>
          </cell>
          <cell r="E590" t="str">
            <v>식</v>
          </cell>
          <cell r="H590">
            <v>247586</v>
          </cell>
        </row>
        <row r="592">
          <cell r="B592" t="str">
            <v>계</v>
          </cell>
          <cell r="F592">
            <v>3784537</v>
          </cell>
          <cell r="H592">
            <v>3784537</v>
          </cell>
        </row>
        <row r="615">
          <cell r="A615" t="str">
            <v>ROLLER GATE GUIDE FRAME 제작 소모 자재비</v>
          </cell>
        </row>
        <row r="616">
          <cell r="E616" t="str">
            <v xml:space="preserve"> </v>
          </cell>
        </row>
        <row r="617">
          <cell r="A617" t="str">
            <v>종       별</v>
          </cell>
          <cell r="C617" t="str">
            <v>재 료 또 는</v>
          </cell>
          <cell r="D617" t="str">
            <v xml:space="preserve">원 수 </v>
          </cell>
          <cell r="E617" t="str">
            <v>단 위</v>
          </cell>
          <cell r="F617" t="str">
            <v>총   액</v>
          </cell>
          <cell r="G617" t="str">
            <v>노   무   비</v>
          </cell>
          <cell r="I617" t="str">
            <v>재   료   비</v>
          </cell>
          <cell r="K617" t="str">
            <v>경      비</v>
          </cell>
          <cell r="M617" t="str">
            <v>비   고</v>
          </cell>
        </row>
        <row r="618">
          <cell r="C618" t="str">
            <v xml:space="preserve">규       격 </v>
          </cell>
          <cell r="F618" t="str">
            <v>금   액</v>
          </cell>
          <cell r="G618" t="str">
            <v>단  가</v>
          </cell>
          <cell r="H618" t="str">
            <v>금   액</v>
          </cell>
          <cell r="I618" t="str">
            <v>단  가</v>
          </cell>
          <cell r="J618" t="str">
            <v>금   액</v>
          </cell>
          <cell r="K618" t="str">
            <v>단  가</v>
          </cell>
          <cell r="L618" t="str">
            <v>금   액</v>
          </cell>
        </row>
        <row r="619">
          <cell r="A619" t="str">
            <v>산       소</v>
          </cell>
          <cell r="C619" t="str">
            <v>6,000L용</v>
          </cell>
          <cell r="D619">
            <v>2.2999999999999998</v>
          </cell>
          <cell r="E619" t="str">
            <v>병</v>
          </cell>
          <cell r="G619" t="str">
            <v xml:space="preserve"> </v>
          </cell>
          <cell r="I619">
            <v>12000</v>
          </cell>
          <cell r="J619">
            <v>27600</v>
          </cell>
        </row>
        <row r="620">
          <cell r="A620" t="str">
            <v>아 세 치 렌</v>
          </cell>
          <cell r="C620" t="str">
            <v>2,100L용</v>
          </cell>
          <cell r="D620">
            <v>1.6</v>
          </cell>
          <cell r="E620" t="str">
            <v>병</v>
          </cell>
          <cell r="I620">
            <v>25849</v>
          </cell>
          <cell r="J620">
            <v>41358</v>
          </cell>
        </row>
        <row r="621">
          <cell r="A621" t="str">
            <v>함       석</v>
          </cell>
          <cell r="C621" t="str">
            <v>#32 x 3' x 6'</v>
          </cell>
          <cell r="D621">
            <v>1.9</v>
          </cell>
          <cell r="E621" t="str">
            <v>매</v>
          </cell>
          <cell r="I621">
            <v>2597</v>
          </cell>
          <cell r="J621">
            <v>4934</v>
          </cell>
        </row>
        <row r="622">
          <cell r="A622" t="str">
            <v>용   접  봉</v>
          </cell>
          <cell r="C622" t="str">
            <v>SS41+STS304,4M/M</v>
          </cell>
          <cell r="D622">
            <v>54.6</v>
          </cell>
          <cell r="E622" t="str">
            <v>KG</v>
          </cell>
          <cell r="I622">
            <v>3360</v>
          </cell>
          <cell r="J622">
            <v>183456</v>
          </cell>
        </row>
        <row r="623">
          <cell r="A623" t="str">
            <v>전       력</v>
          </cell>
          <cell r="D623">
            <v>550</v>
          </cell>
          <cell r="E623" t="str">
            <v>KWH</v>
          </cell>
          <cell r="K623">
            <v>61.6</v>
          </cell>
          <cell r="L623">
            <v>33880</v>
          </cell>
        </row>
        <row r="624">
          <cell r="A624" t="str">
            <v>그라인다돌</v>
          </cell>
          <cell r="C624" t="str">
            <v>300 M/M</v>
          </cell>
          <cell r="D624">
            <v>0.3</v>
          </cell>
          <cell r="E624" t="str">
            <v>개</v>
          </cell>
          <cell r="I624">
            <v>3380</v>
          </cell>
          <cell r="J624">
            <v>1014</v>
          </cell>
        </row>
        <row r="625">
          <cell r="A625" t="str">
            <v xml:space="preserve"> </v>
          </cell>
        </row>
        <row r="627">
          <cell r="B627" t="str">
            <v>계</v>
          </cell>
          <cell r="F627">
            <v>292242</v>
          </cell>
          <cell r="J627">
            <v>258362</v>
          </cell>
          <cell r="L627">
            <v>33880</v>
          </cell>
        </row>
        <row r="628">
          <cell r="F628" t="str">
            <v xml:space="preserve"> </v>
          </cell>
          <cell r="J628" t="str">
            <v xml:space="preserve"> </v>
          </cell>
          <cell r="L628" t="str">
            <v xml:space="preserve"> </v>
          </cell>
        </row>
        <row r="629">
          <cell r="F629" t="str">
            <v xml:space="preserve"> </v>
          </cell>
          <cell r="J629" t="str">
            <v xml:space="preserve"> </v>
          </cell>
          <cell r="L629" t="str">
            <v xml:space="preserve"> </v>
          </cell>
        </row>
        <row r="630">
          <cell r="F630" t="str">
            <v xml:space="preserve"> </v>
          </cell>
          <cell r="J630" t="str">
            <v xml:space="preserve"> </v>
          </cell>
          <cell r="L630" t="str">
            <v xml:space="preserve"> </v>
          </cell>
        </row>
        <row r="631">
          <cell r="F631" t="str">
            <v xml:space="preserve"> </v>
          </cell>
          <cell r="J631" t="str">
            <v xml:space="preserve"> </v>
          </cell>
          <cell r="L631" t="str">
            <v xml:space="preserve"> </v>
          </cell>
        </row>
        <row r="632">
          <cell r="F632" t="str">
            <v xml:space="preserve"> </v>
          </cell>
          <cell r="J632" t="str">
            <v xml:space="preserve"> </v>
          </cell>
          <cell r="L632" t="str">
            <v xml:space="preserve"> </v>
          </cell>
        </row>
        <row r="633">
          <cell r="F633" t="str">
            <v xml:space="preserve"> </v>
          </cell>
          <cell r="J633" t="str">
            <v xml:space="preserve"> </v>
          </cell>
          <cell r="L633" t="str">
            <v xml:space="preserve"> </v>
          </cell>
        </row>
        <row r="634">
          <cell r="F634" t="str">
            <v xml:space="preserve"> </v>
          </cell>
          <cell r="J634" t="str">
            <v xml:space="preserve"> </v>
          </cell>
          <cell r="L634" t="str">
            <v xml:space="preserve"> </v>
          </cell>
        </row>
        <row r="635">
          <cell r="F635" t="str">
            <v xml:space="preserve"> </v>
          </cell>
          <cell r="J635" t="str">
            <v xml:space="preserve"> </v>
          </cell>
          <cell r="L635" t="str">
            <v xml:space="preserve"> </v>
          </cell>
        </row>
        <row r="636">
          <cell r="F636" t="str">
            <v xml:space="preserve"> </v>
          </cell>
          <cell r="J636" t="str">
            <v xml:space="preserve"> </v>
          </cell>
          <cell r="L636" t="str">
            <v xml:space="preserve"> </v>
          </cell>
        </row>
        <row r="637">
          <cell r="F637" t="str">
            <v xml:space="preserve"> </v>
          </cell>
          <cell r="J637" t="str">
            <v xml:space="preserve"> </v>
          </cell>
          <cell r="L637" t="str">
            <v xml:space="preserve"> </v>
          </cell>
        </row>
        <row r="638">
          <cell r="F638" t="str">
            <v xml:space="preserve"> </v>
          </cell>
          <cell r="J638" t="str">
            <v xml:space="preserve"> </v>
          </cell>
          <cell r="L638" t="str">
            <v xml:space="preserve"> </v>
          </cell>
        </row>
        <row r="639">
          <cell r="F639" t="str">
            <v xml:space="preserve"> </v>
          </cell>
          <cell r="J639" t="str">
            <v xml:space="preserve"> </v>
          </cell>
          <cell r="L639" t="str">
            <v xml:space="preserve"> </v>
          </cell>
        </row>
        <row r="640">
          <cell r="F640" t="str">
            <v xml:space="preserve"> </v>
          </cell>
          <cell r="J640" t="str">
            <v xml:space="preserve"> </v>
          </cell>
          <cell r="L640" t="str">
            <v xml:space="preserve"> </v>
          </cell>
        </row>
        <row r="641">
          <cell r="F641" t="str">
            <v xml:space="preserve"> </v>
          </cell>
          <cell r="J641" t="str">
            <v xml:space="preserve"> </v>
          </cell>
          <cell r="L641" t="str">
            <v xml:space="preserve"> </v>
          </cell>
        </row>
        <row r="642">
          <cell r="F642" t="str">
            <v xml:space="preserve"> </v>
          </cell>
          <cell r="J642" t="str">
            <v xml:space="preserve"> </v>
          </cell>
          <cell r="L642" t="str">
            <v xml:space="preserve"> </v>
          </cell>
        </row>
        <row r="643">
          <cell r="F643" t="str">
            <v xml:space="preserve"> </v>
          </cell>
          <cell r="J643" t="str">
            <v xml:space="preserve"> </v>
          </cell>
          <cell r="L643" t="str">
            <v xml:space="preserve"> </v>
          </cell>
        </row>
        <row r="644">
          <cell r="A644" t="str">
            <v>ROLLER GATE 설치 인건비</v>
          </cell>
        </row>
        <row r="645">
          <cell r="E645" t="str">
            <v xml:space="preserve"> </v>
          </cell>
        </row>
        <row r="646">
          <cell r="A646" t="str">
            <v>종       별</v>
          </cell>
          <cell r="C646" t="str">
            <v>재 료 또 는</v>
          </cell>
          <cell r="D646" t="str">
            <v xml:space="preserve">원 수 </v>
          </cell>
          <cell r="E646" t="str">
            <v>단 위</v>
          </cell>
          <cell r="F646" t="str">
            <v>총   액</v>
          </cell>
          <cell r="G646" t="str">
            <v>노   무   비</v>
          </cell>
          <cell r="I646" t="str">
            <v>재   료   비</v>
          </cell>
          <cell r="K646" t="str">
            <v>경      비</v>
          </cell>
          <cell r="M646" t="str">
            <v>비   고</v>
          </cell>
        </row>
        <row r="647">
          <cell r="C647" t="str">
            <v xml:space="preserve">규       격 </v>
          </cell>
          <cell r="F647" t="str">
            <v>금   액</v>
          </cell>
          <cell r="G647" t="str">
            <v>단  가</v>
          </cell>
          <cell r="H647" t="str">
            <v>금   액</v>
          </cell>
          <cell r="I647" t="str">
            <v>단  가</v>
          </cell>
          <cell r="J647" t="str">
            <v>금   액</v>
          </cell>
          <cell r="K647" t="str">
            <v>단  가</v>
          </cell>
          <cell r="L647" t="str">
            <v>금   액</v>
          </cell>
        </row>
        <row r="648">
          <cell r="A648" t="str">
            <v>기 술 관 리</v>
          </cell>
          <cell r="C648" t="str">
            <v>기계기사1급</v>
          </cell>
          <cell r="D648">
            <v>0.5</v>
          </cell>
          <cell r="E648" t="str">
            <v>인</v>
          </cell>
          <cell r="G648">
            <v>97488</v>
          </cell>
          <cell r="H648">
            <v>48744</v>
          </cell>
        </row>
        <row r="649">
          <cell r="A649" t="str">
            <v>형 장 교 정</v>
          </cell>
          <cell r="C649" t="str">
            <v>프랜트 제관공</v>
          </cell>
          <cell r="D649">
            <v>0.81599999999999995</v>
          </cell>
          <cell r="E649" t="str">
            <v>인</v>
          </cell>
          <cell r="G649">
            <v>81966</v>
          </cell>
          <cell r="H649">
            <v>66884</v>
          </cell>
        </row>
        <row r="650">
          <cell r="A650" t="str">
            <v xml:space="preserve"> </v>
          </cell>
          <cell r="C650" t="str">
            <v>비   계   공</v>
          </cell>
          <cell r="D650">
            <v>0.14599999999999999</v>
          </cell>
          <cell r="E650" t="str">
            <v>인</v>
          </cell>
          <cell r="G650">
            <v>79467</v>
          </cell>
          <cell r="H650">
            <v>11602</v>
          </cell>
        </row>
        <row r="651">
          <cell r="A651" t="str">
            <v>소 운 반 제 작</v>
          </cell>
          <cell r="C651" t="str">
            <v>비   계   공</v>
          </cell>
          <cell r="D651">
            <v>1.992</v>
          </cell>
          <cell r="E651" t="str">
            <v>인</v>
          </cell>
          <cell r="G651">
            <v>79467</v>
          </cell>
          <cell r="H651">
            <v>158298</v>
          </cell>
        </row>
        <row r="652">
          <cell r="A652" t="str">
            <v xml:space="preserve"> </v>
          </cell>
          <cell r="C652" t="str">
            <v>프랜트기계설치공</v>
          </cell>
          <cell r="D652">
            <v>0.79100000000000004</v>
          </cell>
          <cell r="E652" t="str">
            <v>인</v>
          </cell>
          <cell r="G652">
            <v>80805</v>
          </cell>
          <cell r="H652">
            <v>63916</v>
          </cell>
        </row>
        <row r="654">
          <cell r="A654" t="str">
            <v>조 립 조 정</v>
          </cell>
          <cell r="C654" t="str">
            <v>비   계   공</v>
          </cell>
          <cell r="D654">
            <v>2.4300000000000002</v>
          </cell>
          <cell r="E654" t="str">
            <v>인</v>
          </cell>
          <cell r="G654">
            <v>79467</v>
          </cell>
          <cell r="H654">
            <v>193104</v>
          </cell>
        </row>
        <row r="655">
          <cell r="A655" t="str">
            <v xml:space="preserve"> </v>
          </cell>
          <cell r="C655" t="str">
            <v>프랜트 제관공</v>
          </cell>
          <cell r="D655">
            <v>2.0350000000000001</v>
          </cell>
          <cell r="E655" t="str">
            <v>인</v>
          </cell>
          <cell r="G655">
            <v>81966</v>
          </cell>
          <cell r="H655">
            <v>166800</v>
          </cell>
        </row>
        <row r="656">
          <cell r="A656" t="str">
            <v xml:space="preserve"> </v>
          </cell>
          <cell r="C656" t="str">
            <v>측   량   사</v>
          </cell>
          <cell r="D656">
            <v>0.81200000000000006</v>
          </cell>
          <cell r="E656" t="str">
            <v>인</v>
          </cell>
          <cell r="G656">
            <v>58506</v>
          </cell>
          <cell r="H656">
            <v>47506</v>
          </cell>
        </row>
        <row r="657">
          <cell r="A657" t="str">
            <v>리  벳  팅</v>
          </cell>
          <cell r="C657" t="str">
            <v>리 벳 팅 공</v>
          </cell>
          <cell r="D657">
            <v>1.4470000000000001</v>
          </cell>
          <cell r="E657" t="str">
            <v>인</v>
          </cell>
          <cell r="G657">
            <v>71579</v>
          </cell>
          <cell r="H657">
            <v>103574</v>
          </cell>
        </row>
        <row r="658">
          <cell r="A658" t="str">
            <v xml:space="preserve"> </v>
          </cell>
          <cell r="C658" t="str">
            <v>플랜트기계설치공</v>
          </cell>
          <cell r="D658">
            <v>0.52700000000000002</v>
          </cell>
          <cell r="E658" t="str">
            <v>인</v>
          </cell>
          <cell r="G658">
            <v>80805</v>
          </cell>
          <cell r="H658">
            <v>42584</v>
          </cell>
        </row>
        <row r="659">
          <cell r="C659" t="str">
            <v xml:space="preserve"> </v>
          </cell>
        </row>
        <row r="660">
          <cell r="A660" t="str">
            <v>용      접</v>
          </cell>
          <cell r="C660" t="str">
            <v>프랜트 용접공</v>
          </cell>
          <cell r="D660">
            <v>0.70499999999999996</v>
          </cell>
          <cell r="E660" t="str">
            <v>인</v>
          </cell>
          <cell r="G660">
            <v>95379</v>
          </cell>
          <cell r="H660">
            <v>67242</v>
          </cell>
        </row>
        <row r="661">
          <cell r="A661" t="str">
            <v xml:space="preserve"> </v>
          </cell>
          <cell r="C661" t="str">
            <v>프랜트 제관공</v>
          </cell>
          <cell r="D661">
            <v>0.187</v>
          </cell>
          <cell r="E661" t="str">
            <v>인</v>
          </cell>
          <cell r="G661">
            <v>81966</v>
          </cell>
          <cell r="H661">
            <v>15327</v>
          </cell>
        </row>
        <row r="662">
          <cell r="A662" t="str">
            <v>전 원 배 선</v>
          </cell>
          <cell r="C662" t="str">
            <v>플랜트 전공</v>
          </cell>
          <cell r="D662">
            <v>0.187</v>
          </cell>
          <cell r="E662" t="str">
            <v>인</v>
          </cell>
          <cell r="G662">
            <v>64285</v>
          </cell>
          <cell r="H662">
            <v>12021</v>
          </cell>
        </row>
        <row r="664">
          <cell r="A664" t="str">
            <v>검사 및 교정</v>
          </cell>
          <cell r="C664" t="str">
            <v xml:space="preserve">기술관리,전원 </v>
          </cell>
          <cell r="D664" t="str">
            <v>1</v>
          </cell>
          <cell r="E664" t="str">
            <v>식</v>
          </cell>
          <cell r="H664">
            <v>93683</v>
          </cell>
        </row>
        <row r="665">
          <cell r="C665" t="str">
            <v>배선 제외 10%</v>
          </cell>
        </row>
        <row r="669">
          <cell r="B669" t="str">
            <v>계</v>
          </cell>
          <cell r="F669">
            <v>1091285</v>
          </cell>
          <cell r="H669">
            <v>1091285</v>
          </cell>
        </row>
        <row r="673">
          <cell r="A673" t="str">
            <v>ROLLER GATE 설치 사용장비 경비</v>
          </cell>
        </row>
        <row r="674">
          <cell r="E674" t="str">
            <v xml:space="preserve"> </v>
          </cell>
        </row>
        <row r="675">
          <cell r="A675" t="str">
            <v>종       별</v>
          </cell>
          <cell r="C675" t="str">
            <v>재 료 또 는</v>
          </cell>
          <cell r="D675" t="str">
            <v xml:space="preserve">원 수 </v>
          </cell>
          <cell r="E675" t="str">
            <v>단 위</v>
          </cell>
          <cell r="F675" t="str">
            <v>총   액</v>
          </cell>
          <cell r="G675" t="str">
            <v>노   무   비</v>
          </cell>
          <cell r="I675" t="str">
            <v>재   료   비</v>
          </cell>
          <cell r="K675" t="str">
            <v>경      비</v>
          </cell>
          <cell r="M675" t="str">
            <v>비   고</v>
          </cell>
        </row>
        <row r="676">
          <cell r="C676" t="str">
            <v xml:space="preserve">규       격 </v>
          </cell>
          <cell r="F676" t="str">
            <v>금   액</v>
          </cell>
          <cell r="G676" t="str">
            <v>단  가</v>
          </cell>
          <cell r="H676" t="str">
            <v>금   액</v>
          </cell>
          <cell r="I676" t="str">
            <v>단  가</v>
          </cell>
          <cell r="J676" t="str">
            <v>금   액</v>
          </cell>
          <cell r="K676" t="str">
            <v>단  가</v>
          </cell>
          <cell r="L676" t="str">
            <v>금   액</v>
          </cell>
        </row>
        <row r="677">
          <cell r="A677" t="str">
            <v>A.C WELDER</v>
          </cell>
          <cell r="C677" t="str">
            <v>10KVA</v>
          </cell>
          <cell r="D677">
            <v>8</v>
          </cell>
          <cell r="E677" t="str">
            <v>Hr</v>
          </cell>
          <cell r="K677">
            <v>155</v>
          </cell>
          <cell r="L677">
            <v>1240</v>
          </cell>
        </row>
        <row r="678">
          <cell r="A678" t="str">
            <v>D.C WELDER</v>
          </cell>
          <cell r="C678" t="str">
            <v>5.5KW</v>
          </cell>
          <cell r="D678">
            <v>32</v>
          </cell>
          <cell r="E678" t="str">
            <v>Hr</v>
          </cell>
          <cell r="K678">
            <v>359</v>
          </cell>
          <cell r="L678">
            <v>11488</v>
          </cell>
        </row>
        <row r="679">
          <cell r="A679" t="str">
            <v>GAS CUTTING M/C</v>
          </cell>
          <cell r="C679" t="str">
            <v>중 형</v>
          </cell>
          <cell r="D679">
            <v>32</v>
          </cell>
          <cell r="E679" t="str">
            <v>Hr</v>
          </cell>
          <cell r="G679">
            <v>3974</v>
          </cell>
          <cell r="H679">
            <v>127168</v>
          </cell>
          <cell r="K679">
            <v>115</v>
          </cell>
          <cell r="L679">
            <v>3680</v>
          </cell>
        </row>
        <row r="680">
          <cell r="A680" t="str">
            <v>GAS WELDER</v>
          </cell>
          <cell r="C680" t="str">
            <v>중 형</v>
          </cell>
          <cell r="D680">
            <v>24</v>
          </cell>
          <cell r="E680" t="str">
            <v>Hr</v>
          </cell>
          <cell r="K680">
            <v>115</v>
          </cell>
          <cell r="L680">
            <v>2760</v>
          </cell>
        </row>
        <row r="681">
          <cell r="A681" t="str">
            <v>PORTABLE DRILL</v>
          </cell>
          <cell r="C681" t="str">
            <v>1.5 HP</v>
          </cell>
          <cell r="D681">
            <v>16</v>
          </cell>
          <cell r="E681" t="str">
            <v>Hr</v>
          </cell>
          <cell r="K681">
            <v>14</v>
          </cell>
          <cell r="L681">
            <v>224</v>
          </cell>
        </row>
        <row r="683">
          <cell r="A683" t="str">
            <v>PORTABLE GRINDER</v>
          </cell>
          <cell r="C683" t="str">
            <v>0.5 HP</v>
          </cell>
          <cell r="D683">
            <v>32</v>
          </cell>
          <cell r="E683" t="str">
            <v>Hr</v>
          </cell>
          <cell r="K683">
            <v>22</v>
          </cell>
          <cell r="L683">
            <v>704</v>
          </cell>
        </row>
        <row r="684">
          <cell r="A684" t="str">
            <v>COMPRESSOR</v>
          </cell>
          <cell r="C684" t="str">
            <v>8.9㎥/min</v>
          </cell>
          <cell r="D684">
            <v>8</v>
          </cell>
          <cell r="E684" t="str">
            <v>Hr</v>
          </cell>
          <cell r="G684">
            <v>9681</v>
          </cell>
          <cell r="H684">
            <v>77448</v>
          </cell>
          <cell r="I684">
            <v>8779</v>
          </cell>
          <cell r="J684">
            <v>70232</v>
          </cell>
          <cell r="K684">
            <v>6250</v>
          </cell>
          <cell r="L684">
            <v>50000</v>
          </cell>
        </row>
        <row r="685">
          <cell r="A685" t="str">
            <v>WINCH</v>
          </cell>
          <cell r="C685" t="str">
            <v>10 HP</v>
          </cell>
          <cell r="D685">
            <v>16</v>
          </cell>
          <cell r="E685" t="str">
            <v>Hr</v>
          </cell>
          <cell r="G685">
            <v>9235</v>
          </cell>
          <cell r="H685">
            <v>147760</v>
          </cell>
          <cell r="K685">
            <v>850</v>
          </cell>
          <cell r="L685">
            <v>13600</v>
          </cell>
        </row>
        <row r="686">
          <cell r="A686" t="str">
            <v>리프트 트럭</v>
          </cell>
          <cell r="C686" t="str">
            <v>7 TON</v>
          </cell>
          <cell r="D686">
            <v>8</v>
          </cell>
          <cell r="E686" t="str">
            <v>Hr</v>
          </cell>
          <cell r="G686">
            <v>9681</v>
          </cell>
          <cell r="H686">
            <v>77448</v>
          </cell>
          <cell r="I686">
            <v>5898</v>
          </cell>
          <cell r="J686">
            <v>47184</v>
          </cell>
          <cell r="K686">
            <v>5845</v>
          </cell>
          <cell r="L686">
            <v>46760</v>
          </cell>
        </row>
        <row r="687">
          <cell r="A687" t="str">
            <v>TRUCK CRANE</v>
          </cell>
          <cell r="C687" t="str">
            <v>40 TON</v>
          </cell>
          <cell r="D687">
            <v>8</v>
          </cell>
          <cell r="E687" t="str">
            <v>Hr</v>
          </cell>
          <cell r="G687">
            <v>18615</v>
          </cell>
          <cell r="H687">
            <v>148920</v>
          </cell>
          <cell r="I687">
            <v>8730</v>
          </cell>
          <cell r="J687">
            <v>69840</v>
          </cell>
          <cell r="K687">
            <v>55621</v>
          </cell>
          <cell r="L687">
            <v>444968</v>
          </cell>
        </row>
        <row r="691">
          <cell r="B691" t="str">
            <v xml:space="preserve"> 계</v>
          </cell>
          <cell r="F691">
            <v>1341424</v>
          </cell>
          <cell r="H691">
            <v>578744</v>
          </cell>
          <cell r="J691">
            <v>187256</v>
          </cell>
          <cell r="L691">
            <v>575424</v>
          </cell>
        </row>
        <row r="699">
          <cell r="J699" t="str">
            <v xml:space="preserve"> </v>
          </cell>
        </row>
        <row r="700">
          <cell r="J700" t="str">
            <v xml:space="preserve"> </v>
          </cell>
        </row>
        <row r="701">
          <cell r="J701" t="str">
            <v xml:space="preserve"> </v>
          </cell>
        </row>
        <row r="702">
          <cell r="A702" t="str">
            <v>ROLLER GATE LEAF 설치 소모 자재비</v>
          </cell>
        </row>
        <row r="703">
          <cell r="E703" t="str">
            <v xml:space="preserve"> </v>
          </cell>
        </row>
        <row r="704">
          <cell r="A704" t="str">
            <v>종       별</v>
          </cell>
          <cell r="C704" t="str">
            <v>재 료 또 는</v>
          </cell>
          <cell r="D704" t="str">
            <v xml:space="preserve">원 수 </v>
          </cell>
          <cell r="E704" t="str">
            <v>단 위</v>
          </cell>
          <cell r="F704" t="str">
            <v>총   액</v>
          </cell>
          <cell r="G704" t="str">
            <v>노   무   비</v>
          </cell>
          <cell r="I704" t="str">
            <v>재   료   비</v>
          </cell>
          <cell r="K704" t="str">
            <v>경      비</v>
          </cell>
          <cell r="M704" t="str">
            <v>비   고</v>
          </cell>
        </row>
        <row r="705">
          <cell r="C705" t="str">
            <v xml:space="preserve">규       격 </v>
          </cell>
          <cell r="F705" t="str">
            <v>금   액</v>
          </cell>
          <cell r="G705" t="str">
            <v>단  가</v>
          </cell>
          <cell r="H705" t="str">
            <v>금   액</v>
          </cell>
          <cell r="I705" t="str">
            <v>단  가</v>
          </cell>
          <cell r="J705" t="str">
            <v>금   액</v>
          </cell>
          <cell r="K705" t="str">
            <v>단  가</v>
          </cell>
          <cell r="L705" t="str">
            <v>금   액</v>
          </cell>
        </row>
        <row r="706">
          <cell r="A706" t="str">
            <v>산       소</v>
          </cell>
          <cell r="C706" t="str">
            <v>6,000L용</v>
          </cell>
          <cell r="D706">
            <v>0.46</v>
          </cell>
          <cell r="E706" t="str">
            <v>병</v>
          </cell>
          <cell r="G706" t="str">
            <v xml:space="preserve"> </v>
          </cell>
          <cell r="I706">
            <v>12000</v>
          </cell>
          <cell r="J706">
            <v>5520</v>
          </cell>
        </row>
        <row r="707">
          <cell r="A707" t="str">
            <v>아 세 치 렌</v>
          </cell>
          <cell r="C707" t="str">
            <v>4,500L용</v>
          </cell>
          <cell r="D707">
            <v>0.39</v>
          </cell>
          <cell r="E707" t="str">
            <v>병</v>
          </cell>
          <cell r="I707">
            <v>55392</v>
          </cell>
          <cell r="J707">
            <v>21602</v>
          </cell>
        </row>
        <row r="708">
          <cell r="A708" t="str">
            <v>용   접  봉</v>
          </cell>
          <cell r="C708" t="str">
            <v>SS400 , 4M/M</v>
          </cell>
          <cell r="D708">
            <v>5.4</v>
          </cell>
          <cell r="E708" t="str">
            <v>KG</v>
          </cell>
          <cell r="I708">
            <v>1260</v>
          </cell>
          <cell r="J708">
            <v>6804</v>
          </cell>
        </row>
        <row r="709">
          <cell r="A709" t="str">
            <v>코  크  스</v>
          </cell>
          <cell r="D709">
            <v>27</v>
          </cell>
          <cell r="E709" t="str">
            <v>KG</v>
          </cell>
          <cell r="I709">
            <v>183</v>
          </cell>
          <cell r="J709">
            <v>4941</v>
          </cell>
        </row>
        <row r="712">
          <cell r="A712" t="str">
            <v xml:space="preserve"> </v>
          </cell>
        </row>
        <row r="713">
          <cell r="L713" t="str">
            <v xml:space="preserve"> </v>
          </cell>
        </row>
        <row r="714">
          <cell r="B714" t="str">
            <v>계</v>
          </cell>
          <cell r="F714">
            <v>38867</v>
          </cell>
          <cell r="J714">
            <v>38867</v>
          </cell>
        </row>
        <row r="715">
          <cell r="A715" t="str">
            <v xml:space="preserve"> </v>
          </cell>
        </row>
        <row r="716">
          <cell r="A716" t="str">
            <v xml:space="preserve"> </v>
          </cell>
        </row>
        <row r="717">
          <cell r="A717" t="str">
            <v xml:space="preserve"> </v>
          </cell>
        </row>
        <row r="718">
          <cell r="A718" t="str">
            <v xml:space="preserve"> </v>
          </cell>
        </row>
        <row r="719">
          <cell r="A719" t="str">
            <v xml:space="preserve"> </v>
          </cell>
        </row>
        <row r="720">
          <cell r="A720" t="str">
            <v xml:space="preserve"> </v>
          </cell>
        </row>
        <row r="721">
          <cell r="A721" t="str">
            <v xml:space="preserve"> </v>
          </cell>
        </row>
        <row r="722">
          <cell r="A722" t="str">
            <v xml:space="preserve"> </v>
          </cell>
        </row>
        <row r="723">
          <cell r="A723" t="str">
            <v xml:space="preserve"> </v>
          </cell>
        </row>
        <row r="724">
          <cell r="A724" t="str">
            <v xml:space="preserve"> </v>
          </cell>
        </row>
        <row r="725">
          <cell r="A725" t="str">
            <v xml:space="preserve"> </v>
          </cell>
        </row>
        <row r="726">
          <cell r="A726" t="str">
            <v xml:space="preserve"> </v>
          </cell>
        </row>
        <row r="727">
          <cell r="A727" t="str">
            <v xml:space="preserve"> </v>
          </cell>
        </row>
        <row r="728">
          <cell r="A728" t="str">
            <v xml:space="preserve"> </v>
          </cell>
        </row>
        <row r="729">
          <cell r="A729" t="str">
            <v xml:space="preserve"> </v>
          </cell>
        </row>
        <row r="730">
          <cell r="A730" t="str">
            <v xml:space="preserve"> </v>
          </cell>
        </row>
        <row r="731">
          <cell r="A731" t="str">
            <v>ROLLER GATE GUIDE FRAME 설치 인건비</v>
          </cell>
        </row>
        <row r="732">
          <cell r="E732" t="str">
            <v xml:space="preserve"> </v>
          </cell>
        </row>
        <row r="733">
          <cell r="A733" t="str">
            <v>종       별</v>
          </cell>
          <cell r="C733" t="str">
            <v>재 료 또 는</v>
          </cell>
          <cell r="D733" t="str">
            <v xml:space="preserve">원 수 </v>
          </cell>
          <cell r="E733" t="str">
            <v>단 위</v>
          </cell>
          <cell r="F733" t="str">
            <v>총   액</v>
          </cell>
          <cell r="G733" t="str">
            <v>노   무   비</v>
          </cell>
          <cell r="I733" t="str">
            <v>재   료   비</v>
          </cell>
          <cell r="K733" t="str">
            <v>경      비</v>
          </cell>
          <cell r="M733" t="str">
            <v>비   고</v>
          </cell>
        </row>
        <row r="734">
          <cell r="C734" t="str">
            <v xml:space="preserve">규       격 </v>
          </cell>
          <cell r="F734" t="str">
            <v>금   액</v>
          </cell>
          <cell r="G734" t="str">
            <v>단  가</v>
          </cell>
          <cell r="H734" t="str">
            <v>금   액</v>
          </cell>
          <cell r="I734" t="str">
            <v>단  가</v>
          </cell>
          <cell r="J734" t="str">
            <v>금   액</v>
          </cell>
          <cell r="K734" t="str">
            <v>단  가</v>
          </cell>
          <cell r="L734" t="str">
            <v>금   액</v>
          </cell>
        </row>
        <row r="735">
          <cell r="A735" t="str">
            <v>기 술 지 도</v>
          </cell>
          <cell r="C735" t="str">
            <v>기계기사1급</v>
          </cell>
          <cell r="D735">
            <v>5.33</v>
          </cell>
          <cell r="E735" t="str">
            <v>인</v>
          </cell>
          <cell r="G735">
            <v>97488</v>
          </cell>
          <cell r="H735">
            <v>519611</v>
          </cell>
        </row>
        <row r="736">
          <cell r="A736" t="str">
            <v>박 스 해 체</v>
          </cell>
          <cell r="C736" t="str">
            <v>목       공</v>
          </cell>
          <cell r="D736">
            <v>0.34</v>
          </cell>
          <cell r="E736" t="str">
            <v>인</v>
          </cell>
          <cell r="G736">
            <v>75306</v>
          </cell>
          <cell r="H736">
            <v>25604</v>
          </cell>
        </row>
        <row r="737">
          <cell r="C737" t="str">
            <v>특 별 인 부</v>
          </cell>
          <cell r="D737">
            <v>0.34</v>
          </cell>
          <cell r="E737" t="str">
            <v>인</v>
          </cell>
          <cell r="G737">
            <v>57379</v>
          </cell>
          <cell r="H737">
            <v>19508</v>
          </cell>
        </row>
        <row r="738">
          <cell r="A738" t="str">
            <v>검       측</v>
          </cell>
          <cell r="C738" t="str">
            <v>플랜트기계설치공</v>
          </cell>
          <cell r="D738">
            <v>0.17</v>
          </cell>
          <cell r="E738" t="str">
            <v>인</v>
          </cell>
          <cell r="G738">
            <v>80805</v>
          </cell>
          <cell r="H738">
            <v>13736</v>
          </cell>
        </row>
        <row r="739">
          <cell r="C739" t="str">
            <v>특 별 인 부</v>
          </cell>
          <cell r="D739">
            <v>0.17</v>
          </cell>
          <cell r="E739" t="str">
            <v>인</v>
          </cell>
          <cell r="G739">
            <v>57379</v>
          </cell>
          <cell r="H739">
            <v>9754</v>
          </cell>
        </row>
        <row r="741">
          <cell r="A741" t="str">
            <v xml:space="preserve">수정 및 교정 </v>
          </cell>
          <cell r="C741" t="str">
            <v>프랜트기계설치공</v>
          </cell>
          <cell r="D741">
            <v>0.34</v>
          </cell>
          <cell r="E741" t="str">
            <v>인</v>
          </cell>
          <cell r="G741">
            <v>80805</v>
          </cell>
          <cell r="H741">
            <v>27473</v>
          </cell>
        </row>
        <row r="742">
          <cell r="C742" t="str">
            <v>특 별 인 부</v>
          </cell>
          <cell r="D742">
            <v>0.17</v>
          </cell>
          <cell r="E742" t="str">
            <v>인</v>
          </cell>
          <cell r="G742">
            <v>57379</v>
          </cell>
          <cell r="H742">
            <v>9754</v>
          </cell>
        </row>
        <row r="743">
          <cell r="A743" t="str">
            <v>설치준비,CHIPPING</v>
          </cell>
          <cell r="C743" t="str">
            <v>석      공</v>
          </cell>
          <cell r="D743">
            <v>1.1499999999999999</v>
          </cell>
          <cell r="E743" t="str">
            <v>인</v>
          </cell>
          <cell r="G743">
            <v>77005</v>
          </cell>
          <cell r="H743">
            <v>88555</v>
          </cell>
        </row>
        <row r="744">
          <cell r="C744" t="str">
            <v>특 별 인 부</v>
          </cell>
          <cell r="D744">
            <v>0.86</v>
          </cell>
          <cell r="E744" t="str">
            <v>인</v>
          </cell>
          <cell r="G744">
            <v>57379</v>
          </cell>
          <cell r="H744">
            <v>49345</v>
          </cell>
        </row>
        <row r="745">
          <cell r="A745" t="str">
            <v>가설 장비 설치</v>
          </cell>
          <cell r="C745" t="str">
            <v>프랜트기계설치공</v>
          </cell>
          <cell r="D745">
            <v>0.19</v>
          </cell>
          <cell r="E745" t="str">
            <v>인</v>
          </cell>
          <cell r="G745">
            <v>80805</v>
          </cell>
          <cell r="H745">
            <v>15352</v>
          </cell>
        </row>
        <row r="747">
          <cell r="C747" t="str">
            <v>프랜트 배관공</v>
          </cell>
          <cell r="D747">
            <v>0.19</v>
          </cell>
          <cell r="E747" t="str">
            <v>인</v>
          </cell>
          <cell r="G747">
            <v>97219</v>
          </cell>
          <cell r="H747">
            <v>18471</v>
          </cell>
        </row>
        <row r="748">
          <cell r="C748" t="str">
            <v>산소 절단공</v>
          </cell>
          <cell r="D748">
            <v>0.12</v>
          </cell>
          <cell r="E748" t="str">
            <v>인</v>
          </cell>
          <cell r="G748">
            <v>31794</v>
          </cell>
          <cell r="H748">
            <v>3815</v>
          </cell>
        </row>
        <row r="749">
          <cell r="C749" t="str">
            <v>프랜트 용접공</v>
          </cell>
          <cell r="D749">
            <v>0.12</v>
          </cell>
          <cell r="E749" t="str">
            <v>인</v>
          </cell>
          <cell r="G749">
            <v>95379</v>
          </cell>
          <cell r="H749">
            <v>11445</v>
          </cell>
        </row>
        <row r="750">
          <cell r="C750" t="str">
            <v>특 별 인 부</v>
          </cell>
          <cell r="D750">
            <v>0.51</v>
          </cell>
          <cell r="E750" t="str">
            <v>인</v>
          </cell>
          <cell r="G750">
            <v>57379</v>
          </cell>
          <cell r="H750">
            <v>29263</v>
          </cell>
        </row>
        <row r="751">
          <cell r="A751" t="str">
            <v>앙카바 정리 작업</v>
          </cell>
          <cell r="C751" t="str">
            <v>산소 절단공</v>
          </cell>
          <cell r="D751">
            <v>0.56000000000000005</v>
          </cell>
          <cell r="E751" t="str">
            <v>인</v>
          </cell>
          <cell r="G751">
            <v>31794</v>
          </cell>
          <cell r="H751">
            <v>17804</v>
          </cell>
        </row>
        <row r="753">
          <cell r="A753" t="str">
            <v xml:space="preserve"> </v>
          </cell>
          <cell r="C753" t="str">
            <v>프랜트기계설치공</v>
          </cell>
          <cell r="D753">
            <v>0.56000000000000005</v>
          </cell>
          <cell r="E753" t="str">
            <v>인</v>
          </cell>
          <cell r="G753">
            <v>80805</v>
          </cell>
          <cell r="H753">
            <v>45250</v>
          </cell>
        </row>
        <row r="754">
          <cell r="A754" t="str">
            <v xml:space="preserve"> </v>
          </cell>
          <cell r="C754" t="str">
            <v>특 별 인 부</v>
          </cell>
          <cell r="D754">
            <v>1.1200000000000001</v>
          </cell>
          <cell r="E754" t="str">
            <v>인</v>
          </cell>
          <cell r="G754">
            <v>57379</v>
          </cell>
          <cell r="H754">
            <v>64264</v>
          </cell>
        </row>
        <row r="755">
          <cell r="A755" t="str">
            <v>조       립</v>
          </cell>
          <cell r="C755" t="str">
            <v>특수 비계공</v>
          </cell>
          <cell r="D755">
            <v>0.79</v>
          </cell>
          <cell r="E755" t="str">
            <v>인</v>
          </cell>
          <cell r="G755">
            <v>85884</v>
          </cell>
          <cell r="H755">
            <v>67848</v>
          </cell>
        </row>
        <row r="756">
          <cell r="A756" t="str">
            <v xml:space="preserve"> </v>
          </cell>
          <cell r="C756" t="str">
            <v>프랜트기계설치공</v>
          </cell>
          <cell r="D756">
            <v>0.59</v>
          </cell>
          <cell r="E756" t="str">
            <v>인</v>
          </cell>
          <cell r="G756">
            <v>80805</v>
          </cell>
          <cell r="H756">
            <v>47674</v>
          </cell>
        </row>
        <row r="757">
          <cell r="C757" t="str">
            <v>산소 절단공</v>
          </cell>
          <cell r="D757">
            <v>0.28999999999999998</v>
          </cell>
          <cell r="E757" t="str">
            <v>인</v>
          </cell>
          <cell r="G757">
            <v>31794</v>
          </cell>
          <cell r="H757">
            <v>9220</v>
          </cell>
        </row>
        <row r="758">
          <cell r="C758" t="str">
            <v>플랜트기계설치공</v>
          </cell>
          <cell r="D758">
            <v>0.28999999999999998</v>
          </cell>
          <cell r="E758" t="str">
            <v>인</v>
          </cell>
          <cell r="G758">
            <v>80805</v>
          </cell>
          <cell r="H758">
            <v>23433</v>
          </cell>
        </row>
        <row r="759">
          <cell r="C759" t="str">
            <v>프랜트 용접공</v>
          </cell>
          <cell r="D759">
            <v>1.6</v>
          </cell>
          <cell r="E759" t="str">
            <v>인</v>
          </cell>
          <cell r="G759">
            <v>95379</v>
          </cell>
          <cell r="H759">
            <v>152606</v>
          </cell>
        </row>
        <row r="760">
          <cell r="A760" t="str">
            <v>종       별</v>
          </cell>
          <cell r="C760" t="str">
            <v>재 료 또 는</v>
          </cell>
          <cell r="D760" t="str">
            <v xml:space="preserve">원 수 </v>
          </cell>
          <cell r="E760" t="str">
            <v>단 위</v>
          </cell>
          <cell r="F760" t="str">
            <v>총   액</v>
          </cell>
          <cell r="G760" t="str">
            <v>노   무   비</v>
          </cell>
          <cell r="I760" t="str">
            <v>재   료   비</v>
          </cell>
          <cell r="K760" t="str">
            <v>경      비</v>
          </cell>
          <cell r="M760" t="str">
            <v>비   고</v>
          </cell>
        </row>
        <row r="761">
          <cell r="C761" t="str">
            <v xml:space="preserve">규       격 </v>
          </cell>
          <cell r="F761" t="str">
            <v>금   액</v>
          </cell>
          <cell r="G761" t="str">
            <v>단  가</v>
          </cell>
          <cell r="H761" t="str">
            <v>금   액</v>
          </cell>
          <cell r="I761" t="str">
            <v>단  가</v>
          </cell>
          <cell r="J761" t="str">
            <v>금   액</v>
          </cell>
          <cell r="K761" t="str">
            <v>단  가</v>
          </cell>
          <cell r="L761" t="str">
            <v>금   액</v>
          </cell>
        </row>
        <row r="762">
          <cell r="C762" t="str">
            <v>특 별 인 부</v>
          </cell>
          <cell r="D762">
            <v>2.77</v>
          </cell>
          <cell r="E762" t="str">
            <v>인</v>
          </cell>
          <cell r="G762">
            <v>57379</v>
          </cell>
          <cell r="H762">
            <v>158939</v>
          </cell>
        </row>
        <row r="763">
          <cell r="A763" t="str">
            <v>쎈   터   링</v>
          </cell>
          <cell r="C763" t="str">
            <v>특수 비계공</v>
          </cell>
          <cell r="D763">
            <v>0.79</v>
          </cell>
          <cell r="E763" t="str">
            <v>인</v>
          </cell>
          <cell r="G763">
            <v>85884</v>
          </cell>
          <cell r="H763">
            <v>67848</v>
          </cell>
        </row>
        <row r="764">
          <cell r="C764" t="str">
            <v>프랜트 용접공</v>
          </cell>
          <cell r="D764">
            <v>4.9000000000000004</v>
          </cell>
          <cell r="E764" t="str">
            <v>인</v>
          </cell>
          <cell r="G764">
            <v>95379</v>
          </cell>
          <cell r="H764">
            <v>467357</v>
          </cell>
        </row>
        <row r="765">
          <cell r="A765" t="str">
            <v xml:space="preserve"> </v>
          </cell>
          <cell r="C765" t="str">
            <v>측   량   사</v>
          </cell>
          <cell r="D765">
            <v>0.59</v>
          </cell>
          <cell r="E765" t="str">
            <v>인</v>
          </cell>
          <cell r="G765">
            <v>58506</v>
          </cell>
          <cell r="H765">
            <v>34518</v>
          </cell>
          <cell r="I765" t="str">
            <v xml:space="preserve"> </v>
          </cell>
        </row>
        <row r="766">
          <cell r="C766" t="str">
            <v>측 량 조 수</v>
          </cell>
          <cell r="D766">
            <v>0.59</v>
          </cell>
          <cell r="E766" t="str">
            <v>인</v>
          </cell>
          <cell r="G766">
            <v>38777</v>
          </cell>
          <cell r="H766">
            <v>22878</v>
          </cell>
        </row>
        <row r="767">
          <cell r="A767" t="str">
            <v xml:space="preserve"> </v>
          </cell>
          <cell r="C767" t="str">
            <v>산소 절단공</v>
          </cell>
          <cell r="D767">
            <v>0.59</v>
          </cell>
          <cell r="E767" t="str">
            <v>인</v>
          </cell>
          <cell r="G767">
            <v>31794</v>
          </cell>
          <cell r="H767">
            <v>18758</v>
          </cell>
        </row>
        <row r="768">
          <cell r="C768" t="str">
            <v>프랜트기계설치공</v>
          </cell>
          <cell r="D768">
            <v>1.48</v>
          </cell>
          <cell r="E768" t="str">
            <v>인</v>
          </cell>
          <cell r="G768">
            <v>80805</v>
          </cell>
          <cell r="H768">
            <v>119591</v>
          </cell>
        </row>
        <row r="769">
          <cell r="A769" t="str">
            <v xml:space="preserve"> </v>
          </cell>
          <cell r="C769" t="str">
            <v>특 별 인 부</v>
          </cell>
          <cell r="D769">
            <v>7.76</v>
          </cell>
          <cell r="E769" t="str">
            <v>인</v>
          </cell>
          <cell r="G769">
            <v>57379</v>
          </cell>
          <cell r="H769">
            <v>445261</v>
          </cell>
        </row>
        <row r="771">
          <cell r="A771" t="str">
            <v>거프집용 앙카설치</v>
          </cell>
          <cell r="C771" t="str">
            <v>산소 절단공</v>
          </cell>
          <cell r="D771">
            <v>0.21</v>
          </cell>
          <cell r="E771" t="str">
            <v>인</v>
          </cell>
          <cell r="G771">
            <v>31794</v>
          </cell>
          <cell r="H771">
            <v>6676</v>
          </cell>
        </row>
        <row r="772">
          <cell r="A772" t="str">
            <v xml:space="preserve"> </v>
          </cell>
          <cell r="C772" t="str">
            <v>프랜트 용접공</v>
          </cell>
          <cell r="D772">
            <v>1.6</v>
          </cell>
          <cell r="E772" t="str">
            <v>인</v>
          </cell>
          <cell r="G772">
            <v>95379</v>
          </cell>
          <cell r="H772">
            <v>152606</v>
          </cell>
        </row>
        <row r="773">
          <cell r="C773" t="str">
            <v>특 별 인 부</v>
          </cell>
          <cell r="D773">
            <v>1.81</v>
          </cell>
          <cell r="E773" t="str">
            <v>인</v>
          </cell>
          <cell r="G773">
            <v>57379</v>
          </cell>
          <cell r="H773">
            <v>103855</v>
          </cell>
        </row>
        <row r="774">
          <cell r="A774" t="str">
            <v>검 사 기 록</v>
          </cell>
          <cell r="C774" t="str">
            <v>측   량   사</v>
          </cell>
          <cell r="D774">
            <v>0.28999999999999998</v>
          </cell>
          <cell r="E774" t="str">
            <v>인</v>
          </cell>
          <cell r="G774">
            <v>58506</v>
          </cell>
          <cell r="H774">
            <v>16966</v>
          </cell>
        </row>
        <row r="775">
          <cell r="C775" t="str">
            <v>측 량 조 수</v>
          </cell>
          <cell r="D775">
            <v>0.28999999999999998</v>
          </cell>
          <cell r="E775" t="str">
            <v>인</v>
          </cell>
          <cell r="G775">
            <v>38777</v>
          </cell>
          <cell r="H775">
            <v>11245</v>
          </cell>
        </row>
        <row r="777">
          <cell r="C777" t="str">
            <v>프랜트기계설치공</v>
          </cell>
          <cell r="D777">
            <v>0.73</v>
          </cell>
          <cell r="E777" t="str">
            <v>인</v>
          </cell>
          <cell r="G777">
            <v>80805</v>
          </cell>
          <cell r="H777">
            <v>58987</v>
          </cell>
        </row>
        <row r="778">
          <cell r="C778" t="str">
            <v>특 별 인 부</v>
          </cell>
          <cell r="D778">
            <v>2.29</v>
          </cell>
          <cell r="E778" t="str">
            <v>인</v>
          </cell>
          <cell r="G778">
            <v>57379</v>
          </cell>
          <cell r="H778">
            <v>131397</v>
          </cell>
        </row>
        <row r="779">
          <cell r="A779" t="str">
            <v>뒷   정   리</v>
          </cell>
          <cell r="C779" t="str">
            <v>특수 비계공</v>
          </cell>
          <cell r="D779">
            <v>0.22</v>
          </cell>
          <cell r="E779" t="str">
            <v>인</v>
          </cell>
          <cell r="G779">
            <v>85884</v>
          </cell>
          <cell r="H779">
            <v>18894</v>
          </cell>
        </row>
        <row r="780">
          <cell r="C780" t="str">
            <v>프랜트기계설치공</v>
          </cell>
          <cell r="D780">
            <v>0.34</v>
          </cell>
          <cell r="E780" t="str">
            <v>인</v>
          </cell>
          <cell r="G780">
            <v>80805</v>
          </cell>
          <cell r="H780">
            <v>27473</v>
          </cell>
        </row>
        <row r="781">
          <cell r="C781" t="str">
            <v>산소 절단공</v>
          </cell>
          <cell r="D781">
            <v>0.22</v>
          </cell>
          <cell r="E781" t="str">
            <v>인</v>
          </cell>
          <cell r="G781">
            <v>31794</v>
          </cell>
          <cell r="H781">
            <v>6994</v>
          </cell>
        </row>
        <row r="783">
          <cell r="C783" t="str">
            <v>특 별 인 부</v>
          </cell>
          <cell r="D783">
            <v>0.56000000000000005</v>
          </cell>
          <cell r="E783" t="str">
            <v>인</v>
          </cell>
          <cell r="G783">
            <v>57379</v>
          </cell>
          <cell r="H783">
            <v>32132</v>
          </cell>
        </row>
        <row r="784">
          <cell r="A784" t="str">
            <v>전기설비,설치유지비</v>
          </cell>
          <cell r="C784" t="str">
            <v>플랜트전공</v>
          </cell>
          <cell r="D784">
            <v>4.25</v>
          </cell>
          <cell r="E784" t="str">
            <v>인</v>
          </cell>
          <cell r="G784">
            <v>64285</v>
          </cell>
          <cell r="H784">
            <v>273211</v>
          </cell>
        </row>
        <row r="785">
          <cell r="A785" t="str">
            <v>철     거</v>
          </cell>
          <cell r="C785" t="str">
            <v>특 별 인 부</v>
          </cell>
          <cell r="D785">
            <v>4.25</v>
          </cell>
          <cell r="E785" t="str">
            <v>인</v>
          </cell>
          <cell r="G785">
            <v>57379</v>
          </cell>
          <cell r="H785">
            <v>243860</v>
          </cell>
        </row>
        <row r="787">
          <cell r="B787" t="str">
            <v>계</v>
          </cell>
          <cell r="F787">
            <v>3689231</v>
          </cell>
          <cell r="H787">
            <v>3689231</v>
          </cell>
        </row>
        <row r="789">
          <cell r="A789" t="str">
            <v>ROLLER GATE GUIDE FRAME 설치 사용장비 경비</v>
          </cell>
        </row>
        <row r="790">
          <cell r="E790" t="str">
            <v xml:space="preserve"> </v>
          </cell>
        </row>
        <row r="791">
          <cell r="A791" t="str">
            <v>종       별</v>
          </cell>
          <cell r="C791" t="str">
            <v>재 료 또 는</v>
          </cell>
          <cell r="D791" t="str">
            <v xml:space="preserve">원 수 </v>
          </cell>
          <cell r="E791" t="str">
            <v>단 위</v>
          </cell>
          <cell r="F791" t="str">
            <v>총   액</v>
          </cell>
          <cell r="G791" t="str">
            <v>노   무   비</v>
          </cell>
          <cell r="I791" t="str">
            <v>재   료   비</v>
          </cell>
          <cell r="K791" t="str">
            <v>경      비</v>
          </cell>
          <cell r="M791" t="str">
            <v>비   고</v>
          </cell>
        </row>
        <row r="792">
          <cell r="C792" t="str">
            <v xml:space="preserve">규       격 </v>
          </cell>
          <cell r="F792" t="str">
            <v>금   액</v>
          </cell>
          <cell r="G792" t="str">
            <v>단  가</v>
          </cell>
          <cell r="H792" t="str">
            <v>금   액</v>
          </cell>
          <cell r="I792" t="str">
            <v>단  가</v>
          </cell>
          <cell r="J792" t="str">
            <v>금   액</v>
          </cell>
          <cell r="K792" t="str">
            <v>단  가</v>
          </cell>
          <cell r="L792" t="str">
            <v>금   액</v>
          </cell>
        </row>
        <row r="793">
          <cell r="A793" t="str">
            <v>A.C WELDER</v>
          </cell>
          <cell r="C793" t="str">
            <v>10KVA</v>
          </cell>
          <cell r="D793">
            <v>8</v>
          </cell>
          <cell r="E793" t="str">
            <v>Hr</v>
          </cell>
          <cell r="K793">
            <v>155</v>
          </cell>
          <cell r="L793">
            <v>1240</v>
          </cell>
        </row>
        <row r="794">
          <cell r="A794" t="str">
            <v>D.C WELDER</v>
          </cell>
          <cell r="C794" t="str">
            <v>5.5KW</v>
          </cell>
          <cell r="D794">
            <v>32</v>
          </cell>
          <cell r="E794" t="str">
            <v>Hr</v>
          </cell>
          <cell r="K794">
            <v>359</v>
          </cell>
          <cell r="L794">
            <v>11488</v>
          </cell>
        </row>
        <row r="795">
          <cell r="A795" t="str">
            <v>GAS CUTTING M/C</v>
          </cell>
          <cell r="C795" t="str">
            <v>중 형</v>
          </cell>
          <cell r="D795">
            <v>32</v>
          </cell>
          <cell r="E795" t="str">
            <v>Hr</v>
          </cell>
          <cell r="G795">
            <v>3974</v>
          </cell>
          <cell r="H795">
            <v>127168</v>
          </cell>
          <cell r="K795">
            <v>115</v>
          </cell>
          <cell r="L795">
            <v>3680</v>
          </cell>
        </row>
        <row r="796">
          <cell r="A796" t="str">
            <v>GAS WELDER</v>
          </cell>
          <cell r="C796" t="str">
            <v>중 형</v>
          </cell>
          <cell r="D796">
            <v>24</v>
          </cell>
          <cell r="E796" t="str">
            <v>Hr</v>
          </cell>
          <cell r="K796">
            <v>115</v>
          </cell>
          <cell r="L796">
            <v>2760</v>
          </cell>
        </row>
        <row r="797">
          <cell r="A797" t="str">
            <v>PORTABLE DRILL</v>
          </cell>
          <cell r="C797" t="str">
            <v>1.5 HP</v>
          </cell>
          <cell r="D797">
            <v>16</v>
          </cell>
          <cell r="E797" t="str">
            <v>Hr</v>
          </cell>
          <cell r="K797">
            <v>14</v>
          </cell>
          <cell r="L797">
            <v>224</v>
          </cell>
        </row>
        <row r="799">
          <cell r="A799" t="str">
            <v>PORTABLE GRINDER</v>
          </cell>
          <cell r="C799" t="str">
            <v>0.5 HP</v>
          </cell>
          <cell r="D799">
            <v>32</v>
          </cell>
          <cell r="E799" t="str">
            <v>Hr</v>
          </cell>
          <cell r="K799">
            <v>22</v>
          </cell>
          <cell r="L799">
            <v>704</v>
          </cell>
        </row>
        <row r="800">
          <cell r="A800" t="str">
            <v>COMPRESSOR</v>
          </cell>
          <cell r="C800" t="str">
            <v>8.9㎥/min</v>
          </cell>
          <cell r="D800">
            <v>8</v>
          </cell>
          <cell r="E800" t="str">
            <v>Hr</v>
          </cell>
          <cell r="G800">
            <v>9681</v>
          </cell>
          <cell r="H800">
            <v>77448</v>
          </cell>
          <cell r="I800">
            <v>8779</v>
          </cell>
          <cell r="J800">
            <v>70232</v>
          </cell>
          <cell r="K800">
            <v>6250</v>
          </cell>
          <cell r="L800">
            <v>50000</v>
          </cell>
        </row>
        <row r="801">
          <cell r="A801" t="str">
            <v>WINCH</v>
          </cell>
          <cell r="C801" t="str">
            <v>10 HP</v>
          </cell>
          <cell r="D801">
            <v>16</v>
          </cell>
          <cell r="E801" t="str">
            <v>Hr</v>
          </cell>
          <cell r="G801">
            <v>9235</v>
          </cell>
          <cell r="H801">
            <v>147760</v>
          </cell>
          <cell r="K801">
            <v>850</v>
          </cell>
          <cell r="L801">
            <v>13600</v>
          </cell>
        </row>
        <row r="802">
          <cell r="A802" t="str">
            <v>리프트 트럭</v>
          </cell>
          <cell r="C802" t="str">
            <v>7 TON</v>
          </cell>
          <cell r="D802">
            <v>8</v>
          </cell>
          <cell r="E802" t="str">
            <v>Hr</v>
          </cell>
          <cell r="G802">
            <v>9681</v>
          </cell>
          <cell r="H802">
            <v>77448</v>
          </cell>
          <cell r="I802">
            <v>5898</v>
          </cell>
          <cell r="J802">
            <v>47184</v>
          </cell>
          <cell r="K802">
            <v>5845</v>
          </cell>
          <cell r="L802">
            <v>46760</v>
          </cell>
        </row>
        <row r="803">
          <cell r="A803" t="str">
            <v>TRUCK CRANE</v>
          </cell>
          <cell r="C803" t="str">
            <v>40 TON</v>
          </cell>
          <cell r="D803">
            <v>8</v>
          </cell>
          <cell r="E803" t="str">
            <v>Hr</v>
          </cell>
          <cell r="G803">
            <v>18615</v>
          </cell>
          <cell r="H803">
            <v>148920</v>
          </cell>
          <cell r="I803">
            <v>8730</v>
          </cell>
          <cell r="J803">
            <v>69840</v>
          </cell>
          <cell r="K803">
            <v>55621</v>
          </cell>
          <cell r="L803">
            <v>444968</v>
          </cell>
        </row>
        <row r="807">
          <cell r="B807" t="str">
            <v xml:space="preserve"> 계</v>
          </cell>
          <cell r="F807">
            <v>1341424</v>
          </cell>
          <cell r="H807">
            <v>578744</v>
          </cell>
          <cell r="J807">
            <v>187256</v>
          </cell>
          <cell r="L807">
            <v>575424</v>
          </cell>
        </row>
        <row r="815">
          <cell r="J815" t="str">
            <v xml:space="preserve"> </v>
          </cell>
        </row>
        <row r="816">
          <cell r="J816" t="str">
            <v xml:space="preserve"> </v>
          </cell>
        </row>
        <row r="817">
          <cell r="J817" t="str">
            <v xml:space="preserve"> </v>
          </cell>
        </row>
        <row r="818">
          <cell r="A818" t="str">
            <v>ROLLER GATE GUIDE FRAME 설치 소모 자재비</v>
          </cell>
        </row>
        <row r="819">
          <cell r="E819" t="str">
            <v xml:space="preserve"> </v>
          </cell>
        </row>
        <row r="820">
          <cell r="A820" t="str">
            <v>종       별</v>
          </cell>
          <cell r="C820" t="str">
            <v>재 료 또 는</v>
          </cell>
          <cell r="D820" t="str">
            <v xml:space="preserve">원 수 </v>
          </cell>
          <cell r="E820" t="str">
            <v>단 위</v>
          </cell>
          <cell r="F820" t="str">
            <v>총   액</v>
          </cell>
          <cell r="G820" t="str">
            <v>노   무   비</v>
          </cell>
          <cell r="I820" t="str">
            <v>재   료   비</v>
          </cell>
          <cell r="K820" t="str">
            <v>경      비</v>
          </cell>
          <cell r="M820" t="str">
            <v>비   고</v>
          </cell>
        </row>
        <row r="821">
          <cell r="C821" t="str">
            <v xml:space="preserve">규       격 </v>
          </cell>
          <cell r="F821" t="str">
            <v>금   액</v>
          </cell>
          <cell r="G821" t="str">
            <v>단  가</v>
          </cell>
          <cell r="H821" t="str">
            <v>금   액</v>
          </cell>
          <cell r="I821" t="str">
            <v>단  가</v>
          </cell>
          <cell r="J821" t="str">
            <v>금   액</v>
          </cell>
          <cell r="K821" t="str">
            <v>단  가</v>
          </cell>
          <cell r="L821" t="str">
            <v>금   액</v>
          </cell>
        </row>
        <row r="822">
          <cell r="A822" t="str">
            <v>산       소</v>
          </cell>
          <cell r="C822" t="str">
            <v>6,000L용</v>
          </cell>
          <cell r="D822">
            <v>0.69</v>
          </cell>
          <cell r="E822" t="str">
            <v>병</v>
          </cell>
          <cell r="G822" t="str">
            <v xml:space="preserve"> </v>
          </cell>
          <cell r="I822">
            <v>12000</v>
          </cell>
          <cell r="J822">
            <v>8280</v>
          </cell>
        </row>
        <row r="823">
          <cell r="A823" t="str">
            <v>아 세 치 렌</v>
          </cell>
          <cell r="C823" t="str">
            <v>2,100L용</v>
          </cell>
          <cell r="D823">
            <v>0.2</v>
          </cell>
          <cell r="E823" t="str">
            <v>병</v>
          </cell>
          <cell r="I823">
            <v>25849</v>
          </cell>
          <cell r="J823">
            <v>5169</v>
          </cell>
        </row>
        <row r="824">
          <cell r="A824" t="str">
            <v>용   접  봉</v>
          </cell>
          <cell r="C824" t="str">
            <v>SS41+STS304,4M/M</v>
          </cell>
          <cell r="D824">
            <v>31.05</v>
          </cell>
          <cell r="E824" t="str">
            <v>KG</v>
          </cell>
          <cell r="I824">
            <v>3360</v>
          </cell>
          <cell r="J824">
            <v>104328</v>
          </cell>
        </row>
        <row r="825">
          <cell r="A825" t="str">
            <v xml:space="preserve"> </v>
          </cell>
          <cell r="D825" t="str">
            <v xml:space="preserve"> </v>
          </cell>
          <cell r="E825" t="str">
            <v xml:space="preserve"> </v>
          </cell>
        </row>
        <row r="828">
          <cell r="A828" t="str">
            <v xml:space="preserve"> </v>
          </cell>
        </row>
        <row r="829">
          <cell r="L829" t="str">
            <v xml:space="preserve"> </v>
          </cell>
        </row>
        <row r="830">
          <cell r="B830" t="str">
            <v>계</v>
          </cell>
          <cell r="F830">
            <v>117777</v>
          </cell>
          <cell r="J830">
            <v>117777</v>
          </cell>
          <cell r="L830" t="str">
            <v xml:space="preserve"> </v>
          </cell>
        </row>
        <row r="831">
          <cell r="F831" t="str">
            <v xml:space="preserve"> </v>
          </cell>
          <cell r="L831" t="str">
            <v xml:space="preserve"> </v>
          </cell>
        </row>
        <row r="832">
          <cell r="F832" t="str">
            <v xml:space="preserve"> </v>
          </cell>
          <cell r="J832" t="str">
            <v xml:space="preserve"> </v>
          </cell>
          <cell r="L832" t="str">
            <v xml:space="preserve"> </v>
          </cell>
        </row>
        <row r="833">
          <cell r="F833" t="str">
            <v xml:space="preserve"> </v>
          </cell>
          <cell r="J833" t="str">
            <v xml:space="preserve"> </v>
          </cell>
          <cell r="L833" t="str">
            <v xml:space="preserve"> </v>
          </cell>
        </row>
        <row r="834">
          <cell r="F834" t="str">
            <v xml:space="preserve"> </v>
          </cell>
          <cell r="J834" t="str">
            <v xml:space="preserve"> </v>
          </cell>
          <cell r="L834" t="str">
            <v xml:space="preserve"> </v>
          </cell>
        </row>
        <row r="835">
          <cell r="F835" t="str">
            <v xml:space="preserve"> </v>
          </cell>
          <cell r="J835" t="str">
            <v xml:space="preserve"> </v>
          </cell>
          <cell r="L835" t="str">
            <v xml:space="preserve"> </v>
          </cell>
        </row>
        <row r="836">
          <cell r="F836" t="str">
            <v xml:space="preserve"> </v>
          </cell>
          <cell r="J836" t="str">
            <v xml:space="preserve"> </v>
          </cell>
          <cell r="L836" t="str">
            <v xml:space="preserve"> </v>
          </cell>
        </row>
        <row r="837">
          <cell r="F837" t="str">
            <v xml:space="preserve"> </v>
          </cell>
          <cell r="J837" t="str">
            <v xml:space="preserve"> </v>
          </cell>
          <cell r="L837" t="str">
            <v xml:space="preserve"> </v>
          </cell>
        </row>
        <row r="838">
          <cell r="F838" t="str">
            <v xml:space="preserve"> </v>
          </cell>
          <cell r="J838" t="str">
            <v xml:space="preserve"> </v>
          </cell>
          <cell r="L838" t="str">
            <v xml:space="preserve"> </v>
          </cell>
        </row>
        <row r="839">
          <cell r="F839" t="str">
            <v xml:space="preserve"> </v>
          </cell>
          <cell r="J839" t="str">
            <v xml:space="preserve"> </v>
          </cell>
          <cell r="L839" t="str">
            <v xml:space="preserve"> </v>
          </cell>
        </row>
        <row r="840">
          <cell r="F840" t="str">
            <v xml:space="preserve"> </v>
          </cell>
          <cell r="J840" t="str">
            <v xml:space="preserve"> </v>
          </cell>
          <cell r="L840" t="str">
            <v xml:space="preserve"> </v>
          </cell>
        </row>
        <row r="841">
          <cell r="F841" t="str">
            <v xml:space="preserve"> </v>
          </cell>
          <cell r="J841" t="str">
            <v xml:space="preserve"> </v>
          </cell>
          <cell r="L841" t="str">
            <v xml:space="preserve"> </v>
          </cell>
        </row>
        <row r="842">
          <cell r="F842" t="str">
            <v xml:space="preserve"> </v>
          </cell>
          <cell r="J842" t="str">
            <v xml:space="preserve"> </v>
          </cell>
          <cell r="L842" t="str">
            <v xml:space="preserve"> </v>
          </cell>
        </row>
        <row r="843">
          <cell r="F843" t="str">
            <v xml:space="preserve"> </v>
          </cell>
          <cell r="J843" t="str">
            <v xml:space="preserve"> </v>
          </cell>
          <cell r="L843" t="str">
            <v xml:space="preserve"> </v>
          </cell>
        </row>
        <row r="844">
          <cell r="F844" t="str">
            <v xml:space="preserve"> </v>
          </cell>
          <cell r="J844" t="str">
            <v xml:space="preserve"> </v>
          </cell>
          <cell r="L844" t="str">
            <v xml:space="preserve"> </v>
          </cell>
        </row>
        <row r="845">
          <cell r="F845" t="str">
            <v xml:space="preserve"> </v>
          </cell>
          <cell r="J845" t="str">
            <v xml:space="preserve"> </v>
          </cell>
          <cell r="L845" t="str">
            <v xml:space="preserve"> </v>
          </cell>
        </row>
        <row r="846">
          <cell r="F846" t="str">
            <v xml:space="preserve"> </v>
          </cell>
          <cell r="J846" t="str">
            <v xml:space="preserve"> </v>
          </cell>
          <cell r="L846" t="str">
            <v xml:space="preserve"> </v>
          </cell>
        </row>
        <row r="847">
          <cell r="A847" t="str">
            <v>HOIST 설치 인건비</v>
          </cell>
        </row>
        <row r="848">
          <cell r="E848" t="str">
            <v xml:space="preserve"> </v>
          </cell>
        </row>
        <row r="849">
          <cell r="A849" t="str">
            <v>종       별</v>
          </cell>
          <cell r="C849" t="str">
            <v>재 료 또 는</v>
          </cell>
          <cell r="D849" t="str">
            <v xml:space="preserve">원 수 </v>
          </cell>
          <cell r="E849" t="str">
            <v>단 위</v>
          </cell>
          <cell r="F849" t="str">
            <v>총   액</v>
          </cell>
          <cell r="G849" t="str">
            <v>노   무   비</v>
          </cell>
          <cell r="I849" t="str">
            <v>재   료   비</v>
          </cell>
          <cell r="K849" t="str">
            <v>경      비</v>
          </cell>
          <cell r="M849" t="str">
            <v>비   고</v>
          </cell>
        </row>
        <row r="850">
          <cell r="C850" t="str">
            <v xml:space="preserve">규       격 </v>
          </cell>
          <cell r="F850" t="str">
            <v>금   액</v>
          </cell>
          <cell r="G850" t="str">
            <v>단  가</v>
          </cell>
          <cell r="H850" t="str">
            <v>금   액</v>
          </cell>
          <cell r="I850" t="str">
            <v>단  가</v>
          </cell>
          <cell r="J850" t="str">
            <v>금   액</v>
          </cell>
          <cell r="K850" t="str">
            <v>단  가</v>
          </cell>
          <cell r="L850" t="str">
            <v>금   액</v>
          </cell>
        </row>
        <row r="851">
          <cell r="A851" t="str">
            <v>기 술 관 리</v>
          </cell>
          <cell r="C851" t="str">
            <v>기계기사2급</v>
          </cell>
          <cell r="D851">
            <v>0.5</v>
          </cell>
          <cell r="E851" t="str">
            <v>인</v>
          </cell>
          <cell r="G851">
            <v>69405</v>
          </cell>
          <cell r="H851">
            <v>34702</v>
          </cell>
        </row>
        <row r="852">
          <cell r="A852" t="str">
            <v>소운반 조작</v>
          </cell>
          <cell r="C852" t="str">
            <v>비   계   공</v>
          </cell>
          <cell r="D852">
            <v>1.105</v>
          </cell>
          <cell r="E852" t="str">
            <v>인</v>
          </cell>
          <cell r="G852">
            <v>79467</v>
          </cell>
          <cell r="H852">
            <v>87811</v>
          </cell>
        </row>
        <row r="853">
          <cell r="A853" t="str">
            <v>조립 및 조정</v>
          </cell>
          <cell r="C853" t="str">
            <v>비   계   공</v>
          </cell>
          <cell r="D853">
            <v>1.9279999999999999</v>
          </cell>
          <cell r="E853" t="str">
            <v>인</v>
          </cell>
          <cell r="G853">
            <v>79467</v>
          </cell>
          <cell r="H853">
            <v>153212</v>
          </cell>
        </row>
        <row r="854">
          <cell r="A854" t="str">
            <v xml:space="preserve"> </v>
          </cell>
          <cell r="C854" t="str">
            <v>측   량   사</v>
          </cell>
          <cell r="D854">
            <v>0.26800000000000002</v>
          </cell>
          <cell r="E854" t="str">
            <v>인</v>
          </cell>
          <cell r="G854">
            <v>58506</v>
          </cell>
          <cell r="H854">
            <v>15679</v>
          </cell>
        </row>
        <row r="855">
          <cell r="A855" t="str">
            <v xml:space="preserve"> </v>
          </cell>
          <cell r="C855" t="str">
            <v>프랜트기계설치공</v>
          </cell>
          <cell r="D855">
            <v>2.1150000000000002</v>
          </cell>
          <cell r="E855" t="str">
            <v>인</v>
          </cell>
          <cell r="G855">
            <v>80805</v>
          </cell>
          <cell r="H855">
            <v>170902</v>
          </cell>
        </row>
        <row r="857">
          <cell r="A857" t="str">
            <v>용       접</v>
          </cell>
          <cell r="C857" t="str">
            <v>프랜트 용접공</v>
          </cell>
          <cell r="D857">
            <v>1.03</v>
          </cell>
          <cell r="E857" t="str">
            <v>인</v>
          </cell>
          <cell r="G857">
            <v>95379</v>
          </cell>
          <cell r="H857">
            <v>98240</v>
          </cell>
        </row>
        <row r="858">
          <cell r="A858" t="str">
            <v>시운전 및 조작</v>
          </cell>
          <cell r="C858" t="str">
            <v>프랜트기계설치공</v>
          </cell>
          <cell r="D858">
            <v>0.36</v>
          </cell>
          <cell r="E858" t="str">
            <v>인</v>
          </cell>
          <cell r="G858">
            <v>80805</v>
          </cell>
          <cell r="H858">
            <v>29089</v>
          </cell>
        </row>
        <row r="859">
          <cell r="A859" t="str">
            <v xml:space="preserve"> </v>
          </cell>
          <cell r="B859" t="str">
            <v xml:space="preserve"> </v>
          </cell>
          <cell r="C859" t="str">
            <v>프랜트 전공</v>
          </cell>
          <cell r="D859">
            <v>0.41299999999999998</v>
          </cell>
          <cell r="E859" t="str">
            <v>인</v>
          </cell>
          <cell r="G859">
            <v>64285</v>
          </cell>
          <cell r="H859">
            <v>26549</v>
          </cell>
        </row>
        <row r="860">
          <cell r="C860" t="str">
            <v>비   계   공</v>
          </cell>
          <cell r="D860">
            <v>0.9</v>
          </cell>
          <cell r="E860" t="str">
            <v>인</v>
          </cell>
          <cell r="G860">
            <v>79467</v>
          </cell>
          <cell r="H860">
            <v>71520</v>
          </cell>
        </row>
        <row r="861">
          <cell r="A861" t="str">
            <v>검사 및 교정</v>
          </cell>
          <cell r="C861" t="str">
            <v>기술관리,시운</v>
          </cell>
          <cell r="D861" t="str">
            <v>1</v>
          </cell>
          <cell r="E861" t="str">
            <v>식</v>
          </cell>
        </row>
        <row r="862">
          <cell r="C862" t="str">
            <v>전및조작제외</v>
          </cell>
          <cell r="E862" t="str">
            <v xml:space="preserve"> </v>
          </cell>
        </row>
        <row r="863">
          <cell r="A863" t="str">
            <v xml:space="preserve"> </v>
          </cell>
          <cell r="C863" t="str">
            <v>10 %</v>
          </cell>
        </row>
        <row r="865">
          <cell r="B865" t="str">
            <v>계</v>
          </cell>
          <cell r="F865">
            <v>687704</v>
          </cell>
          <cell r="H865">
            <v>687704</v>
          </cell>
        </row>
        <row r="876">
          <cell r="A876" t="str">
            <v>ROLLER GATE HOIST 설치 사용장비 경비</v>
          </cell>
        </row>
        <row r="877">
          <cell r="E877" t="str">
            <v xml:space="preserve"> </v>
          </cell>
        </row>
        <row r="878">
          <cell r="A878" t="str">
            <v>종       별</v>
          </cell>
          <cell r="C878" t="str">
            <v>재 료 또 는</v>
          </cell>
          <cell r="D878" t="str">
            <v xml:space="preserve">원 수 </v>
          </cell>
          <cell r="E878" t="str">
            <v>단 위</v>
          </cell>
          <cell r="F878" t="str">
            <v>총   액</v>
          </cell>
          <cell r="G878" t="str">
            <v>노   무   비</v>
          </cell>
          <cell r="I878" t="str">
            <v>재   료   비</v>
          </cell>
          <cell r="K878" t="str">
            <v>경      비</v>
          </cell>
          <cell r="M878" t="str">
            <v>비   고</v>
          </cell>
        </row>
        <row r="879">
          <cell r="C879" t="str">
            <v xml:space="preserve">규       격 </v>
          </cell>
          <cell r="F879" t="str">
            <v>금   액</v>
          </cell>
          <cell r="G879" t="str">
            <v>단  가</v>
          </cell>
          <cell r="H879" t="str">
            <v>금   액</v>
          </cell>
          <cell r="I879" t="str">
            <v>단  가</v>
          </cell>
          <cell r="J879" t="str">
            <v>금   액</v>
          </cell>
          <cell r="K879" t="str">
            <v>단  가</v>
          </cell>
          <cell r="L879" t="str">
            <v>금   액</v>
          </cell>
        </row>
        <row r="880">
          <cell r="A880" t="str">
            <v>A.C WELDER</v>
          </cell>
          <cell r="C880" t="str">
            <v>10KVA</v>
          </cell>
          <cell r="D880">
            <v>8</v>
          </cell>
          <cell r="E880" t="str">
            <v>Hr</v>
          </cell>
          <cell r="K880">
            <v>155</v>
          </cell>
          <cell r="L880">
            <v>1240</v>
          </cell>
        </row>
        <row r="881">
          <cell r="A881" t="str">
            <v>D.C WELDER</v>
          </cell>
          <cell r="C881" t="str">
            <v>300A,5.5KW</v>
          </cell>
          <cell r="D881">
            <v>8</v>
          </cell>
          <cell r="E881" t="str">
            <v>Hr</v>
          </cell>
          <cell r="K881">
            <v>359</v>
          </cell>
          <cell r="L881">
            <v>2872</v>
          </cell>
        </row>
        <row r="882">
          <cell r="A882" t="str">
            <v>GAS CUTTING M/C</v>
          </cell>
          <cell r="C882" t="str">
            <v>중 형</v>
          </cell>
          <cell r="D882">
            <v>16</v>
          </cell>
          <cell r="E882" t="str">
            <v>Hr</v>
          </cell>
          <cell r="G882">
            <v>3974</v>
          </cell>
          <cell r="H882">
            <v>63584</v>
          </cell>
          <cell r="K882">
            <v>115</v>
          </cell>
          <cell r="L882">
            <v>1840</v>
          </cell>
        </row>
        <row r="883">
          <cell r="A883" t="str">
            <v>PORTABLE DRILL</v>
          </cell>
          <cell r="C883" t="str">
            <v>1.5 HP</v>
          </cell>
          <cell r="D883">
            <v>8</v>
          </cell>
          <cell r="E883" t="str">
            <v>Hr</v>
          </cell>
          <cell r="K883">
            <v>14</v>
          </cell>
          <cell r="L883">
            <v>112</v>
          </cell>
        </row>
        <row r="884">
          <cell r="A884" t="str">
            <v>PORTABLE GRINDER</v>
          </cell>
          <cell r="C884" t="str">
            <v>0.5 HP</v>
          </cell>
          <cell r="D884">
            <v>16</v>
          </cell>
          <cell r="E884" t="str">
            <v>Hr</v>
          </cell>
          <cell r="K884">
            <v>22</v>
          </cell>
          <cell r="L884">
            <v>352</v>
          </cell>
        </row>
        <row r="886">
          <cell r="A886" t="str">
            <v>TRUCK CRANE</v>
          </cell>
          <cell r="C886" t="str">
            <v>30 TON</v>
          </cell>
          <cell r="D886">
            <v>8</v>
          </cell>
          <cell r="E886" t="str">
            <v>Hr</v>
          </cell>
          <cell r="G886">
            <v>18615</v>
          </cell>
          <cell r="H886">
            <v>148920</v>
          </cell>
          <cell r="I886">
            <v>7046</v>
          </cell>
          <cell r="J886">
            <v>56368</v>
          </cell>
          <cell r="K886">
            <v>44939</v>
          </cell>
          <cell r="L886">
            <v>359512</v>
          </cell>
        </row>
        <row r="887">
          <cell r="A887" t="str">
            <v>WINCH</v>
          </cell>
          <cell r="C887" t="str">
            <v>10 HP</v>
          </cell>
          <cell r="D887">
            <v>16</v>
          </cell>
          <cell r="E887" t="str">
            <v>Hr</v>
          </cell>
          <cell r="G887">
            <v>9235</v>
          </cell>
          <cell r="H887">
            <v>147760</v>
          </cell>
          <cell r="K887">
            <v>850</v>
          </cell>
          <cell r="L887">
            <v>13600</v>
          </cell>
        </row>
        <row r="888">
          <cell r="A888" t="str">
            <v>TRAILER</v>
          </cell>
          <cell r="C888" t="str">
            <v>30 TON</v>
          </cell>
          <cell r="D888">
            <v>8</v>
          </cell>
          <cell r="E888" t="str">
            <v>Hr</v>
          </cell>
          <cell r="G888">
            <v>8683</v>
          </cell>
          <cell r="H888">
            <v>69464</v>
          </cell>
          <cell r="I888">
            <v>15763</v>
          </cell>
          <cell r="J888">
            <v>126104</v>
          </cell>
          <cell r="K888">
            <v>27414</v>
          </cell>
          <cell r="L888">
            <v>219312</v>
          </cell>
        </row>
        <row r="889">
          <cell r="A889" t="str">
            <v>TRUCK</v>
          </cell>
          <cell r="C889" t="str">
            <v>6TON</v>
          </cell>
          <cell r="D889">
            <v>8</v>
          </cell>
          <cell r="E889" t="str">
            <v>Hr</v>
          </cell>
          <cell r="G889">
            <v>8683</v>
          </cell>
          <cell r="H889">
            <v>69464</v>
          </cell>
          <cell r="I889">
            <v>8110</v>
          </cell>
          <cell r="J889">
            <v>64880</v>
          </cell>
          <cell r="K889">
            <v>4902</v>
          </cell>
          <cell r="L889">
            <v>39216</v>
          </cell>
        </row>
        <row r="892">
          <cell r="B892" t="str">
            <v xml:space="preserve"> 계</v>
          </cell>
          <cell r="F892">
            <v>1384600</v>
          </cell>
          <cell r="H892">
            <v>499192</v>
          </cell>
          <cell r="J892">
            <v>247352</v>
          </cell>
          <cell r="L892">
            <v>638056</v>
          </cell>
        </row>
        <row r="905">
          <cell r="A905" t="str">
            <v>HOIST 설치 소모 자재비</v>
          </cell>
        </row>
        <row r="906">
          <cell r="E906" t="str">
            <v xml:space="preserve"> </v>
          </cell>
        </row>
        <row r="907">
          <cell r="A907" t="str">
            <v>종       별</v>
          </cell>
          <cell r="C907" t="str">
            <v>재 료 또 는</v>
          </cell>
          <cell r="D907" t="str">
            <v xml:space="preserve">원 수 </v>
          </cell>
          <cell r="E907" t="str">
            <v>단 위</v>
          </cell>
          <cell r="F907" t="str">
            <v>총   액</v>
          </cell>
          <cell r="G907" t="str">
            <v>노   무   비</v>
          </cell>
          <cell r="I907" t="str">
            <v>재   료   비</v>
          </cell>
          <cell r="K907" t="str">
            <v>경      비</v>
          </cell>
          <cell r="M907" t="str">
            <v>비   고</v>
          </cell>
        </row>
        <row r="908">
          <cell r="C908" t="str">
            <v xml:space="preserve">규       격 </v>
          </cell>
          <cell r="F908" t="str">
            <v>금   액</v>
          </cell>
          <cell r="G908" t="str">
            <v>단  가</v>
          </cell>
          <cell r="H908" t="str">
            <v>금   액</v>
          </cell>
          <cell r="I908" t="str">
            <v>단  가</v>
          </cell>
          <cell r="J908" t="str">
            <v>금   액</v>
          </cell>
          <cell r="K908" t="str">
            <v>단  가</v>
          </cell>
          <cell r="L908" t="str">
            <v>금   액</v>
          </cell>
        </row>
        <row r="909">
          <cell r="A909" t="str">
            <v>산       소</v>
          </cell>
          <cell r="C909" t="str">
            <v>6,000L용</v>
          </cell>
          <cell r="D909">
            <v>0.38</v>
          </cell>
          <cell r="E909" t="str">
            <v>병</v>
          </cell>
          <cell r="G909" t="str">
            <v xml:space="preserve"> </v>
          </cell>
          <cell r="I909">
            <v>12000</v>
          </cell>
          <cell r="J909">
            <v>4560</v>
          </cell>
        </row>
        <row r="910">
          <cell r="A910" t="str">
            <v>아 세 치 렌</v>
          </cell>
          <cell r="C910" t="str">
            <v>4,500L용</v>
          </cell>
          <cell r="D910">
            <v>0.33</v>
          </cell>
          <cell r="E910" t="str">
            <v>병</v>
          </cell>
          <cell r="I910">
            <v>55392</v>
          </cell>
          <cell r="J910">
            <v>18279</v>
          </cell>
        </row>
        <row r="911">
          <cell r="A911" t="str">
            <v>용   접  봉</v>
          </cell>
          <cell r="C911" t="str">
            <v>SS400 , 4M/M</v>
          </cell>
          <cell r="D911">
            <v>3</v>
          </cell>
          <cell r="E911" t="str">
            <v>KG</v>
          </cell>
          <cell r="I911">
            <v>1260</v>
          </cell>
          <cell r="J911">
            <v>3780</v>
          </cell>
        </row>
        <row r="912">
          <cell r="A912" t="str">
            <v>세    유(경유)</v>
          </cell>
          <cell r="D912">
            <v>3</v>
          </cell>
          <cell r="E912" t="str">
            <v>L</v>
          </cell>
          <cell r="I912">
            <v>526.4</v>
          </cell>
          <cell r="J912">
            <v>1579</v>
          </cell>
        </row>
        <row r="915">
          <cell r="A915" t="str">
            <v xml:space="preserve"> </v>
          </cell>
        </row>
        <row r="916">
          <cell r="L916" t="str">
            <v xml:space="preserve"> </v>
          </cell>
        </row>
        <row r="917">
          <cell r="B917" t="str">
            <v>계</v>
          </cell>
          <cell r="F917">
            <v>28198</v>
          </cell>
          <cell r="J917">
            <v>28198</v>
          </cell>
          <cell r="L917" t="str">
            <v xml:space="preserve"> </v>
          </cell>
        </row>
        <row r="918">
          <cell r="A918" t="str">
            <v xml:space="preserve"> </v>
          </cell>
        </row>
        <row r="919">
          <cell r="A919" t="str">
            <v xml:space="preserve"> </v>
          </cell>
        </row>
        <row r="920">
          <cell r="A920" t="str">
            <v xml:space="preserve"> </v>
          </cell>
        </row>
        <row r="921">
          <cell r="A921" t="str">
            <v xml:space="preserve"> </v>
          </cell>
        </row>
        <row r="922">
          <cell r="A922" t="str">
            <v xml:space="preserve"> </v>
          </cell>
        </row>
        <row r="923">
          <cell r="A923" t="str">
            <v xml:space="preserve"> </v>
          </cell>
        </row>
        <row r="924">
          <cell r="A924" t="str">
            <v xml:space="preserve"> </v>
          </cell>
        </row>
        <row r="925">
          <cell r="A925" t="str">
            <v xml:space="preserve"> </v>
          </cell>
        </row>
        <row r="926">
          <cell r="A926" t="str">
            <v xml:space="preserve"> </v>
          </cell>
        </row>
        <row r="927">
          <cell r="A927" t="str">
            <v xml:space="preserve"> </v>
          </cell>
        </row>
        <row r="928">
          <cell r="A928" t="str">
            <v xml:space="preserve"> </v>
          </cell>
        </row>
        <row r="929">
          <cell r="A929" t="str">
            <v xml:space="preserve"> </v>
          </cell>
        </row>
        <row r="930">
          <cell r="A930" t="str">
            <v xml:space="preserve"> </v>
          </cell>
        </row>
        <row r="931">
          <cell r="A931" t="str">
            <v xml:space="preserve"> </v>
          </cell>
        </row>
        <row r="932">
          <cell r="A932" t="str">
            <v xml:space="preserve"> </v>
          </cell>
        </row>
        <row r="933">
          <cell r="A933" t="str">
            <v xml:space="preserve"> </v>
          </cell>
        </row>
        <row r="934">
          <cell r="A934" t="str">
            <v>STOP LOG LEAF 제작 인건비</v>
          </cell>
        </row>
        <row r="935">
          <cell r="E935" t="str">
            <v xml:space="preserve"> </v>
          </cell>
        </row>
        <row r="936">
          <cell r="A936" t="str">
            <v>종       별</v>
          </cell>
          <cell r="C936" t="str">
            <v>재 료 또 는</v>
          </cell>
          <cell r="D936" t="str">
            <v xml:space="preserve">원 수 </v>
          </cell>
          <cell r="E936" t="str">
            <v>단 위</v>
          </cell>
          <cell r="F936" t="str">
            <v>총   액</v>
          </cell>
          <cell r="G936" t="str">
            <v>노   무   비</v>
          </cell>
          <cell r="I936" t="str">
            <v>재   료   비</v>
          </cell>
          <cell r="K936" t="str">
            <v>경      비</v>
          </cell>
          <cell r="M936" t="str">
            <v>비   고</v>
          </cell>
        </row>
        <row r="937">
          <cell r="C937" t="str">
            <v xml:space="preserve">규       격 </v>
          </cell>
          <cell r="F937" t="str">
            <v>금   액</v>
          </cell>
          <cell r="G937" t="str">
            <v>단  가</v>
          </cell>
          <cell r="H937" t="str">
            <v>금   액</v>
          </cell>
          <cell r="I937" t="str">
            <v>단  가</v>
          </cell>
          <cell r="J937" t="str">
            <v>금   액</v>
          </cell>
          <cell r="K937" t="str">
            <v>단  가</v>
          </cell>
          <cell r="L937" t="str">
            <v>금   액</v>
          </cell>
        </row>
        <row r="938">
          <cell r="A938" t="str">
            <v>기 술 관 리</v>
          </cell>
          <cell r="C938" t="str">
            <v>기계기사2급</v>
          </cell>
          <cell r="D938">
            <v>0.5</v>
          </cell>
          <cell r="E938" t="str">
            <v>인</v>
          </cell>
          <cell r="G938">
            <v>69405</v>
          </cell>
          <cell r="H938">
            <v>34702</v>
          </cell>
        </row>
        <row r="939">
          <cell r="A939" t="str">
            <v>본  뜨  기</v>
          </cell>
          <cell r="C939" t="str">
            <v>프랜트 제관공</v>
          </cell>
          <cell r="D939">
            <v>0.52300000000000002</v>
          </cell>
          <cell r="E939" t="str">
            <v>인</v>
          </cell>
          <cell r="G939">
            <v>81966</v>
          </cell>
          <cell r="H939">
            <v>42868</v>
          </cell>
        </row>
        <row r="940">
          <cell r="A940" t="str">
            <v>금  긋  기</v>
          </cell>
          <cell r="C940" t="str">
            <v>프랜트 제관공</v>
          </cell>
          <cell r="D940">
            <v>1.514</v>
          </cell>
          <cell r="E940" t="str">
            <v>인</v>
          </cell>
          <cell r="G940">
            <v>81966</v>
          </cell>
          <cell r="H940">
            <v>124096</v>
          </cell>
        </row>
        <row r="941">
          <cell r="A941" t="str">
            <v>절      단</v>
          </cell>
          <cell r="C941" t="str">
            <v>프랜트 제관공</v>
          </cell>
          <cell r="D941">
            <v>0.41399999999999998</v>
          </cell>
          <cell r="E941" t="str">
            <v>인</v>
          </cell>
          <cell r="G941">
            <v>81966</v>
          </cell>
          <cell r="H941">
            <v>33933</v>
          </cell>
        </row>
        <row r="942">
          <cell r="A942" t="str">
            <v>가      공</v>
          </cell>
          <cell r="C942" t="str">
            <v>프랜트 제관공</v>
          </cell>
          <cell r="D942">
            <v>0.5</v>
          </cell>
          <cell r="E942" t="str">
            <v>인</v>
          </cell>
          <cell r="G942">
            <v>81966</v>
          </cell>
          <cell r="H942">
            <v>40983</v>
          </cell>
        </row>
        <row r="944">
          <cell r="A944" t="str">
            <v>구 멍 뚫 기</v>
          </cell>
          <cell r="C944" t="str">
            <v>프랜트 제관공</v>
          </cell>
          <cell r="D944">
            <v>0.61299999999999999</v>
          </cell>
          <cell r="E944" t="str">
            <v>인</v>
          </cell>
          <cell r="G944">
            <v>81966</v>
          </cell>
          <cell r="H944">
            <v>50245</v>
          </cell>
        </row>
        <row r="945">
          <cell r="A945" t="str">
            <v>용      접</v>
          </cell>
          <cell r="C945" t="str">
            <v>프랜트 용접공</v>
          </cell>
          <cell r="D945">
            <v>2.968</v>
          </cell>
          <cell r="E945" t="str">
            <v>인</v>
          </cell>
          <cell r="G945">
            <v>95379</v>
          </cell>
          <cell r="H945">
            <v>283084</v>
          </cell>
        </row>
        <row r="946">
          <cell r="A946" t="str">
            <v>부 품 조 립</v>
          </cell>
          <cell r="C946" t="str">
            <v>비   계   공</v>
          </cell>
          <cell r="D946">
            <v>1.325</v>
          </cell>
          <cell r="E946" t="str">
            <v>인</v>
          </cell>
          <cell r="G946">
            <v>79467</v>
          </cell>
          <cell r="H946">
            <v>105293</v>
          </cell>
        </row>
        <row r="947">
          <cell r="C947" t="str">
            <v>프랜트기계설치공</v>
          </cell>
          <cell r="D947">
            <v>1.325</v>
          </cell>
          <cell r="E947" t="str">
            <v>인</v>
          </cell>
          <cell r="G947">
            <v>80805</v>
          </cell>
          <cell r="H947">
            <v>107066</v>
          </cell>
        </row>
        <row r="948">
          <cell r="A948" t="str">
            <v>소운반 조작</v>
          </cell>
          <cell r="C948" t="str">
            <v>비   계   공</v>
          </cell>
          <cell r="D948">
            <v>0.97</v>
          </cell>
          <cell r="E948" t="str">
            <v>인</v>
          </cell>
          <cell r="G948">
            <v>79467</v>
          </cell>
          <cell r="H948">
            <v>77082</v>
          </cell>
        </row>
        <row r="949">
          <cell r="A949" t="str">
            <v>검사 및 교정</v>
          </cell>
          <cell r="C949" t="str">
            <v>기술관리 제외한</v>
          </cell>
          <cell r="D949" t="str">
            <v>1</v>
          </cell>
          <cell r="E949" t="str">
            <v>식</v>
          </cell>
          <cell r="H949">
            <v>86465</v>
          </cell>
        </row>
        <row r="950">
          <cell r="C950" t="str">
            <v>10%</v>
          </cell>
        </row>
        <row r="953">
          <cell r="B953" t="str">
            <v>계</v>
          </cell>
          <cell r="F953">
            <v>985817</v>
          </cell>
          <cell r="H953">
            <v>985817</v>
          </cell>
        </row>
        <row r="963">
          <cell r="A963" t="str">
            <v>STOP LOG LEAF 제작 사용장비 경비</v>
          </cell>
        </row>
        <row r="964">
          <cell r="E964" t="str">
            <v xml:space="preserve"> </v>
          </cell>
        </row>
        <row r="965">
          <cell r="A965" t="str">
            <v>종       별</v>
          </cell>
          <cell r="C965" t="str">
            <v>재 료 또 는</v>
          </cell>
          <cell r="D965" t="str">
            <v xml:space="preserve">원 수 </v>
          </cell>
          <cell r="E965" t="str">
            <v>단 위</v>
          </cell>
          <cell r="F965" t="str">
            <v>총   액</v>
          </cell>
          <cell r="G965" t="str">
            <v>노   무   비</v>
          </cell>
          <cell r="I965" t="str">
            <v>재   료   비</v>
          </cell>
          <cell r="K965" t="str">
            <v>경      비</v>
          </cell>
          <cell r="M965" t="str">
            <v>비   고</v>
          </cell>
        </row>
        <row r="966">
          <cell r="C966" t="str">
            <v xml:space="preserve">규       격 </v>
          </cell>
          <cell r="F966" t="str">
            <v>금   액</v>
          </cell>
          <cell r="G966" t="str">
            <v>단  가</v>
          </cell>
          <cell r="H966" t="str">
            <v>금   액</v>
          </cell>
          <cell r="I966" t="str">
            <v>단  가</v>
          </cell>
          <cell r="J966" t="str">
            <v>금   액</v>
          </cell>
          <cell r="K966" t="str">
            <v>단  가</v>
          </cell>
          <cell r="L966" t="str">
            <v>금   액</v>
          </cell>
        </row>
        <row r="967">
          <cell r="A967" t="str">
            <v>LATHE</v>
          </cell>
          <cell r="C967" t="str">
            <v>12FT x 7.5HP</v>
          </cell>
          <cell r="D967">
            <v>0.41599999999999998</v>
          </cell>
          <cell r="E967" t="str">
            <v>Hr</v>
          </cell>
          <cell r="G967">
            <v>3418</v>
          </cell>
          <cell r="H967">
            <v>1421</v>
          </cell>
          <cell r="K967">
            <v>3775</v>
          </cell>
          <cell r="L967">
            <v>1570.3999999999999</v>
          </cell>
        </row>
        <row r="968">
          <cell r="A968" t="str">
            <v>PLANER</v>
          </cell>
          <cell r="C968" t="str">
            <v>4FT x 8FT</v>
          </cell>
          <cell r="D968">
            <v>7.5999999999999998E-2</v>
          </cell>
          <cell r="E968" t="str">
            <v>Hr</v>
          </cell>
          <cell r="G968">
            <v>3129</v>
          </cell>
          <cell r="H968">
            <v>237</v>
          </cell>
          <cell r="K968">
            <v>2743</v>
          </cell>
          <cell r="L968">
            <v>208.46799999999999</v>
          </cell>
        </row>
        <row r="969">
          <cell r="A969" t="str">
            <v>BORING M/C</v>
          </cell>
          <cell r="C969" t="str">
            <v>Hori.type,3HP</v>
          </cell>
          <cell r="D969">
            <v>0.248</v>
          </cell>
          <cell r="E969" t="str">
            <v>Hr</v>
          </cell>
          <cell r="G969">
            <v>3547</v>
          </cell>
          <cell r="H969">
            <v>879</v>
          </cell>
          <cell r="K969">
            <v>8928</v>
          </cell>
          <cell r="L969">
            <v>2214.1439999999998</v>
          </cell>
        </row>
        <row r="970">
          <cell r="A970" t="str">
            <v>UNION MELT WELDER</v>
          </cell>
          <cell r="C970" t="str">
            <v>5.5 KVA</v>
          </cell>
          <cell r="D970">
            <v>3.2240000000000002</v>
          </cell>
          <cell r="E970" t="str">
            <v>Hr</v>
          </cell>
          <cell r="G970">
            <v>3488</v>
          </cell>
          <cell r="H970">
            <v>11245</v>
          </cell>
          <cell r="K970">
            <v>1797</v>
          </cell>
          <cell r="L970">
            <v>5793.5280000000002</v>
          </cell>
        </row>
        <row r="971">
          <cell r="A971" t="str">
            <v>A.C WELDER</v>
          </cell>
          <cell r="C971" t="str">
            <v>10KVA</v>
          </cell>
          <cell r="D971">
            <v>9.9760000000000009</v>
          </cell>
          <cell r="E971" t="str">
            <v>Hr</v>
          </cell>
          <cell r="K971">
            <v>155</v>
          </cell>
          <cell r="L971">
            <v>1546.2800000000002</v>
          </cell>
        </row>
        <row r="972">
          <cell r="E972" t="str">
            <v xml:space="preserve"> </v>
          </cell>
        </row>
        <row r="973">
          <cell r="A973" t="str">
            <v>GOUGING M/C</v>
          </cell>
          <cell r="C973" t="str">
            <v>중 형</v>
          </cell>
          <cell r="D973">
            <v>3.56</v>
          </cell>
          <cell r="E973" t="str">
            <v>Hr</v>
          </cell>
          <cell r="G973">
            <v>3380</v>
          </cell>
          <cell r="H973">
            <v>12032</v>
          </cell>
          <cell r="K973">
            <v>670</v>
          </cell>
          <cell r="L973">
            <v>2385.1999999999998</v>
          </cell>
        </row>
        <row r="974">
          <cell r="A974" t="str">
            <v>GAS CUTTING M/C</v>
          </cell>
          <cell r="C974" t="str">
            <v>Auto형</v>
          </cell>
          <cell r="D974">
            <v>1.3280000000000001</v>
          </cell>
          <cell r="E974" t="str">
            <v>Hr</v>
          </cell>
          <cell r="G974">
            <v>11922</v>
          </cell>
          <cell r="H974">
            <v>15832</v>
          </cell>
          <cell r="K974">
            <v>119</v>
          </cell>
          <cell r="L974">
            <v>158.03200000000001</v>
          </cell>
        </row>
        <row r="975">
          <cell r="A975" t="str">
            <v>GAS CUTTING M/C</v>
          </cell>
          <cell r="C975" t="str">
            <v>수 동</v>
          </cell>
          <cell r="D975">
            <v>1.984</v>
          </cell>
          <cell r="E975" t="str">
            <v>Hr</v>
          </cell>
          <cell r="G975">
            <v>3974</v>
          </cell>
          <cell r="H975">
            <v>7884</v>
          </cell>
          <cell r="K975">
            <v>115</v>
          </cell>
          <cell r="L975">
            <v>228.16</v>
          </cell>
        </row>
        <row r="976">
          <cell r="A976" t="str">
            <v>GAS HEATING TOUCH</v>
          </cell>
          <cell r="C976" t="str">
            <v>중 형</v>
          </cell>
          <cell r="D976">
            <v>3.8719999999999999</v>
          </cell>
          <cell r="E976" t="str">
            <v>Hr</v>
          </cell>
          <cell r="G976">
            <v>3174</v>
          </cell>
          <cell r="H976">
            <v>12289</v>
          </cell>
          <cell r="K976">
            <v>115</v>
          </cell>
          <cell r="L976">
            <v>445.28</v>
          </cell>
        </row>
        <row r="977">
          <cell r="A977" t="str">
            <v>OVER HEAD CRANE</v>
          </cell>
          <cell r="C977" t="str">
            <v>30 TON</v>
          </cell>
          <cell r="D977">
            <v>0.88</v>
          </cell>
          <cell r="E977" t="str">
            <v>Hr</v>
          </cell>
          <cell r="G977">
            <v>9681</v>
          </cell>
          <cell r="H977">
            <v>8519</v>
          </cell>
          <cell r="K977">
            <v>3338</v>
          </cell>
          <cell r="L977">
            <v>2937.44</v>
          </cell>
        </row>
        <row r="978">
          <cell r="E978" t="str">
            <v xml:space="preserve"> </v>
          </cell>
        </row>
        <row r="979">
          <cell r="A979" t="str">
            <v>OVER HEAD CRANE</v>
          </cell>
          <cell r="C979" t="str">
            <v>20 TON</v>
          </cell>
          <cell r="D979">
            <v>0.88</v>
          </cell>
          <cell r="E979" t="str">
            <v>Hr</v>
          </cell>
          <cell r="G979">
            <v>9681</v>
          </cell>
          <cell r="H979">
            <v>8519</v>
          </cell>
          <cell r="K979">
            <v>3338</v>
          </cell>
          <cell r="L979">
            <v>2937.44</v>
          </cell>
        </row>
        <row r="980">
          <cell r="A980" t="str">
            <v>HYDRO PRESS</v>
          </cell>
          <cell r="C980" t="str">
            <v>100 TON</v>
          </cell>
          <cell r="D980">
            <v>1.72</v>
          </cell>
          <cell r="E980" t="str">
            <v>Hr</v>
          </cell>
          <cell r="G980">
            <v>3281</v>
          </cell>
          <cell r="H980">
            <v>5643</v>
          </cell>
          <cell r="K980">
            <v>6045</v>
          </cell>
          <cell r="L980">
            <v>10397.4</v>
          </cell>
        </row>
        <row r="981">
          <cell r="A981" t="str">
            <v>SHEARING M/C</v>
          </cell>
          <cell r="D981">
            <v>2</v>
          </cell>
          <cell r="E981" t="str">
            <v>Hr</v>
          </cell>
          <cell r="G981">
            <v>3688</v>
          </cell>
          <cell r="H981">
            <v>7376</v>
          </cell>
          <cell r="K981">
            <v>3209</v>
          </cell>
          <cell r="L981">
            <v>6418</v>
          </cell>
        </row>
        <row r="982">
          <cell r="A982" t="str">
            <v>DRILLING M/C</v>
          </cell>
          <cell r="C982" t="str">
            <v>3 HP</v>
          </cell>
          <cell r="D982">
            <v>0.48799999999999999</v>
          </cell>
          <cell r="E982" t="str">
            <v>Hr</v>
          </cell>
          <cell r="G982">
            <v>3401</v>
          </cell>
          <cell r="H982">
            <v>1659</v>
          </cell>
          <cell r="K982">
            <v>576</v>
          </cell>
          <cell r="L982">
            <v>281.08799999999997</v>
          </cell>
        </row>
        <row r="983">
          <cell r="A983" t="str">
            <v>DRILLING M/C</v>
          </cell>
          <cell r="C983" t="str">
            <v>Radial,5 HP</v>
          </cell>
          <cell r="D983">
            <v>0.48799999999999999</v>
          </cell>
          <cell r="E983" t="str">
            <v>Hr</v>
          </cell>
          <cell r="G983">
            <v>3401</v>
          </cell>
          <cell r="H983">
            <v>1659</v>
          </cell>
          <cell r="K983">
            <v>1720</v>
          </cell>
          <cell r="L983">
            <v>839.36</v>
          </cell>
        </row>
        <row r="984">
          <cell r="E984" t="str">
            <v xml:space="preserve"> </v>
          </cell>
        </row>
        <row r="985">
          <cell r="A985" t="str">
            <v>PORTABLE DRILL</v>
          </cell>
          <cell r="C985" t="str">
            <v>0.5 HP</v>
          </cell>
          <cell r="D985">
            <v>1.5640000000000001</v>
          </cell>
          <cell r="E985" t="str">
            <v>Hr</v>
          </cell>
          <cell r="K985">
            <v>12</v>
          </cell>
          <cell r="L985">
            <v>18.768000000000001</v>
          </cell>
        </row>
        <row r="986">
          <cell r="A986" t="str">
            <v>TRUCK CRANE</v>
          </cell>
          <cell r="C986" t="str">
            <v>30 TON</v>
          </cell>
          <cell r="D986">
            <v>0.65</v>
          </cell>
          <cell r="E986" t="str">
            <v>Hr</v>
          </cell>
          <cell r="G986">
            <v>18615</v>
          </cell>
          <cell r="H986">
            <v>12099</v>
          </cell>
          <cell r="I986">
            <v>7046</v>
          </cell>
          <cell r="J986">
            <v>4579</v>
          </cell>
          <cell r="K986">
            <v>44939</v>
          </cell>
          <cell r="L986">
            <v>29210.350000000002</v>
          </cell>
        </row>
        <row r="987">
          <cell r="A987" t="str">
            <v>리프트 트럭</v>
          </cell>
          <cell r="C987" t="str">
            <v>5 TON</v>
          </cell>
          <cell r="D987">
            <v>0.65</v>
          </cell>
          <cell r="E987" t="str">
            <v>Hr</v>
          </cell>
          <cell r="G987">
            <v>9681</v>
          </cell>
          <cell r="H987">
            <v>6292</v>
          </cell>
          <cell r="I987">
            <v>5116.08</v>
          </cell>
          <cell r="J987">
            <v>3325</v>
          </cell>
          <cell r="K987">
            <v>4863</v>
          </cell>
          <cell r="L987">
            <v>3160.9500000000003</v>
          </cell>
        </row>
        <row r="988">
          <cell r="A988" t="str">
            <v>COMPRESSOR</v>
          </cell>
          <cell r="C988" t="str">
            <v>7.1㎥/min</v>
          </cell>
          <cell r="D988">
            <v>3.32</v>
          </cell>
          <cell r="E988" t="str">
            <v>Hr</v>
          </cell>
          <cell r="G988">
            <v>9681</v>
          </cell>
          <cell r="H988">
            <v>32140</v>
          </cell>
          <cell r="I988">
            <v>6189</v>
          </cell>
          <cell r="J988">
            <v>20547</v>
          </cell>
          <cell r="K988">
            <v>3137</v>
          </cell>
          <cell r="L988">
            <v>10414.84</v>
          </cell>
        </row>
        <row r="989">
          <cell r="A989" t="str">
            <v>TRAILER</v>
          </cell>
          <cell r="C989" t="str">
            <v>30 TON</v>
          </cell>
          <cell r="D989">
            <v>0.65</v>
          </cell>
          <cell r="E989" t="str">
            <v>Hr</v>
          </cell>
          <cell r="G989">
            <v>8683</v>
          </cell>
          <cell r="H989">
            <v>5643</v>
          </cell>
          <cell r="I989">
            <v>15763</v>
          </cell>
          <cell r="J989">
            <v>10245</v>
          </cell>
          <cell r="K989">
            <v>27414</v>
          </cell>
          <cell r="L989">
            <v>17819.100000000002</v>
          </cell>
        </row>
        <row r="991">
          <cell r="B991" t="str">
            <v>계</v>
          </cell>
          <cell r="F991">
            <v>289048.228</v>
          </cell>
          <cell r="H991">
            <v>151368</v>
          </cell>
          <cell r="J991">
            <v>38696</v>
          </cell>
          <cell r="K991" t="str">
            <v xml:space="preserve"> </v>
          </cell>
          <cell r="L991">
            <v>98984.228000000003</v>
          </cell>
        </row>
        <row r="992">
          <cell r="A992" t="str">
            <v>STOP LOG LEAF 제작 소모 자재비</v>
          </cell>
        </row>
        <row r="993">
          <cell r="E993" t="str">
            <v xml:space="preserve"> </v>
          </cell>
        </row>
        <row r="994">
          <cell r="A994" t="str">
            <v>종       별</v>
          </cell>
          <cell r="C994" t="str">
            <v>재 료 또 는</v>
          </cell>
          <cell r="D994" t="str">
            <v xml:space="preserve">원 수 </v>
          </cell>
          <cell r="E994" t="str">
            <v>단 위</v>
          </cell>
          <cell r="F994" t="str">
            <v>총   액</v>
          </cell>
          <cell r="G994" t="str">
            <v>노   무   비</v>
          </cell>
          <cell r="I994" t="str">
            <v>재   료   비</v>
          </cell>
          <cell r="K994" t="str">
            <v>경      비</v>
          </cell>
          <cell r="M994" t="str">
            <v>비   고</v>
          </cell>
        </row>
        <row r="995">
          <cell r="C995" t="str">
            <v xml:space="preserve">규       격 </v>
          </cell>
          <cell r="F995" t="str">
            <v>금   액</v>
          </cell>
          <cell r="G995" t="str">
            <v>단  가</v>
          </cell>
          <cell r="H995" t="str">
            <v>금   액</v>
          </cell>
          <cell r="I995" t="str">
            <v>단  가</v>
          </cell>
          <cell r="J995" t="str">
            <v>금   액</v>
          </cell>
          <cell r="K995" t="str">
            <v>단  가</v>
          </cell>
          <cell r="L995" t="str">
            <v>금   액</v>
          </cell>
        </row>
        <row r="996">
          <cell r="A996" t="str">
            <v>산       소</v>
          </cell>
          <cell r="C996" t="str">
            <v>6,000L용</v>
          </cell>
          <cell r="D996">
            <v>0.38</v>
          </cell>
          <cell r="E996" t="str">
            <v>병</v>
          </cell>
          <cell r="G996" t="str">
            <v xml:space="preserve"> </v>
          </cell>
          <cell r="I996">
            <v>12000</v>
          </cell>
          <cell r="J996">
            <v>4560</v>
          </cell>
        </row>
        <row r="997">
          <cell r="A997" t="str">
            <v>아 세 치 렌</v>
          </cell>
          <cell r="C997" t="str">
            <v>4,500L용</v>
          </cell>
          <cell r="D997">
            <v>0.33</v>
          </cell>
          <cell r="E997" t="str">
            <v>병</v>
          </cell>
          <cell r="I997">
            <v>55392</v>
          </cell>
          <cell r="J997">
            <v>18279</v>
          </cell>
        </row>
        <row r="998">
          <cell r="A998" t="str">
            <v>용   접  봉</v>
          </cell>
          <cell r="C998" t="str">
            <v>SS41, 4M/Mx350L</v>
          </cell>
          <cell r="D998">
            <v>3</v>
          </cell>
          <cell r="E998" t="str">
            <v>KG</v>
          </cell>
          <cell r="I998">
            <v>1260</v>
          </cell>
          <cell r="J998">
            <v>3780</v>
          </cell>
        </row>
        <row r="1000">
          <cell r="A1000" t="str">
            <v xml:space="preserve"> </v>
          </cell>
          <cell r="D1000" t="str">
            <v xml:space="preserve"> </v>
          </cell>
          <cell r="E1000" t="str">
            <v xml:space="preserve"> </v>
          </cell>
        </row>
        <row r="1001">
          <cell r="E1001" t="str">
            <v xml:space="preserve"> </v>
          </cell>
        </row>
        <row r="1003">
          <cell r="B1003" t="str">
            <v>계</v>
          </cell>
          <cell r="F1003">
            <v>26619</v>
          </cell>
          <cell r="J1003">
            <v>26619</v>
          </cell>
        </row>
        <row r="1021">
          <cell r="A1021" t="str">
            <v>STOP LOG LEAF 설치 인건비</v>
          </cell>
        </row>
        <row r="1022">
          <cell r="E1022" t="str">
            <v xml:space="preserve"> </v>
          </cell>
        </row>
        <row r="1023">
          <cell r="A1023" t="str">
            <v>종       별</v>
          </cell>
          <cell r="C1023" t="str">
            <v>재 료 또 는</v>
          </cell>
          <cell r="D1023" t="str">
            <v xml:space="preserve">원 수 </v>
          </cell>
          <cell r="E1023" t="str">
            <v>단 위</v>
          </cell>
          <cell r="F1023" t="str">
            <v>총   액</v>
          </cell>
          <cell r="G1023" t="str">
            <v>노   무   비</v>
          </cell>
          <cell r="I1023" t="str">
            <v>재   료   비</v>
          </cell>
          <cell r="K1023" t="str">
            <v>경      비</v>
          </cell>
          <cell r="M1023" t="str">
            <v>비   고</v>
          </cell>
        </row>
        <row r="1024">
          <cell r="C1024" t="str">
            <v xml:space="preserve">규       격 </v>
          </cell>
          <cell r="F1024" t="str">
            <v>금   액</v>
          </cell>
          <cell r="G1024" t="str">
            <v>단  가</v>
          </cell>
          <cell r="H1024" t="str">
            <v>금   액</v>
          </cell>
          <cell r="I1024" t="str">
            <v>단  가</v>
          </cell>
          <cell r="J1024" t="str">
            <v>금   액</v>
          </cell>
          <cell r="K1024" t="str">
            <v>단  가</v>
          </cell>
          <cell r="L1024" t="str">
            <v>금   액</v>
          </cell>
        </row>
        <row r="1025">
          <cell r="A1025" t="str">
            <v>기 술 관 리</v>
          </cell>
          <cell r="C1025" t="str">
            <v>기계기사2급</v>
          </cell>
          <cell r="D1025">
            <v>0.5</v>
          </cell>
          <cell r="E1025" t="str">
            <v>인</v>
          </cell>
          <cell r="G1025">
            <v>69405</v>
          </cell>
          <cell r="H1025">
            <v>34702</v>
          </cell>
        </row>
        <row r="1026">
          <cell r="A1026" t="str">
            <v>운 반 조 작</v>
          </cell>
          <cell r="C1026" t="str">
            <v>비   계   공</v>
          </cell>
          <cell r="D1026">
            <v>0.97</v>
          </cell>
          <cell r="E1026" t="str">
            <v>인</v>
          </cell>
          <cell r="G1026">
            <v>79467</v>
          </cell>
          <cell r="H1026">
            <v>77082</v>
          </cell>
        </row>
        <row r="1027">
          <cell r="A1027" t="str">
            <v>조 립 조 정</v>
          </cell>
          <cell r="C1027" t="str">
            <v>비   계   공</v>
          </cell>
          <cell r="D1027">
            <v>2.02</v>
          </cell>
          <cell r="E1027" t="str">
            <v>인</v>
          </cell>
          <cell r="G1027">
            <v>79467</v>
          </cell>
          <cell r="H1027">
            <v>160523</v>
          </cell>
        </row>
        <row r="1028">
          <cell r="A1028" t="str">
            <v xml:space="preserve"> </v>
          </cell>
          <cell r="C1028" t="str">
            <v>프랜트 제관공</v>
          </cell>
          <cell r="D1028">
            <v>1.19</v>
          </cell>
          <cell r="E1028" t="str">
            <v>인</v>
          </cell>
          <cell r="G1028">
            <v>81966</v>
          </cell>
          <cell r="H1028">
            <v>97539</v>
          </cell>
        </row>
        <row r="1029">
          <cell r="A1029" t="str">
            <v xml:space="preserve"> </v>
          </cell>
          <cell r="C1029" t="str">
            <v>측   량   사</v>
          </cell>
          <cell r="D1029">
            <v>0.122</v>
          </cell>
          <cell r="E1029" t="str">
            <v>인</v>
          </cell>
          <cell r="G1029">
            <v>58506</v>
          </cell>
          <cell r="H1029">
            <v>7137</v>
          </cell>
        </row>
        <row r="1031">
          <cell r="C1031" t="str">
            <v>프랜트기계설치공</v>
          </cell>
          <cell r="D1031">
            <v>1.17</v>
          </cell>
          <cell r="E1031" t="str">
            <v>인</v>
          </cell>
          <cell r="G1031">
            <v>80805</v>
          </cell>
          <cell r="H1031">
            <v>94541</v>
          </cell>
        </row>
        <row r="1032">
          <cell r="A1032" t="str">
            <v>설      치</v>
          </cell>
          <cell r="C1032" t="str">
            <v>비   계   공</v>
          </cell>
          <cell r="D1032">
            <v>0.36</v>
          </cell>
          <cell r="E1032" t="str">
            <v>인</v>
          </cell>
          <cell r="G1032">
            <v>79467</v>
          </cell>
          <cell r="H1032">
            <v>28608</v>
          </cell>
        </row>
        <row r="1033">
          <cell r="C1033" t="str">
            <v>프랜트기계설치공</v>
          </cell>
          <cell r="D1033">
            <v>0.13</v>
          </cell>
          <cell r="E1033" t="str">
            <v>인</v>
          </cell>
          <cell r="G1033">
            <v>81966</v>
          </cell>
          <cell r="H1033">
            <v>10655</v>
          </cell>
        </row>
        <row r="1034">
          <cell r="A1034" t="str">
            <v>전 원 배 선</v>
          </cell>
          <cell r="C1034" t="str">
            <v>플랜트전공</v>
          </cell>
          <cell r="D1034">
            <v>6.3E-2</v>
          </cell>
          <cell r="E1034" t="str">
            <v>인</v>
          </cell>
          <cell r="G1034">
            <v>64285</v>
          </cell>
          <cell r="H1034">
            <v>4049</v>
          </cell>
          <cell r="I1034" t="str">
            <v xml:space="preserve"> </v>
          </cell>
          <cell r="J1034" t="str">
            <v xml:space="preserve"> </v>
          </cell>
        </row>
        <row r="1035">
          <cell r="A1035" t="str">
            <v xml:space="preserve"> </v>
          </cell>
          <cell r="C1035" t="str">
            <v xml:space="preserve"> </v>
          </cell>
          <cell r="D1035" t="str">
            <v xml:space="preserve"> </v>
          </cell>
          <cell r="E1035" t="str">
            <v xml:space="preserve"> </v>
          </cell>
          <cell r="G1035" t="str">
            <v xml:space="preserve"> </v>
          </cell>
        </row>
        <row r="1036">
          <cell r="A1036" t="str">
            <v>검사 및 교정</v>
          </cell>
          <cell r="C1036" t="str">
            <v>기술관리,전원</v>
          </cell>
          <cell r="D1036" t="str">
            <v>1</v>
          </cell>
          <cell r="E1036" t="str">
            <v>식</v>
          </cell>
          <cell r="H1036">
            <v>47608</v>
          </cell>
        </row>
        <row r="1037">
          <cell r="C1037" t="str">
            <v>배선제외10%</v>
          </cell>
        </row>
        <row r="1040">
          <cell r="B1040" t="str">
            <v>계</v>
          </cell>
          <cell r="F1040">
            <v>562444</v>
          </cell>
          <cell r="H1040">
            <v>562444</v>
          </cell>
        </row>
        <row r="1050">
          <cell r="E1050" t="str">
            <v xml:space="preserve"> </v>
          </cell>
          <cell r="F1050" t="str">
            <v>STOP LOG LEAF 설치 사용장비 경비</v>
          </cell>
        </row>
        <row r="1051">
          <cell r="E1051" t="str">
            <v xml:space="preserve"> </v>
          </cell>
        </row>
        <row r="1052">
          <cell r="A1052" t="str">
            <v>종       별</v>
          </cell>
          <cell r="C1052" t="str">
            <v>재 료 또 는</v>
          </cell>
          <cell r="D1052" t="str">
            <v xml:space="preserve">원 수 </v>
          </cell>
          <cell r="E1052" t="str">
            <v>단 위</v>
          </cell>
          <cell r="F1052" t="str">
            <v>총   액</v>
          </cell>
          <cell r="G1052" t="str">
            <v>노   무   비</v>
          </cell>
          <cell r="I1052" t="str">
            <v>재   료   비</v>
          </cell>
          <cell r="K1052" t="str">
            <v>경      비</v>
          </cell>
          <cell r="M1052" t="str">
            <v>비   고</v>
          </cell>
        </row>
        <row r="1053">
          <cell r="C1053" t="str">
            <v xml:space="preserve">규       격 </v>
          </cell>
          <cell r="F1053" t="str">
            <v>금   액</v>
          </cell>
          <cell r="G1053" t="str">
            <v>단  가</v>
          </cell>
          <cell r="H1053" t="str">
            <v>금   액</v>
          </cell>
          <cell r="I1053" t="str">
            <v>단  가</v>
          </cell>
          <cell r="J1053" t="str">
            <v>금   액</v>
          </cell>
          <cell r="K1053" t="str">
            <v>단  가</v>
          </cell>
          <cell r="L1053" t="str">
            <v>금   액</v>
          </cell>
        </row>
        <row r="1054">
          <cell r="A1054" t="str">
            <v>A.C WELDER</v>
          </cell>
          <cell r="C1054" t="str">
            <v>10KVA</v>
          </cell>
          <cell r="D1054">
            <v>8</v>
          </cell>
          <cell r="E1054" t="str">
            <v>Hr</v>
          </cell>
          <cell r="K1054">
            <v>155</v>
          </cell>
          <cell r="L1054">
            <v>1240</v>
          </cell>
        </row>
        <row r="1055">
          <cell r="A1055" t="str">
            <v>PORTABLE DRILL</v>
          </cell>
          <cell r="C1055" t="str">
            <v>1.5 Hp</v>
          </cell>
          <cell r="D1055">
            <v>16</v>
          </cell>
          <cell r="E1055" t="str">
            <v>Hr</v>
          </cell>
          <cell r="K1055">
            <v>14</v>
          </cell>
          <cell r="L1055">
            <v>224</v>
          </cell>
        </row>
        <row r="1056">
          <cell r="A1056" t="str">
            <v>PORTABLE GRINDER</v>
          </cell>
          <cell r="C1056" t="str">
            <v>0.5 Hp</v>
          </cell>
          <cell r="D1056">
            <v>16</v>
          </cell>
          <cell r="E1056" t="str">
            <v>Hr</v>
          </cell>
          <cell r="K1056">
            <v>22</v>
          </cell>
          <cell r="L1056">
            <v>352</v>
          </cell>
        </row>
        <row r="1057">
          <cell r="A1057" t="str">
            <v>WINCH</v>
          </cell>
          <cell r="C1057" t="str">
            <v>10Hp</v>
          </cell>
          <cell r="D1057">
            <v>8</v>
          </cell>
          <cell r="E1057" t="str">
            <v>Hr</v>
          </cell>
          <cell r="G1057">
            <v>9235</v>
          </cell>
          <cell r="H1057">
            <v>73880</v>
          </cell>
          <cell r="K1057">
            <v>850</v>
          </cell>
          <cell r="L1057">
            <v>6800</v>
          </cell>
        </row>
        <row r="1058">
          <cell r="A1058" t="str">
            <v>FORK LIFT</v>
          </cell>
          <cell r="C1058" t="str">
            <v>3.5TON</v>
          </cell>
          <cell r="D1058">
            <v>8</v>
          </cell>
          <cell r="E1058" t="str">
            <v>Hr</v>
          </cell>
          <cell r="G1058">
            <v>9681</v>
          </cell>
          <cell r="H1058">
            <v>77448</v>
          </cell>
          <cell r="I1058">
            <v>5116</v>
          </cell>
          <cell r="J1058">
            <v>40928</v>
          </cell>
          <cell r="K1058">
            <v>3470</v>
          </cell>
          <cell r="L1058">
            <v>27760</v>
          </cell>
        </row>
        <row r="1060">
          <cell r="A1060" t="str">
            <v>TRUCK CRANE</v>
          </cell>
          <cell r="C1060" t="str">
            <v>20TON</v>
          </cell>
          <cell r="D1060">
            <v>8</v>
          </cell>
          <cell r="E1060" t="str">
            <v>Hr</v>
          </cell>
          <cell r="G1060">
            <v>18615</v>
          </cell>
          <cell r="H1060">
            <v>148920</v>
          </cell>
          <cell r="I1060">
            <v>4939</v>
          </cell>
          <cell r="J1060">
            <v>39512</v>
          </cell>
          <cell r="K1060">
            <v>40975</v>
          </cell>
          <cell r="L1060">
            <v>327800</v>
          </cell>
        </row>
        <row r="1063">
          <cell r="A1063" t="str">
            <v xml:space="preserve">      계</v>
          </cell>
          <cell r="F1063">
            <v>744864</v>
          </cell>
          <cell r="H1063">
            <v>300248</v>
          </cell>
          <cell r="J1063">
            <v>80440</v>
          </cell>
          <cell r="L1063">
            <v>364176</v>
          </cell>
        </row>
        <row r="1079">
          <cell r="E1079" t="str">
            <v xml:space="preserve"> </v>
          </cell>
          <cell r="F1079" t="str">
            <v>STOP LOG LEAF 설치 소모 자재비</v>
          </cell>
        </row>
        <row r="1080">
          <cell r="E1080" t="str">
            <v xml:space="preserve"> </v>
          </cell>
        </row>
        <row r="1081">
          <cell r="A1081" t="str">
            <v>종       별</v>
          </cell>
          <cell r="C1081" t="str">
            <v>재 료 또 는</v>
          </cell>
          <cell r="D1081" t="str">
            <v xml:space="preserve">원 수 </v>
          </cell>
          <cell r="E1081" t="str">
            <v>단 위</v>
          </cell>
          <cell r="F1081" t="str">
            <v>총   액</v>
          </cell>
          <cell r="G1081" t="str">
            <v>노   무   비</v>
          </cell>
          <cell r="I1081" t="str">
            <v>재   료   비</v>
          </cell>
          <cell r="K1081" t="str">
            <v>경      비</v>
          </cell>
          <cell r="M1081" t="str">
            <v>비   고</v>
          </cell>
        </row>
        <row r="1082">
          <cell r="C1082" t="str">
            <v xml:space="preserve">규       격 </v>
          </cell>
          <cell r="F1082" t="str">
            <v>금   액</v>
          </cell>
          <cell r="G1082" t="str">
            <v>단  가</v>
          </cell>
          <cell r="H1082" t="str">
            <v>금   액</v>
          </cell>
          <cell r="I1082" t="str">
            <v>단  가</v>
          </cell>
          <cell r="J1082" t="str">
            <v>금   액</v>
          </cell>
          <cell r="K1082" t="str">
            <v>단  가</v>
          </cell>
          <cell r="L1082" t="str">
            <v>금   액</v>
          </cell>
        </row>
        <row r="1083">
          <cell r="A1083" t="str">
            <v>산       소</v>
          </cell>
          <cell r="C1083" t="str">
            <v>6,000L용</v>
          </cell>
          <cell r="D1083">
            <v>2.2999999999999998</v>
          </cell>
          <cell r="E1083" t="str">
            <v>병</v>
          </cell>
          <cell r="G1083" t="str">
            <v xml:space="preserve"> </v>
          </cell>
          <cell r="I1083">
            <v>12000</v>
          </cell>
          <cell r="J1083">
            <v>27600</v>
          </cell>
        </row>
        <row r="1084">
          <cell r="A1084" t="str">
            <v>아 세 치 렌</v>
          </cell>
          <cell r="C1084" t="str">
            <v>4,500L용</v>
          </cell>
          <cell r="D1084">
            <v>1.98</v>
          </cell>
          <cell r="E1084" t="str">
            <v>병</v>
          </cell>
          <cell r="I1084">
            <v>55392</v>
          </cell>
          <cell r="J1084">
            <v>109676</v>
          </cell>
        </row>
        <row r="1085">
          <cell r="A1085" t="str">
            <v>용   접  봉</v>
          </cell>
          <cell r="C1085" t="str">
            <v>SS41 , 4M/M</v>
          </cell>
          <cell r="D1085">
            <v>14.35</v>
          </cell>
          <cell r="E1085" t="str">
            <v>KG</v>
          </cell>
          <cell r="I1085">
            <v>1260</v>
          </cell>
          <cell r="J1085">
            <v>18081</v>
          </cell>
        </row>
        <row r="1086">
          <cell r="A1086" t="str">
            <v>함       석</v>
          </cell>
          <cell r="C1086" t="str">
            <v>#31x3'x6'</v>
          </cell>
          <cell r="D1086">
            <v>0.53</v>
          </cell>
          <cell r="E1086" t="str">
            <v>매</v>
          </cell>
          <cell r="I1086">
            <v>2825</v>
          </cell>
          <cell r="J1086">
            <v>1497</v>
          </cell>
        </row>
        <row r="1087">
          <cell r="A1087" t="str">
            <v>전       력</v>
          </cell>
          <cell r="D1087">
            <v>306</v>
          </cell>
          <cell r="E1087" t="str">
            <v>KWH</v>
          </cell>
          <cell r="K1087">
            <v>61.6</v>
          </cell>
          <cell r="L1087">
            <v>18849</v>
          </cell>
        </row>
        <row r="1089">
          <cell r="A1089" t="str">
            <v xml:space="preserve"> </v>
          </cell>
        </row>
        <row r="1091">
          <cell r="B1091" t="str">
            <v>계</v>
          </cell>
          <cell r="F1091">
            <v>175703</v>
          </cell>
          <cell r="J1091">
            <v>156854</v>
          </cell>
          <cell r="L1091">
            <v>18849</v>
          </cell>
        </row>
        <row r="1092">
          <cell r="A1092" t="str">
            <v xml:space="preserve"> </v>
          </cell>
        </row>
        <row r="1093">
          <cell r="A1093" t="str">
            <v xml:space="preserve"> </v>
          </cell>
        </row>
        <row r="1094">
          <cell r="A1094" t="str">
            <v xml:space="preserve"> </v>
          </cell>
        </row>
        <row r="1095">
          <cell r="A1095" t="str">
            <v xml:space="preserve"> </v>
          </cell>
        </row>
        <row r="1096">
          <cell r="A1096" t="str">
            <v xml:space="preserve"> </v>
          </cell>
        </row>
        <row r="1097">
          <cell r="A1097" t="str">
            <v xml:space="preserve"> </v>
          </cell>
        </row>
        <row r="1098">
          <cell r="A1098" t="str">
            <v xml:space="preserve"> </v>
          </cell>
        </row>
        <row r="1099">
          <cell r="A1099" t="str">
            <v xml:space="preserve"> </v>
          </cell>
        </row>
        <row r="1100">
          <cell r="A1100" t="str">
            <v xml:space="preserve"> </v>
          </cell>
        </row>
        <row r="1101">
          <cell r="A1101" t="str">
            <v xml:space="preserve"> </v>
          </cell>
        </row>
        <row r="1102">
          <cell r="A1102" t="str">
            <v xml:space="preserve"> </v>
          </cell>
        </row>
        <row r="1103">
          <cell r="A1103" t="str">
            <v xml:space="preserve"> </v>
          </cell>
        </row>
        <row r="1105">
          <cell r="A1105" t="str">
            <v xml:space="preserve"> </v>
          </cell>
        </row>
        <row r="1106">
          <cell r="A1106" t="str">
            <v xml:space="preserve"> </v>
          </cell>
        </row>
        <row r="1107">
          <cell r="A1107" t="str">
            <v xml:space="preserve"> </v>
          </cell>
        </row>
        <row r="1108">
          <cell r="E1108" t="str">
            <v xml:space="preserve"> </v>
          </cell>
          <cell r="F1108" t="str">
            <v>RADIAL GATE LEAF 제작 인건비</v>
          </cell>
        </row>
        <row r="1109">
          <cell r="E1109" t="str">
            <v xml:space="preserve"> </v>
          </cell>
        </row>
        <row r="1110">
          <cell r="A1110" t="str">
            <v>종       별</v>
          </cell>
          <cell r="C1110" t="str">
            <v>재 료 또 는</v>
          </cell>
          <cell r="F1110" t="str">
            <v>총   액</v>
          </cell>
          <cell r="G1110" t="str">
            <v xml:space="preserve">    노   무   비</v>
          </cell>
          <cell r="I1110" t="str">
            <v xml:space="preserve">    재   료   비</v>
          </cell>
          <cell r="K1110" t="str">
            <v xml:space="preserve">    경      비</v>
          </cell>
        </row>
        <row r="1111">
          <cell r="C1111" t="str">
            <v xml:space="preserve">규       격 </v>
          </cell>
          <cell r="E1111" t="str">
            <v xml:space="preserve"> </v>
          </cell>
          <cell r="F1111" t="str">
            <v>금   액</v>
          </cell>
          <cell r="G1111" t="str">
            <v>단  가</v>
          </cell>
          <cell r="H1111" t="str">
            <v>금   액</v>
          </cell>
          <cell r="I1111" t="str">
            <v>단  가</v>
          </cell>
          <cell r="J1111" t="str">
            <v>금   액</v>
          </cell>
          <cell r="K1111" t="str">
            <v>단  가</v>
          </cell>
          <cell r="L1111" t="str">
            <v>금   액</v>
          </cell>
        </row>
        <row r="1112">
          <cell r="A1112" t="str">
            <v>기술관리</v>
          </cell>
          <cell r="C1112" t="str">
            <v>기계기사1급</v>
          </cell>
          <cell r="D1112">
            <v>0.5</v>
          </cell>
          <cell r="E1112" t="str">
            <v>인</v>
          </cell>
          <cell r="G1112">
            <v>97488</v>
          </cell>
          <cell r="H1112">
            <v>48744</v>
          </cell>
        </row>
        <row r="1113">
          <cell r="A1113" t="str">
            <v>본  뜨  기</v>
          </cell>
          <cell r="C1113" t="str">
            <v>프랜트 제관공</v>
          </cell>
          <cell r="D1113">
            <v>0.52300000000000002</v>
          </cell>
          <cell r="E1113" t="str">
            <v>인</v>
          </cell>
          <cell r="G1113">
            <v>81966</v>
          </cell>
          <cell r="H1113">
            <v>42868</v>
          </cell>
        </row>
        <row r="1114">
          <cell r="A1114" t="str">
            <v>금  긋  기</v>
          </cell>
          <cell r="C1114" t="str">
            <v>프랜트 제관공</v>
          </cell>
          <cell r="D1114">
            <v>1.39</v>
          </cell>
          <cell r="E1114" t="str">
            <v>인</v>
          </cell>
          <cell r="G1114">
            <v>81966</v>
          </cell>
          <cell r="H1114">
            <v>113932</v>
          </cell>
        </row>
        <row r="1115">
          <cell r="A1115" t="str">
            <v>절      단</v>
          </cell>
          <cell r="C1115" t="str">
            <v>프랜트 제관공</v>
          </cell>
          <cell r="D1115">
            <v>0.38</v>
          </cell>
          <cell r="E1115" t="str">
            <v>인</v>
          </cell>
          <cell r="G1115">
            <v>81966</v>
          </cell>
          <cell r="H1115">
            <v>31147</v>
          </cell>
        </row>
        <row r="1116">
          <cell r="A1116" t="str">
            <v>가      공</v>
          </cell>
          <cell r="C1116" t="str">
            <v>프랜트 제관공</v>
          </cell>
          <cell r="D1116">
            <v>1.59</v>
          </cell>
          <cell r="E1116" t="str">
            <v>인</v>
          </cell>
          <cell r="G1116">
            <v>81966</v>
          </cell>
          <cell r="H1116">
            <v>130325</v>
          </cell>
        </row>
        <row r="1118">
          <cell r="A1118" t="str">
            <v>구 멍 뚫 기</v>
          </cell>
          <cell r="C1118" t="str">
            <v>프랜트 제관공</v>
          </cell>
          <cell r="D1118">
            <v>0.47499999999999998</v>
          </cell>
          <cell r="E1118" t="str">
            <v>인</v>
          </cell>
          <cell r="G1118">
            <v>81966</v>
          </cell>
          <cell r="H1118">
            <v>38933</v>
          </cell>
        </row>
        <row r="1119">
          <cell r="A1119" t="str">
            <v>용      접</v>
          </cell>
          <cell r="C1119" t="str">
            <v>프랜트 용접공</v>
          </cell>
          <cell r="D1119">
            <v>2.5499999999999998</v>
          </cell>
          <cell r="E1119" t="str">
            <v>인</v>
          </cell>
          <cell r="G1119">
            <v>95379</v>
          </cell>
          <cell r="H1119">
            <v>243216</v>
          </cell>
        </row>
        <row r="1120">
          <cell r="A1120" t="str">
            <v>부 품 조 립</v>
          </cell>
          <cell r="C1120" t="str">
            <v>비   계   공</v>
          </cell>
          <cell r="D1120">
            <v>1.3049999999999999</v>
          </cell>
          <cell r="E1120" t="str">
            <v>인</v>
          </cell>
          <cell r="G1120">
            <v>79467</v>
          </cell>
          <cell r="H1120">
            <v>103704</v>
          </cell>
        </row>
        <row r="1121">
          <cell r="C1121" t="str">
            <v>프랜트기계설치공</v>
          </cell>
          <cell r="D1121">
            <v>1.3049999999999999</v>
          </cell>
          <cell r="E1121" t="str">
            <v>인</v>
          </cell>
          <cell r="G1121">
            <v>80805</v>
          </cell>
          <cell r="H1121">
            <v>105450</v>
          </cell>
        </row>
        <row r="1122">
          <cell r="A1122" t="str">
            <v>소운반 조작</v>
          </cell>
          <cell r="C1122" t="str">
            <v>비   계   공</v>
          </cell>
          <cell r="D1122">
            <v>0.98</v>
          </cell>
          <cell r="E1122" t="str">
            <v>인</v>
          </cell>
          <cell r="G1122">
            <v>79467</v>
          </cell>
          <cell r="H1122">
            <v>77877</v>
          </cell>
        </row>
        <row r="1124">
          <cell r="A1124" t="str">
            <v>가   조   립</v>
          </cell>
          <cell r="C1124" t="str">
            <v>비   계   공</v>
          </cell>
          <cell r="D1124">
            <v>1.0329999999999999</v>
          </cell>
          <cell r="E1124" t="str">
            <v>인</v>
          </cell>
          <cell r="G1124">
            <v>79467</v>
          </cell>
          <cell r="H1124">
            <v>82089</v>
          </cell>
        </row>
        <row r="1125">
          <cell r="C1125" t="str">
            <v>프랜트 제관공</v>
          </cell>
          <cell r="D1125">
            <v>2.1160000000000001</v>
          </cell>
          <cell r="E1125" t="str">
            <v>인</v>
          </cell>
          <cell r="G1125">
            <v>81966</v>
          </cell>
          <cell r="H1125">
            <v>173440</v>
          </cell>
        </row>
        <row r="1126">
          <cell r="C1126" t="str">
            <v>프랜트 용접공</v>
          </cell>
          <cell r="D1126">
            <v>1.02</v>
          </cell>
          <cell r="E1126" t="str">
            <v>인</v>
          </cell>
          <cell r="G1126">
            <v>95379</v>
          </cell>
          <cell r="H1126">
            <v>97286</v>
          </cell>
        </row>
        <row r="1127">
          <cell r="C1127" t="str">
            <v>측   량   사</v>
          </cell>
          <cell r="D1127">
            <v>0.17199999999999999</v>
          </cell>
          <cell r="E1127" t="str">
            <v>인</v>
          </cell>
          <cell r="G1127">
            <v>58506</v>
          </cell>
          <cell r="H1127">
            <v>10063</v>
          </cell>
        </row>
        <row r="1128">
          <cell r="C1128" t="str">
            <v>프랜트기계설치공</v>
          </cell>
          <cell r="D1128">
            <v>0.62</v>
          </cell>
          <cell r="E1128" t="str">
            <v>인</v>
          </cell>
          <cell r="G1128">
            <v>80805</v>
          </cell>
          <cell r="H1128">
            <v>50099</v>
          </cell>
        </row>
        <row r="1129">
          <cell r="E1129" t="str">
            <v xml:space="preserve"> </v>
          </cell>
        </row>
        <row r="1130">
          <cell r="C1130" t="str">
            <v>특 별 인 부</v>
          </cell>
          <cell r="D1130">
            <v>0.372</v>
          </cell>
          <cell r="E1130" t="str">
            <v>인</v>
          </cell>
          <cell r="G1130">
            <v>57379</v>
          </cell>
          <cell r="H1130">
            <v>21344</v>
          </cell>
        </row>
        <row r="1131">
          <cell r="A1131" t="str">
            <v>검사 및 교정</v>
          </cell>
          <cell r="C1131" t="str">
            <v>기술관리 제외한</v>
          </cell>
          <cell r="D1131" t="str">
            <v>1</v>
          </cell>
          <cell r="E1131" t="str">
            <v>식</v>
          </cell>
          <cell r="H1131">
            <v>132177</v>
          </cell>
        </row>
        <row r="1132">
          <cell r="C1132" t="str">
            <v>10%</v>
          </cell>
        </row>
        <row r="1134">
          <cell r="B1134" t="str">
            <v>계</v>
          </cell>
          <cell r="F1134">
            <v>1502694</v>
          </cell>
          <cell r="H1134">
            <v>1502694</v>
          </cell>
        </row>
        <row r="1137">
          <cell r="E1137" t="str">
            <v xml:space="preserve"> </v>
          </cell>
          <cell r="F1137" t="str">
            <v>RADIAL GATE LEAF 제작 사용장비 경비</v>
          </cell>
        </row>
        <row r="1138">
          <cell r="E1138" t="str">
            <v xml:space="preserve"> </v>
          </cell>
        </row>
        <row r="1139">
          <cell r="A1139" t="str">
            <v>종       별</v>
          </cell>
          <cell r="C1139" t="str">
            <v>재 료 또 는</v>
          </cell>
          <cell r="D1139" t="str">
            <v xml:space="preserve">원 수 </v>
          </cell>
          <cell r="E1139" t="str">
            <v>단 위</v>
          </cell>
          <cell r="F1139" t="str">
            <v>총   액</v>
          </cell>
          <cell r="G1139" t="str">
            <v>노   무   비</v>
          </cell>
          <cell r="I1139" t="str">
            <v>재   료   비</v>
          </cell>
          <cell r="K1139" t="str">
            <v>경      비</v>
          </cell>
          <cell r="M1139" t="str">
            <v>비   고</v>
          </cell>
        </row>
        <row r="1140">
          <cell r="C1140" t="str">
            <v xml:space="preserve">규       격 </v>
          </cell>
          <cell r="F1140" t="str">
            <v>금   액</v>
          </cell>
          <cell r="G1140" t="str">
            <v>단  가</v>
          </cell>
          <cell r="H1140" t="str">
            <v>금   액</v>
          </cell>
          <cell r="I1140" t="str">
            <v>단  가</v>
          </cell>
          <cell r="J1140" t="str">
            <v>금   액</v>
          </cell>
          <cell r="K1140" t="str">
            <v>단  가</v>
          </cell>
          <cell r="L1140" t="str">
            <v>금   액</v>
          </cell>
        </row>
        <row r="1141">
          <cell r="A1141" t="str">
            <v>LATHE</v>
          </cell>
          <cell r="C1141" t="str">
            <v>12FT x 7.5HP</v>
          </cell>
          <cell r="D1141">
            <v>0.64</v>
          </cell>
          <cell r="E1141" t="str">
            <v>Hr</v>
          </cell>
          <cell r="G1141">
            <v>3418</v>
          </cell>
          <cell r="H1141">
            <v>2187</v>
          </cell>
          <cell r="K1141">
            <v>3775</v>
          </cell>
          <cell r="L1141">
            <v>2416</v>
          </cell>
        </row>
        <row r="1142">
          <cell r="A1142" t="str">
            <v>PLANER</v>
          </cell>
          <cell r="C1142" t="str">
            <v>4FT x 8FT</v>
          </cell>
          <cell r="D1142">
            <v>0.72</v>
          </cell>
          <cell r="E1142" t="str">
            <v>Hr</v>
          </cell>
          <cell r="G1142">
            <v>3129</v>
          </cell>
          <cell r="H1142">
            <v>2252</v>
          </cell>
          <cell r="K1142">
            <v>2743</v>
          </cell>
          <cell r="L1142">
            <v>1974</v>
          </cell>
        </row>
        <row r="1143">
          <cell r="A1143" t="str">
            <v>BORING M/C</v>
          </cell>
          <cell r="C1143" t="str">
            <v>Hori.type,3HP</v>
          </cell>
          <cell r="D1143">
            <v>1.72</v>
          </cell>
          <cell r="E1143" t="str">
            <v>Hr</v>
          </cell>
          <cell r="G1143">
            <v>3547</v>
          </cell>
          <cell r="H1143">
            <v>6100</v>
          </cell>
          <cell r="K1143">
            <v>8928</v>
          </cell>
          <cell r="L1143">
            <v>15356</v>
          </cell>
        </row>
        <row r="1144">
          <cell r="A1144" t="str">
            <v>UNION MELT WELDER</v>
          </cell>
          <cell r="C1144" t="str">
            <v>5.5 KVA</v>
          </cell>
          <cell r="D1144">
            <v>2.8559999999999999</v>
          </cell>
          <cell r="E1144" t="str">
            <v>Hr</v>
          </cell>
          <cell r="G1144">
            <v>3488</v>
          </cell>
          <cell r="H1144">
            <v>9961</v>
          </cell>
          <cell r="K1144">
            <v>1797</v>
          </cell>
          <cell r="L1144">
            <v>5132</v>
          </cell>
        </row>
        <row r="1145">
          <cell r="A1145" t="str">
            <v>A.C WELDER</v>
          </cell>
          <cell r="C1145" t="str">
            <v>10KVA</v>
          </cell>
          <cell r="D1145">
            <v>8.5679999999999996</v>
          </cell>
          <cell r="E1145" t="str">
            <v>Hr</v>
          </cell>
          <cell r="K1145">
            <v>107</v>
          </cell>
          <cell r="L1145">
            <v>916</v>
          </cell>
        </row>
        <row r="1146">
          <cell r="E1146" t="str">
            <v xml:space="preserve"> </v>
          </cell>
        </row>
        <row r="1147">
          <cell r="A1147" t="str">
            <v>GOUGING M/C</v>
          </cell>
          <cell r="C1147" t="str">
            <v>중 형</v>
          </cell>
          <cell r="D1147">
            <v>3.06</v>
          </cell>
          <cell r="E1147" t="str">
            <v>Hr</v>
          </cell>
          <cell r="G1147">
            <v>3380</v>
          </cell>
          <cell r="H1147">
            <v>10342</v>
          </cell>
          <cell r="K1147">
            <v>670</v>
          </cell>
          <cell r="L1147">
            <v>2050</v>
          </cell>
        </row>
        <row r="1148">
          <cell r="A1148" t="str">
            <v>GAS CUTTING M/C</v>
          </cell>
          <cell r="C1148" t="str">
            <v>Auto형</v>
          </cell>
          <cell r="D1148">
            <v>1.24</v>
          </cell>
          <cell r="E1148" t="str">
            <v>Hr</v>
          </cell>
          <cell r="G1148">
            <v>11922</v>
          </cell>
          <cell r="H1148">
            <v>14783</v>
          </cell>
          <cell r="K1148">
            <v>119</v>
          </cell>
          <cell r="L1148">
            <v>147</v>
          </cell>
        </row>
        <row r="1149">
          <cell r="A1149" t="str">
            <v>GAS CUTTING M/C</v>
          </cell>
          <cell r="C1149" t="str">
            <v>수 동</v>
          </cell>
          <cell r="D1149">
            <v>1.8</v>
          </cell>
          <cell r="E1149" t="str">
            <v>Hr</v>
          </cell>
          <cell r="G1149">
            <v>3974</v>
          </cell>
          <cell r="H1149">
            <v>7153</v>
          </cell>
          <cell r="K1149">
            <v>115</v>
          </cell>
          <cell r="L1149">
            <v>207</v>
          </cell>
        </row>
        <row r="1150">
          <cell r="A1150" t="str">
            <v>GAS HEATING TOUCH</v>
          </cell>
          <cell r="C1150" t="str">
            <v>중 형</v>
          </cell>
          <cell r="D1150">
            <v>3.984</v>
          </cell>
          <cell r="E1150" t="str">
            <v>Hr</v>
          </cell>
          <cell r="G1150">
            <v>3174</v>
          </cell>
          <cell r="H1150">
            <v>12645</v>
          </cell>
          <cell r="K1150">
            <v>115</v>
          </cell>
          <cell r="L1150">
            <v>458</v>
          </cell>
        </row>
        <row r="1152">
          <cell r="A1152" t="str">
            <v>OVER HEAD CRANE</v>
          </cell>
          <cell r="C1152" t="str">
            <v>30 TON</v>
          </cell>
          <cell r="D1152">
            <v>0.75900000000000001</v>
          </cell>
          <cell r="E1152" t="str">
            <v>Hr</v>
          </cell>
          <cell r="G1152">
            <v>9681</v>
          </cell>
          <cell r="H1152">
            <v>7347</v>
          </cell>
          <cell r="K1152">
            <v>3338</v>
          </cell>
          <cell r="L1152">
            <v>2533</v>
          </cell>
        </row>
        <row r="1153">
          <cell r="A1153" t="str">
            <v>OVER HEAD CRANE</v>
          </cell>
          <cell r="C1153" t="str">
            <v>20 TON</v>
          </cell>
          <cell r="D1153">
            <v>0.75900000000000001</v>
          </cell>
          <cell r="E1153" t="str">
            <v>Hr</v>
          </cell>
          <cell r="G1153">
            <v>9681</v>
          </cell>
          <cell r="H1153">
            <v>7347</v>
          </cell>
          <cell r="K1153">
            <v>3338</v>
          </cell>
          <cell r="L1153">
            <v>2533</v>
          </cell>
        </row>
        <row r="1154">
          <cell r="A1154" t="str">
            <v>HYDRO PRESS</v>
          </cell>
          <cell r="C1154" t="str">
            <v>300 TON</v>
          </cell>
          <cell r="D1154">
            <v>1.7709999999999999</v>
          </cell>
          <cell r="E1154" t="str">
            <v>Hr</v>
          </cell>
          <cell r="G1154">
            <v>3281</v>
          </cell>
          <cell r="H1154">
            <v>5810</v>
          </cell>
          <cell r="K1154">
            <v>8463</v>
          </cell>
          <cell r="L1154">
            <v>14987</v>
          </cell>
        </row>
        <row r="1155">
          <cell r="A1155" t="str">
            <v>BENDING ROLLER</v>
          </cell>
          <cell r="C1155" t="str">
            <v>23 FT</v>
          </cell>
          <cell r="D1155">
            <v>1.48</v>
          </cell>
          <cell r="E1155" t="str">
            <v>Hr</v>
          </cell>
          <cell r="G1155">
            <v>4281</v>
          </cell>
          <cell r="H1155">
            <v>6335</v>
          </cell>
          <cell r="K1155">
            <v>6323</v>
          </cell>
          <cell r="L1155">
            <v>9358</v>
          </cell>
        </row>
        <row r="1156">
          <cell r="A1156" t="str">
            <v>EDGE BENDING ROLLER</v>
          </cell>
          <cell r="C1156" t="str">
            <v>23 FT</v>
          </cell>
          <cell r="D1156">
            <v>1.38</v>
          </cell>
          <cell r="E1156" t="str">
            <v>Hr</v>
          </cell>
          <cell r="G1156">
            <v>4281</v>
          </cell>
          <cell r="H1156">
            <v>5907</v>
          </cell>
          <cell r="K1156">
            <v>9484.5</v>
          </cell>
          <cell r="L1156">
            <v>13088</v>
          </cell>
        </row>
        <row r="1158">
          <cell r="A1158" t="str">
            <v>SHEARING M/C</v>
          </cell>
          <cell r="D1158">
            <v>0.64</v>
          </cell>
          <cell r="E1158" t="str">
            <v>Hr</v>
          </cell>
          <cell r="G1158">
            <v>3688</v>
          </cell>
          <cell r="H1158">
            <v>2360</v>
          </cell>
          <cell r="K1158">
            <v>3209</v>
          </cell>
          <cell r="L1158">
            <v>2053</v>
          </cell>
        </row>
        <row r="1159">
          <cell r="A1159" t="str">
            <v>DRILLING M/C</v>
          </cell>
          <cell r="C1159" t="str">
            <v>3 HP</v>
          </cell>
          <cell r="D1159">
            <v>0.36799999999999999</v>
          </cell>
          <cell r="E1159" t="str">
            <v>Hr</v>
          </cell>
          <cell r="G1159">
            <v>3401</v>
          </cell>
          <cell r="H1159">
            <v>1251</v>
          </cell>
          <cell r="K1159">
            <v>576</v>
          </cell>
          <cell r="L1159">
            <v>211</v>
          </cell>
        </row>
        <row r="1160">
          <cell r="A1160" t="str">
            <v>DRILLING M/C</v>
          </cell>
          <cell r="C1160" t="str">
            <v>Radial,5 HP</v>
          </cell>
          <cell r="D1160">
            <v>0.184</v>
          </cell>
          <cell r="E1160" t="str">
            <v>Hr</v>
          </cell>
          <cell r="G1160">
            <v>3401</v>
          </cell>
          <cell r="H1160">
            <v>625</v>
          </cell>
          <cell r="K1160">
            <v>1720</v>
          </cell>
          <cell r="L1160">
            <v>316</v>
          </cell>
        </row>
        <row r="1161">
          <cell r="A1161" t="str">
            <v>PORTABLE DRILL</v>
          </cell>
          <cell r="C1161" t="str">
            <v>0.5 HP</v>
          </cell>
          <cell r="D1161">
            <v>1.532</v>
          </cell>
          <cell r="E1161" t="str">
            <v>Hr</v>
          </cell>
          <cell r="K1161">
            <v>12</v>
          </cell>
          <cell r="L1161">
            <v>18</v>
          </cell>
        </row>
        <row r="1162">
          <cell r="A1162" t="str">
            <v>TRUCK CRANE</v>
          </cell>
          <cell r="C1162" t="str">
            <v>30 TON</v>
          </cell>
          <cell r="D1162">
            <v>0.50600000000000001</v>
          </cell>
          <cell r="E1162" t="str">
            <v>Hr</v>
          </cell>
          <cell r="G1162">
            <v>18615</v>
          </cell>
          <cell r="H1162">
            <v>9419</v>
          </cell>
          <cell r="I1162">
            <v>7046</v>
          </cell>
          <cell r="J1162">
            <v>3565</v>
          </cell>
          <cell r="K1162">
            <v>44939</v>
          </cell>
          <cell r="L1162">
            <v>22739</v>
          </cell>
        </row>
        <row r="1164">
          <cell r="A1164" t="str">
            <v>리프트 트럭</v>
          </cell>
          <cell r="C1164" t="str">
            <v xml:space="preserve"> 5 TON</v>
          </cell>
          <cell r="D1164">
            <v>0.50600000000000001</v>
          </cell>
          <cell r="E1164" t="str">
            <v>Hr</v>
          </cell>
          <cell r="G1164">
            <v>9681</v>
          </cell>
          <cell r="H1164">
            <v>4898</v>
          </cell>
          <cell r="I1164">
            <v>5116.08</v>
          </cell>
          <cell r="J1164">
            <v>2588</v>
          </cell>
          <cell r="K1164">
            <v>4863</v>
          </cell>
          <cell r="L1164">
            <v>2460</v>
          </cell>
        </row>
        <row r="1165">
          <cell r="A1165" t="str">
            <v>TRAILER</v>
          </cell>
          <cell r="C1165" t="str">
            <v>30 TON</v>
          </cell>
          <cell r="D1165">
            <v>0.50600000000000001</v>
          </cell>
          <cell r="E1165" t="str">
            <v>Hr</v>
          </cell>
          <cell r="G1165">
            <v>8683</v>
          </cell>
          <cell r="H1165">
            <v>4393</v>
          </cell>
          <cell r="I1165">
            <v>15763</v>
          </cell>
          <cell r="J1165">
            <v>7976</v>
          </cell>
          <cell r="K1165">
            <v>27414</v>
          </cell>
          <cell r="L1165">
            <v>13871</v>
          </cell>
        </row>
        <row r="1166">
          <cell r="A1166" t="str">
            <v>종       별</v>
          </cell>
          <cell r="C1166" t="str">
            <v>재 료 또 는</v>
          </cell>
          <cell r="D1166" t="str">
            <v xml:space="preserve">원 수 </v>
          </cell>
          <cell r="E1166" t="str">
            <v>단 위</v>
          </cell>
          <cell r="F1166" t="str">
            <v>총   액</v>
          </cell>
          <cell r="G1166" t="str">
            <v>노   무   비</v>
          </cell>
          <cell r="I1166" t="str">
            <v>재   료   비</v>
          </cell>
          <cell r="K1166" t="str">
            <v>경      비</v>
          </cell>
          <cell r="M1166" t="str">
            <v>비   고</v>
          </cell>
        </row>
        <row r="1167">
          <cell r="C1167" t="str">
            <v xml:space="preserve">규       격 </v>
          </cell>
          <cell r="F1167" t="str">
            <v>금   액</v>
          </cell>
          <cell r="G1167" t="str">
            <v>단  가</v>
          </cell>
          <cell r="H1167" t="str">
            <v>금   액</v>
          </cell>
          <cell r="I1167" t="str">
            <v>단  가</v>
          </cell>
          <cell r="J1167" t="str">
            <v>금   액</v>
          </cell>
          <cell r="K1167" t="str">
            <v>단  가</v>
          </cell>
          <cell r="L1167" t="str">
            <v>금   액</v>
          </cell>
        </row>
        <row r="1168">
          <cell r="A1168" t="str">
            <v>COMPRESSOR</v>
          </cell>
          <cell r="C1168" t="str">
            <v>7.1㎥/min</v>
          </cell>
          <cell r="D1168">
            <v>3.79</v>
          </cell>
          <cell r="E1168" t="str">
            <v>Hr</v>
          </cell>
          <cell r="G1168">
            <v>9681</v>
          </cell>
          <cell r="H1168">
            <v>36690</v>
          </cell>
          <cell r="I1168">
            <v>8779</v>
          </cell>
          <cell r="J1168">
            <v>33272</v>
          </cell>
          <cell r="K1168">
            <v>6250</v>
          </cell>
          <cell r="L1168">
            <v>23687</v>
          </cell>
        </row>
        <row r="1170">
          <cell r="B1170" t="str">
            <v>계</v>
          </cell>
          <cell r="F1170">
            <v>341716</v>
          </cell>
          <cell r="H1170">
            <v>157805</v>
          </cell>
          <cell r="J1170">
            <v>47401</v>
          </cell>
          <cell r="K1170" t="str">
            <v xml:space="preserve"> </v>
          </cell>
          <cell r="L1170">
            <v>136510</v>
          </cell>
        </row>
        <row r="1195">
          <cell r="E1195" t="str">
            <v xml:space="preserve"> </v>
          </cell>
          <cell r="F1195" t="str">
            <v>RADIAL GATE LEAF 제작 소모 자재비</v>
          </cell>
        </row>
        <row r="1196">
          <cell r="E1196" t="str">
            <v xml:space="preserve"> </v>
          </cell>
        </row>
        <row r="1197">
          <cell r="A1197" t="str">
            <v>종       별</v>
          </cell>
          <cell r="C1197" t="str">
            <v>재 료 또 는</v>
          </cell>
          <cell r="D1197" t="str">
            <v xml:space="preserve">원 수 </v>
          </cell>
          <cell r="E1197" t="str">
            <v>단 위</v>
          </cell>
          <cell r="F1197" t="str">
            <v>총   액</v>
          </cell>
          <cell r="G1197" t="str">
            <v>노   무   비</v>
          </cell>
          <cell r="I1197" t="str">
            <v>재   료   비</v>
          </cell>
          <cell r="K1197" t="str">
            <v>경      비</v>
          </cell>
          <cell r="M1197" t="str">
            <v>비   고</v>
          </cell>
        </row>
        <row r="1198">
          <cell r="C1198" t="str">
            <v xml:space="preserve">규       격 </v>
          </cell>
          <cell r="F1198" t="str">
            <v>금   액</v>
          </cell>
          <cell r="G1198" t="str">
            <v>단  가</v>
          </cell>
          <cell r="H1198" t="str">
            <v>금   액</v>
          </cell>
          <cell r="I1198" t="str">
            <v>단  가</v>
          </cell>
          <cell r="J1198" t="str">
            <v>금   액</v>
          </cell>
          <cell r="K1198" t="str">
            <v>단  가</v>
          </cell>
          <cell r="L1198" t="str">
            <v>금   액</v>
          </cell>
        </row>
        <row r="1199">
          <cell r="A1199" t="str">
            <v>산       소</v>
          </cell>
          <cell r="C1199" t="str">
            <v>6,000L용</v>
          </cell>
          <cell r="D1199">
            <v>3.76</v>
          </cell>
          <cell r="E1199" t="str">
            <v>병</v>
          </cell>
          <cell r="G1199" t="str">
            <v xml:space="preserve"> </v>
          </cell>
          <cell r="I1199">
            <v>12000</v>
          </cell>
          <cell r="J1199">
            <v>45120</v>
          </cell>
        </row>
        <row r="1200">
          <cell r="A1200" t="str">
            <v>아 세 치 렌</v>
          </cell>
          <cell r="C1200" t="str">
            <v>4,500L용</v>
          </cell>
          <cell r="D1200">
            <v>3.23</v>
          </cell>
          <cell r="E1200" t="str">
            <v>병</v>
          </cell>
          <cell r="I1200">
            <v>55392</v>
          </cell>
          <cell r="J1200">
            <v>178916</v>
          </cell>
        </row>
        <row r="1201">
          <cell r="A1201" t="str">
            <v>함       석</v>
          </cell>
          <cell r="C1201" t="str">
            <v>#31 x 3' x 6'</v>
          </cell>
          <cell r="D1201">
            <v>0.71</v>
          </cell>
          <cell r="E1201" t="str">
            <v>매</v>
          </cell>
          <cell r="I1201">
            <v>2825</v>
          </cell>
          <cell r="J1201">
            <v>2005</v>
          </cell>
        </row>
        <row r="1202">
          <cell r="A1202" t="str">
            <v>용   접  봉</v>
          </cell>
          <cell r="C1202" t="str">
            <v>SS400, 4M/Mx350L</v>
          </cell>
          <cell r="D1202">
            <v>24.99</v>
          </cell>
          <cell r="E1202" t="str">
            <v>KG</v>
          </cell>
          <cell r="I1202">
            <v>1260</v>
          </cell>
          <cell r="J1202">
            <v>31487</v>
          </cell>
        </row>
        <row r="1203">
          <cell r="A1203" t="str">
            <v>전       력</v>
          </cell>
          <cell r="D1203">
            <v>370</v>
          </cell>
          <cell r="E1203" t="str">
            <v>KWH</v>
          </cell>
          <cell r="K1203">
            <v>61.6</v>
          </cell>
          <cell r="L1203">
            <v>22792</v>
          </cell>
        </row>
        <row r="1204">
          <cell r="E1204" t="str">
            <v xml:space="preserve"> </v>
          </cell>
          <cell r="K1204" t="str">
            <v xml:space="preserve"> </v>
          </cell>
        </row>
        <row r="1206">
          <cell r="B1206" t="str">
            <v>계</v>
          </cell>
          <cell r="F1206">
            <v>280320</v>
          </cell>
          <cell r="J1206">
            <v>257528</v>
          </cell>
          <cell r="L1206">
            <v>22792</v>
          </cell>
        </row>
        <row r="1224">
          <cell r="E1224" t="str">
            <v xml:space="preserve"> </v>
          </cell>
          <cell r="F1224" t="str">
            <v>RADIAL GATE GUIDE FRAME 제작 인건비</v>
          </cell>
        </row>
        <row r="1225">
          <cell r="E1225" t="str">
            <v xml:space="preserve"> </v>
          </cell>
        </row>
        <row r="1226">
          <cell r="A1226" t="str">
            <v>종       별</v>
          </cell>
          <cell r="C1226" t="str">
            <v>재 료 또 는</v>
          </cell>
          <cell r="D1226" t="str">
            <v xml:space="preserve">원 수 </v>
          </cell>
          <cell r="E1226" t="str">
            <v>단 위</v>
          </cell>
          <cell r="F1226" t="str">
            <v>총   액</v>
          </cell>
          <cell r="G1226" t="str">
            <v>노   무   비</v>
          </cell>
          <cell r="I1226" t="str">
            <v>재   료   비</v>
          </cell>
          <cell r="K1226" t="str">
            <v>경      비</v>
          </cell>
          <cell r="M1226" t="str">
            <v>비   고</v>
          </cell>
        </row>
        <row r="1227">
          <cell r="C1227" t="str">
            <v xml:space="preserve">규       격 </v>
          </cell>
          <cell r="F1227" t="str">
            <v>금   액</v>
          </cell>
          <cell r="G1227" t="str">
            <v>단  가</v>
          </cell>
          <cell r="H1227" t="str">
            <v>금   액</v>
          </cell>
          <cell r="I1227" t="str">
            <v>단  가</v>
          </cell>
          <cell r="J1227" t="str">
            <v>금   액</v>
          </cell>
          <cell r="K1227" t="str">
            <v>단  가</v>
          </cell>
          <cell r="L1227" t="str">
            <v>금   액</v>
          </cell>
        </row>
        <row r="1228">
          <cell r="A1228" t="str">
            <v>기 술 관 리</v>
          </cell>
          <cell r="C1228" t="str">
            <v>기계기사1급</v>
          </cell>
          <cell r="D1228">
            <v>8</v>
          </cell>
          <cell r="E1228" t="str">
            <v>인</v>
          </cell>
          <cell r="G1228">
            <v>97488</v>
          </cell>
          <cell r="H1228">
            <v>779904</v>
          </cell>
        </row>
        <row r="1229">
          <cell r="A1229" t="str">
            <v>재료 절단 사도</v>
          </cell>
          <cell r="C1229" t="str">
            <v>제   도   공</v>
          </cell>
          <cell r="D1229">
            <v>2</v>
          </cell>
          <cell r="E1229" t="str">
            <v>인</v>
          </cell>
          <cell r="G1229">
            <v>32747</v>
          </cell>
          <cell r="H1229">
            <v>65494</v>
          </cell>
        </row>
        <row r="1230">
          <cell r="A1230" t="str">
            <v xml:space="preserve"> </v>
          </cell>
          <cell r="B1230" t="str">
            <v>현    도</v>
          </cell>
          <cell r="C1230" t="str">
            <v>현   도   공</v>
          </cell>
          <cell r="D1230">
            <v>1.4</v>
          </cell>
          <cell r="E1230" t="str">
            <v>인</v>
          </cell>
          <cell r="G1230">
            <v>28487</v>
          </cell>
          <cell r="H1230">
            <v>39881</v>
          </cell>
        </row>
        <row r="1231">
          <cell r="A1231" t="str">
            <v xml:space="preserve"> </v>
          </cell>
          <cell r="B1231" t="str">
            <v>괘    서</v>
          </cell>
          <cell r="C1231" t="str">
            <v>마   킹   공</v>
          </cell>
          <cell r="D1231">
            <v>2.8</v>
          </cell>
          <cell r="E1231" t="str">
            <v>인</v>
          </cell>
          <cell r="G1231">
            <v>26924</v>
          </cell>
          <cell r="H1231">
            <v>75387</v>
          </cell>
        </row>
        <row r="1232">
          <cell r="A1232" t="str">
            <v xml:space="preserve"> </v>
          </cell>
          <cell r="B1232" t="str">
            <v>절    단</v>
          </cell>
          <cell r="C1232" t="str">
            <v>절   단   공</v>
          </cell>
          <cell r="D1232">
            <v>0.52</v>
          </cell>
          <cell r="E1232" t="str">
            <v>인</v>
          </cell>
          <cell r="G1232">
            <v>65881</v>
          </cell>
          <cell r="H1232">
            <v>34258</v>
          </cell>
        </row>
        <row r="1234">
          <cell r="A1234" t="str">
            <v>단재가공 괘서</v>
          </cell>
          <cell r="C1234" t="str">
            <v>마   킹   공</v>
          </cell>
          <cell r="D1234">
            <v>2.8</v>
          </cell>
          <cell r="E1234" t="str">
            <v>인</v>
          </cell>
          <cell r="G1234">
            <v>26250</v>
          </cell>
          <cell r="H1234">
            <v>73500</v>
          </cell>
        </row>
        <row r="1235">
          <cell r="A1235" t="str">
            <v xml:space="preserve"> </v>
          </cell>
          <cell r="B1235" t="str">
            <v>절    단</v>
          </cell>
          <cell r="C1235" t="str">
            <v>산소 절단공</v>
          </cell>
          <cell r="D1235">
            <v>0.26</v>
          </cell>
          <cell r="E1235" t="str">
            <v>인</v>
          </cell>
          <cell r="G1235">
            <v>31794</v>
          </cell>
          <cell r="H1235">
            <v>8266</v>
          </cell>
        </row>
        <row r="1236">
          <cell r="C1236" t="str">
            <v>프랜트기계설치공</v>
          </cell>
          <cell r="D1236">
            <v>2.2999999999999998</v>
          </cell>
          <cell r="E1236" t="str">
            <v>인</v>
          </cell>
          <cell r="G1236">
            <v>80805</v>
          </cell>
          <cell r="H1236">
            <v>185851</v>
          </cell>
        </row>
        <row r="1237">
          <cell r="B1237" t="str">
            <v>EDGE가공</v>
          </cell>
          <cell r="C1237" t="str">
            <v>산소 절단공</v>
          </cell>
          <cell r="D1237">
            <v>1.1000000000000001</v>
          </cell>
          <cell r="E1237" t="str">
            <v>인</v>
          </cell>
          <cell r="G1237">
            <v>31794</v>
          </cell>
          <cell r="H1237">
            <v>34973</v>
          </cell>
        </row>
        <row r="1238">
          <cell r="A1238" t="str">
            <v xml:space="preserve"> </v>
          </cell>
          <cell r="B1238" t="str">
            <v>용    접</v>
          </cell>
          <cell r="C1238" t="str">
            <v>프랜트 용접공</v>
          </cell>
          <cell r="D1238">
            <v>0.78</v>
          </cell>
          <cell r="E1238" t="str">
            <v>인</v>
          </cell>
          <cell r="G1238">
            <v>95379</v>
          </cell>
          <cell r="H1238">
            <v>74395</v>
          </cell>
        </row>
        <row r="1240">
          <cell r="A1240" t="str">
            <v xml:space="preserve"> </v>
          </cell>
          <cell r="B1240" t="str">
            <v>교    정</v>
          </cell>
          <cell r="C1240" t="str">
            <v>프랜트 제관공</v>
          </cell>
          <cell r="D1240">
            <v>0.75</v>
          </cell>
          <cell r="E1240" t="str">
            <v>인</v>
          </cell>
          <cell r="G1240">
            <v>81966</v>
          </cell>
          <cell r="H1240">
            <v>61474</v>
          </cell>
        </row>
        <row r="1241">
          <cell r="B1241" t="str">
            <v>HOLING</v>
          </cell>
          <cell r="C1241" t="str">
            <v>프랜트 제관공</v>
          </cell>
          <cell r="D1241">
            <v>0.62</v>
          </cell>
          <cell r="E1241" t="str">
            <v>인</v>
          </cell>
          <cell r="G1241">
            <v>81966</v>
          </cell>
          <cell r="H1241">
            <v>50818</v>
          </cell>
        </row>
        <row r="1242">
          <cell r="A1242" t="str">
            <v>부분조립,취부조정</v>
          </cell>
          <cell r="C1242" t="str">
            <v>프랜트기계설치공</v>
          </cell>
          <cell r="D1242">
            <v>6.2</v>
          </cell>
          <cell r="E1242" t="str">
            <v>인</v>
          </cell>
          <cell r="G1242">
            <v>80805</v>
          </cell>
          <cell r="H1242">
            <v>500991</v>
          </cell>
        </row>
        <row r="1243">
          <cell r="A1243" t="str">
            <v xml:space="preserve"> </v>
          </cell>
          <cell r="B1243" t="str">
            <v>용    접</v>
          </cell>
          <cell r="C1243" t="str">
            <v>프랜트 용접공</v>
          </cell>
          <cell r="D1243">
            <v>3.9</v>
          </cell>
          <cell r="E1243" t="str">
            <v>인</v>
          </cell>
          <cell r="G1243">
            <v>95379</v>
          </cell>
          <cell r="H1243">
            <v>371978</v>
          </cell>
        </row>
        <row r="1244">
          <cell r="A1244" t="str">
            <v xml:space="preserve"> </v>
          </cell>
          <cell r="B1244" t="str">
            <v>교    정</v>
          </cell>
          <cell r="C1244" t="str">
            <v>프랜트 제관공</v>
          </cell>
          <cell r="D1244">
            <v>1.75</v>
          </cell>
          <cell r="E1244" t="str">
            <v>인</v>
          </cell>
          <cell r="G1244">
            <v>81966</v>
          </cell>
          <cell r="H1244">
            <v>143440</v>
          </cell>
        </row>
        <row r="1246">
          <cell r="A1246" t="str">
            <v>기 계 가 공</v>
          </cell>
          <cell r="C1246" t="str">
            <v>기   계   공</v>
          </cell>
          <cell r="D1246">
            <v>10</v>
          </cell>
          <cell r="E1246" t="str">
            <v>인</v>
          </cell>
          <cell r="G1246">
            <v>58906</v>
          </cell>
          <cell r="H1246">
            <v>589060</v>
          </cell>
        </row>
        <row r="1247">
          <cell r="A1247" t="str">
            <v>가 조 립,조 립</v>
          </cell>
          <cell r="C1247" t="str">
            <v>프랜트기계설치공</v>
          </cell>
          <cell r="D1247">
            <v>2</v>
          </cell>
          <cell r="E1247" t="str">
            <v>인</v>
          </cell>
          <cell r="G1247">
            <v>80805</v>
          </cell>
          <cell r="H1247">
            <v>161610</v>
          </cell>
        </row>
        <row r="1248">
          <cell r="A1248" t="str">
            <v xml:space="preserve"> </v>
          </cell>
          <cell r="B1248" t="str">
            <v>해    체</v>
          </cell>
          <cell r="C1248" t="str">
            <v>프랜트기계설치공</v>
          </cell>
          <cell r="D1248">
            <v>1</v>
          </cell>
          <cell r="E1248" t="str">
            <v>인</v>
          </cell>
          <cell r="G1248">
            <v>80805</v>
          </cell>
          <cell r="H1248">
            <v>80805</v>
          </cell>
        </row>
        <row r="1249">
          <cell r="A1249" t="str">
            <v>운 반 조 작</v>
          </cell>
          <cell r="C1249" t="str">
            <v>특수 비계공</v>
          </cell>
          <cell r="D1249">
            <v>5</v>
          </cell>
          <cell r="E1249" t="str">
            <v>인</v>
          </cell>
          <cell r="G1249">
            <v>85884</v>
          </cell>
          <cell r="H1249">
            <v>429420</v>
          </cell>
        </row>
        <row r="1250">
          <cell r="A1250" t="str">
            <v>동 력 조 작</v>
          </cell>
          <cell r="C1250" t="str">
            <v>프랜트 전공</v>
          </cell>
          <cell r="D1250">
            <v>2</v>
          </cell>
          <cell r="E1250" t="str">
            <v>인</v>
          </cell>
          <cell r="G1250">
            <v>64285</v>
          </cell>
          <cell r="H1250">
            <v>128570</v>
          </cell>
        </row>
        <row r="1252">
          <cell r="A1252" t="str">
            <v xml:space="preserve">      보 조</v>
          </cell>
          <cell r="C1252" t="str">
            <v>특 별 인 부</v>
          </cell>
          <cell r="D1252">
            <v>2.5</v>
          </cell>
          <cell r="E1252" t="str">
            <v>인</v>
          </cell>
          <cell r="G1252">
            <v>57379</v>
          </cell>
          <cell r="H1252">
            <v>143447</v>
          </cell>
        </row>
        <row r="1253">
          <cell r="A1253" t="str">
            <v>종       별</v>
          </cell>
          <cell r="C1253" t="str">
            <v>재 료 또 는</v>
          </cell>
          <cell r="D1253" t="str">
            <v xml:space="preserve">원 수 </v>
          </cell>
          <cell r="E1253" t="str">
            <v>단 위</v>
          </cell>
          <cell r="F1253" t="str">
            <v>총   액</v>
          </cell>
          <cell r="G1253" t="str">
            <v>노   무   비</v>
          </cell>
          <cell r="I1253" t="str">
            <v>재   료   비</v>
          </cell>
          <cell r="K1253" t="str">
            <v>경      비</v>
          </cell>
          <cell r="M1253" t="str">
            <v>비   고</v>
          </cell>
        </row>
        <row r="1254">
          <cell r="C1254" t="str">
            <v xml:space="preserve">규       격 </v>
          </cell>
          <cell r="F1254" t="str">
            <v>금   액</v>
          </cell>
          <cell r="G1254" t="str">
            <v>단  가</v>
          </cell>
          <cell r="H1254" t="str">
            <v>금   액</v>
          </cell>
          <cell r="I1254" t="str">
            <v>단  가</v>
          </cell>
          <cell r="J1254" t="str">
            <v>금   액</v>
          </cell>
          <cell r="K1254" t="str">
            <v>단  가</v>
          </cell>
          <cell r="L1254" t="str">
            <v>금   액</v>
          </cell>
        </row>
        <row r="1255">
          <cell r="A1255" t="str">
            <v>검      사</v>
          </cell>
          <cell r="C1255" t="str">
            <v>노무비의 7%</v>
          </cell>
          <cell r="D1255" t="str">
            <v>1</v>
          </cell>
          <cell r="E1255" t="str">
            <v>식</v>
          </cell>
          <cell r="H1255">
            <v>282346</v>
          </cell>
        </row>
        <row r="1256">
          <cell r="E1256" t="str">
            <v xml:space="preserve"> </v>
          </cell>
          <cell r="F1256" t="str">
            <v xml:space="preserve"> </v>
          </cell>
          <cell r="H1256" t="str">
            <v xml:space="preserve"> </v>
          </cell>
        </row>
        <row r="1257">
          <cell r="A1257" t="str">
            <v xml:space="preserve">       계</v>
          </cell>
          <cell r="F1257">
            <v>4315868</v>
          </cell>
          <cell r="H1257">
            <v>4315868</v>
          </cell>
        </row>
        <row r="1282">
          <cell r="E1282" t="str">
            <v xml:space="preserve"> </v>
          </cell>
          <cell r="F1282" t="str">
            <v>RADIAL GATE GUIDE FRAME 제작 소모 자재비</v>
          </cell>
        </row>
        <row r="1283">
          <cell r="E1283" t="str">
            <v xml:space="preserve"> </v>
          </cell>
        </row>
        <row r="1284">
          <cell r="A1284" t="str">
            <v>종       별</v>
          </cell>
          <cell r="C1284" t="str">
            <v>재 료 또 는</v>
          </cell>
          <cell r="D1284" t="str">
            <v xml:space="preserve">원 수 </v>
          </cell>
          <cell r="E1284" t="str">
            <v>단 위</v>
          </cell>
          <cell r="F1284" t="str">
            <v>총   액</v>
          </cell>
          <cell r="G1284" t="str">
            <v>노   무   비</v>
          </cell>
          <cell r="I1284" t="str">
            <v>재   료   비</v>
          </cell>
          <cell r="K1284" t="str">
            <v>경      비</v>
          </cell>
          <cell r="M1284" t="str">
            <v>비   고</v>
          </cell>
        </row>
        <row r="1285">
          <cell r="C1285" t="str">
            <v xml:space="preserve">규       격 </v>
          </cell>
          <cell r="F1285" t="str">
            <v>금   액</v>
          </cell>
          <cell r="G1285" t="str">
            <v>단  가</v>
          </cell>
          <cell r="H1285" t="str">
            <v>금   액</v>
          </cell>
          <cell r="I1285" t="str">
            <v>단  가</v>
          </cell>
          <cell r="J1285" t="str">
            <v>금   액</v>
          </cell>
          <cell r="K1285" t="str">
            <v>단  가</v>
          </cell>
          <cell r="L1285" t="str">
            <v>금   액</v>
          </cell>
        </row>
        <row r="1286">
          <cell r="A1286" t="str">
            <v>산       소</v>
          </cell>
          <cell r="C1286" t="str">
            <v>6,000L용</v>
          </cell>
          <cell r="D1286">
            <v>2.2000000000000002</v>
          </cell>
          <cell r="E1286" t="str">
            <v>병</v>
          </cell>
          <cell r="G1286" t="str">
            <v xml:space="preserve"> </v>
          </cell>
          <cell r="I1286">
            <v>12000</v>
          </cell>
          <cell r="J1286">
            <v>26400</v>
          </cell>
        </row>
        <row r="1287">
          <cell r="A1287" t="str">
            <v>아 세 치 렌</v>
          </cell>
          <cell r="C1287" t="str">
            <v>2,100L용</v>
          </cell>
          <cell r="D1287">
            <v>1.6</v>
          </cell>
          <cell r="E1287" t="str">
            <v>병</v>
          </cell>
          <cell r="I1287">
            <v>25849</v>
          </cell>
          <cell r="J1287">
            <v>41358</v>
          </cell>
        </row>
        <row r="1288">
          <cell r="A1288" t="str">
            <v>함       석</v>
          </cell>
          <cell r="C1288" t="str">
            <v>#32 x 3' x 6'</v>
          </cell>
          <cell r="D1288">
            <v>1.7</v>
          </cell>
          <cell r="E1288" t="str">
            <v>매</v>
          </cell>
          <cell r="I1288">
            <v>2597</v>
          </cell>
          <cell r="J1288">
            <v>4414</v>
          </cell>
        </row>
        <row r="1289">
          <cell r="A1289" t="str">
            <v>용   접  봉</v>
          </cell>
          <cell r="C1289" t="str">
            <v>SS41+STS304,4M/M</v>
          </cell>
          <cell r="D1289">
            <v>22.5</v>
          </cell>
          <cell r="E1289" t="str">
            <v>KG</v>
          </cell>
          <cell r="I1289">
            <v>3360</v>
          </cell>
          <cell r="J1289">
            <v>75600</v>
          </cell>
        </row>
        <row r="1290">
          <cell r="A1290" t="str">
            <v>전       력</v>
          </cell>
          <cell r="D1290">
            <v>595</v>
          </cell>
          <cell r="E1290" t="str">
            <v>KWH</v>
          </cell>
          <cell r="I1290" t="str">
            <v xml:space="preserve"> </v>
          </cell>
          <cell r="K1290">
            <v>61.6</v>
          </cell>
          <cell r="L1290">
            <v>36652</v>
          </cell>
        </row>
        <row r="1291">
          <cell r="A1291" t="str">
            <v xml:space="preserve"> </v>
          </cell>
          <cell r="C1291" t="str">
            <v xml:space="preserve"> </v>
          </cell>
          <cell r="D1291" t="str">
            <v xml:space="preserve"> </v>
          </cell>
          <cell r="E1291" t="str">
            <v xml:space="preserve"> </v>
          </cell>
          <cell r="I1291" t="str">
            <v xml:space="preserve">  </v>
          </cell>
          <cell r="K1291" t="str">
            <v xml:space="preserve"> </v>
          </cell>
        </row>
        <row r="1293">
          <cell r="L1293" t="str">
            <v xml:space="preserve"> </v>
          </cell>
        </row>
        <row r="1294">
          <cell r="B1294" t="str">
            <v>계</v>
          </cell>
          <cell r="F1294">
            <v>184424</v>
          </cell>
          <cell r="J1294">
            <v>147772</v>
          </cell>
          <cell r="L1294">
            <v>36652</v>
          </cell>
        </row>
        <row r="1295">
          <cell r="F1295" t="str">
            <v xml:space="preserve"> </v>
          </cell>
          <cell r="J1295" t="str">
            <v xml:space="preserve"> </v>
          </cell>
          <cell r="L1295" t="str">
            <v xml:space="preserve"> </v>
          </cell>
        </row>
        <row r="1296">
          <cell r="F1296" t="str">
            <v xml:space="preserve"> </v>
          </cell>
          <cell r="J1296" t="str">
            <v xml:space="preserve"> </v>
          </cell>
          <cell r="L1296" t="str">
            <v xml:space="preserve"> </v>
          </cell>
        </row>
        <row r="1297">
          <cell r="F1297" t="str">
            <v xml:space="preserve"> </v>
          </cell>
          <cell r="J1297" t="str">
            <v xml:space="preserve"> </v>
          </cell>
          <cell r="L1297" t="str">
            <v xml:space="preserve"> </v>
          </cell>
        </row>
        <row r="1298">
          <cell r="F1298" t="str">
            <v xml:space="preserve"> </v>
          </cell>
          <cell r="J1298" t="str">
            <v xml:space="preserve"> </v>
          </cell>
          <cell r="L1298" t="str">
            <v xml:space="preserve"> </v>
          </cell>
        </row>
        <row r="1299">
          <cell r="F1299" t="str">
            <v xml:space="preserve"> </v>
          </cell>
          <cell r="J1299" t="str">
            <v xml:space="preserve"> </v>
          </cell>
          <cell r="L1299" t="str">
            <v xml:space="preserve"> </v>
          </cell>
        </row>
        <row r="1300">
          <cell r="F1300" t="str">
            <v xml:space="preserve"> </v>
          </cell>
          <cell r="J1300" t="str">
            <v xml:space="preserve"> </v>
          </cell>
          <cell r="L1300" t="str">
            <v xml:space="preserve"> </v>
          </cell>
        </row>
        <row r="1301">
          <cell r="F1301" t="str">
            <v xml:space="preserve"> </v>
          </cell>
          <cell r="J1301" t="str">
            <v xml:space="preserve"> </v>
          </cell>
          <cell r="L1301" t="str">
            <v xml:space="preserve"> </v>
          </cell>
        </row>
        <row r="1302">
          <cell r="F1302" t="str">
            <v xml:space="preserve"> </v>
          </cell>
          <cell r="J1302" t="str">
            <v xml:space="preserve"> </v>
          </cell>
          <cell r="L1302" t="str">
            <v xml:space="preserve"> </v>
          </cell>
        </row>
        <row r="1303">
          <cell r="F1303" t="str">
            <v xml:space="preserve"> </v>
          </cell>
          <cell r="J1303" t="str">
            <v xml:space="preserve"> </v>
          </cell>
          <cell r="L1303" t="str">
            <v xml:space="preserve"> </v>
          </cell>
        </row>
        <row r="1304">
          <cell r="F1304" t="str">
            <v xml:space="preserve"> </v>
          </cell>
          <cell r="J1304" t="str">
            <v xml:space="preserve"> </v>
          </cell>
          <cell r="L1304" t="str">
            <v xml:space="preserve"> </v>
          </cell>
        </row>
        <row r="1305">
          <cell r="F1305" t="str">
            <v xml:space="preserve"> </v>
          </cell>
          <cell r="J1305" t="str">
            <v xml:space="preserve"> </v>
          </cell>
          <cell r="L1305" t="str">
            <v xml:space="preserve"> </v>
          </cell>
        </row>
        <row r="1306">
          <cell r="F1306" t="str">
            <v xml:space="preserve"> </v>
          </cell>
          <cell r="J1306" t="str">
            <v xml:space="preserve"> </v>
          </cell>
          <cell r="L1306" t="str">
            <v xml:space="preserve"> </v>
          </cell>
        </row>
        <row r="1307">
          <cell r="F1307" t="str">
            <v xml:space="preserve"> </v>
          </cell>
          <cell r="J1307" t="str">
            <v xml:space="preserve"> </v>
          </cell>
          <cell r="L1307" t="str">
            <v xml:space="preserve"> </v>
          </cell>
        </row>
        <row r="1308">
          <cell r="F1308" t="str">
            <v xml:space="preserve"> </v>
          </cell>
          <cell r="J1308" t="str">
            <v xml:space="preserve"> </v>
          </cell>
          <cell r="L1308" t="str">
            <v xml:space="preserve"> </v>
          </cell>
        </row>
        <row r="1309">
          <cell r="F1309" t="str">
            <v xml:space="preserve"> </v>
          </cell>
          <cell r="J1309" t="str">
            <v xml:space="preserve"> </v>
          </cell>
          <cell r="L1309" t="str">
            <v xml:space="preserve"> </v>
          </cell>
        </row>
        <row r="1310">
          <cell r="F1310" t="str">
            <v xml:space="preserve"> </v>
          </cell>
          <cell r="J1310" t="str">
            <v xml:space="preserve"> </v>
          </cell>
          <cell r="L1310" t="str">
            <v xml:space="preserve"> </v>
          </cell>
        </row>
        <row r="1311">
          <cell r="E1311" t="str">
            <v xml:space="preserve"> </v>
          </cell>
          <cell r="F1311" t="str">
            <v>RADIAL GATE ANCHORAGE 제작 인건비</v>
          </cell>
        </row>
        <row r="1312">
          <cell r="E1312" t="str">
            <v xml:space="preserve"> </v>
          </cell>
        </row>
        <row r="1313">
          <cell r="A1313" t="str">
            <v>종       별</v>
          </cell>
          <cell r="C1313" t="str">
            <v>재 료 또 는</v>
          </cell>
          <cell r="D1313" t="str">
            <v xml:space="preserve">원 수 </v>
          </cell>
          <cell r="E1313" t="str">
            <v>단 위</v>
          </cell>
          <cell r="F1313" t="str">
            <v>총   액</v>
          </cell>
          <cell r="G1313" t="str">
            <v>노   무   비</v>
          </cell>
          <cell r="I1313" t="str">
            <v>재   료   비</v>
          </cell>
          <cell r="K1313" t="str">
            <v>경      비</v>
          </cell>
          <cell r="M1313" t="str">
            <v>비   고</v>
          </cell>
        </row>
        <row r="1314">
          <cell r="C1314" t="str">
            <v xml:space="preserve">규       격 </v>
          </cell>
          <cell r="F1314" t="str">
            <v>금   액</v>
          </cell>
          <cell r="G1314" t="str">
            <v>단  가</v>
          </cell>
          <cell r="H1314" t="str">
            <v>금   액</v>
          </cell>
          <cell r="I1314" t="str">
            <v>단  가</v>
          </cell>
          <cell r="J1314" t="str">
            <v>금   액</v>
          </cell>
          <cell r="K1314" t="str">
            <v>단  가</v>
          </cell>
          <cell r="L1314" t="str">
            <v>금   액</v>
          </cell>
        </row>
        <row r="1315">
          <cell r="A1315" t="str">
            <v>기 술 관 리</v>
          </cell>
          <cell r="C1315" t="str">
            <v>기계기사1급</v>
          </cell>
          <cell r="D1315">
            <v>1.6</v>
          </cell>
          <cell r="E1315" t="str">
            <v>인</v>
          </cell>
          <cell r="G1315">
            <v>97488</v>
          </cell>
          <cell r="H1315">
            <v>155980</v>
          </cell>
        </row>
        <row r="1316">
          <cell r="A1316" t="str">
            <v>재료 절단 사도</v>
          </cell>
          <cell r="C1316" t="str">
            <v>제   도   공</v>
          </cell>
          <cell r="D1316">
            <v>0.5</v>
          </cell>
          <cell r="E1316" t="str">
            <v>인</v>
          </cell>
          <cell r="G1316">
            <v>32747</v>
          </cell>
          <cell r="H1316">
            <v>16373</v>
          </cell>
        </row>
        <row r="1317">
          <cell r="A1317" t="str">
            <v xml:space="preserve"> </v>
          </cell>
          <cell r="B1317" t="str">
            <v>현    도</v>
          </cell>
          <cell r="C1317" t="str">
            <v>현   도   공</v>
          </cell>
          <cell r="D1317">
            <v>0.2</v>
          </cell>
          <cell r="E1317" t="str">
            <v>인</v>
          </cell>
          <cell r="G1317">
            <v>28487</v>
          </cell>
          <cell r="H1317">
            <v>5697</v>
          </cell>
        </row>
        <row r="1318">
          <cell r="A1318" t="str">
            <v xml:space="preserve"> </v>
          </cell>
          <cell r="B1318" t="str">
            <v>괘    서</v>
          </cell>
          <cell r="C1318" t="str">
            <v>마   킹   공</v>
          </cell>
          <cell r="D1318">
            <v>1.3</v>
          </cell>
          <cell r="E1318" t="str">
            <v>인</v>
          </cell>
          <cell r="G1318">
            <v>26924</v>
          </cell>
          <cell r="H1318">
            <v>35001</v>
          </cell>
        </row>
        <row r="1319">
          <cell r="B1319" t="str">
            <v>절    단</v>
          </cell>
          <cell r="C1319" t="str">
            <v>절   단   공</v>
          </cell>
          <cell r="D1319">
            <v>0.28000000000000003</v>
          </cell>
          <cell r="E1319" t="str">
            <v>인</v>
          </cell>
          <cell r="G1319">
            <v>65881</v>
          </cell>
          <cell r="H1319">
            <v>18446</v>
          </cell>
        </row>
        <row r="1321">
          <cell r="A1321" t="str">
            <v xml:space="preserve"> </v>
          </cell>
          <cell r="B1321" t="str">
            <v>교    정</v>
          </cell>
          <cell r="C1321" t="str">
            <v>프랜트 제관공</v>
          </cell>
          <cell r="D1321">
            <v>0.5</v>
          </cell>
          <cell r="E1321" t="str">
            <v>인</v>
          </cell>
          <cell r="G1321">
            <v>81966</v>
          </cell>
          <cell r="H1321">
            <v>40983</v>
          </cell>
        </row>
        <row r="1322">
          <cell r="A1322" t="str">
            <v>단재가공 괘서</v>
          </cell>
          <cell r="C1322" t="str">
            <v>마   킹   공</v>
          </cell>
          <cell r="D1322">
            <v>1.3</v>
          </cell>
          <cell r="E1322" t="str">
            <v>인</v>
          </cell>
          <cell r="G1322">
            <v>26924</v>
          </cell>
          <cell r="H1322">
            <v>35001</v>
          </cell>
        </row>
        <row r="1323">
          <cell r="A1323" t="str">
            <v xml:space="preserve"> </v>
          </cell>
          <cell r="B1323" t="str">
            <v>절    단</v>
          </cell>
          <cell r="C1323" t="str">
            <v>절   단   공</v>
          </cell>
          <cell r="D1323">
            <v>0.14000000000000001</v>
          </cell>
          <cell r="E1323" t="str">
            <v>인</v>
          </cell>
          <cell r="G1323">
            <v>65881</v>
          </cell>
          <cell r="H1323">
            <v>9223</v>
          </cell>
        </row>
        <row r="1324">
          <cell r="A1324" t="str">
            <v>EDGE     가공</v>
          </cell>
          <cell r="C1324" t="str">
            <v>산 소 절 단 공</v>
          </cell>
          <cell r="D1324">
            <v>0.14000000000000001</v>
          </cell>
          <cell r="E1324" t="str">
            <v>인</v>
          </cell>
          <cell r="G1324">
            <v>31794</v>
          </cell>
          <cell r="H1324">
            <v>4451</v>
          </cell>
        </row>
        <row r="1325">
          <cell r="A1325" t="str">
            <v xml:space="preserve"> </v>
          </cell>
          <cell r="B1325" t="str">
            <v>용    접</v>
          </cell>
          <cell r="C1325" t="str">
            <v>프랜트 용접공</v>
          </cell>
          <cell r="D1325">
            <v>1</v>
          </cell>
          <cell r="E1325" t="str">
            <v>인</v>
          </cell>
          <cell r="G1325">
            <v>95379</v>
          </cell>
          <cell r="H1325">
            <v>95379</v>
          </cell>
        </row>
        <row r="1327">
          <cell r="B1327" t="str">
            <v>교    정</v>
          </cell>
          <cell r="C1327" t="str">
            <v>프랜트 제관공</v>
          </cell>
          <cell r="D1327">
            <v>0.75</v>
          </cell>
          <cell r="E1327" t="str">
            <v>인</v>
          </cell>
          <cell r="G1327">
            <v>81966</v>
          </cell>
          <cell r="H1327">
            <v>61474</v>
          </cell>
          <cell r="M1327" t="str">
            <v xml:space="preserve"> </v>
          </cell>
        </row>
        <row r="1328">
          <cell r="A1328" t="str">
            <v>HOLING</v>
          </cell>
          <cell r="C1328" t="str">
            <v>프랜트 제관공</v>
          </cell>
          <cell r="D1328">
            <v>0.37</v>
          </cell>
          <cell r="E1328" t="str">
            <v>인</v>
          </cell>
          <cell r="G1328">
            <v>81966</v>
          </cell>
          <cell r="H1328">
            <v>30327</v>
          </cell>
        </row>
        <row r="1329">
          <cell r="A1329" t="str">
            <v>부분조립취부조정</v>
          </cell>
          <cell r="C1329" t="str">
            <v>프랜트기계설치공</v>
          </cell>
          <cell r="D1329">
            <v>2.5</v>
          </cell>
          <cell r="E1329" t="str">
            <v>인</v>
          </cell>
          <cell r="G1329">
            <v>80805</v>
          </cell>
          <cell r="H1329">
            <v>202012</v>
          </cell>
        </row>
        <row r="1330">
          <cell r="B1330" t="str">
            <v>용    접</v>
          </cell>
          <cell r="C1330" t="str">
            <v>프랜트 용접공</v>
          </cell>
          <cell r="D1330">
            <v>6.8</v>
          </cell>
          <cell r="E1330" t="str">
            <v>인</v>
          </cell>
          <cell r="G1330">
            <v>95379</v>
          </cell>
          <cell r="H1330">
            <v>648577</v>
          </cell>
        </row>
        <row r="1331">
          <cell r="B1331" t="str">
            <v>절    단</v>
          </cell>
          <cell r="C1331" t="str">
            <v>산 소 절 단 공</v>
          </cell>
          <cell r="D1331">
            <v>0.08</v>
          </cell>
          <cell r="E1331" t="str">
            <v>인</v>
          </cell>
          <cell r="G1331">
            <v>31794</v>
          </cell>
          <cell r="H1331">
            <v>2543</v>
          </cell>
        </row>
        <row r="1332">
          <cell r="E1332" t="str">
            <v xml:space="preserve"> </v>
          </cell>
        </row>
        <row r="1333">
          <cell r="A1333" t="str">
            <v>부분조립 수정</v>
          </cell>
          <cell r="C1333" t="str">
            <v>프랜트 제관공</v>
          </cell>
          <cell r="D1333">
            <v>1.75</v>
          </cell>
          <cell r="E1333" t="str">
            <v>인</v>
          </cell>
          <cell r="G1333">
            <v>81966</v>
          </cell>
          <cell r="H1333">
            <v>143440</v>
          </cell>
        </row>
        <row r="1334">
          <cell r="A1334" t="str">
            <v>GRINDING</v>
          </cell>
          <cell r="C1334" t="str">
            <v>프랜트 제관공</v>
          </cell>
          <cell r="D1334">
            <v>1.5</v>
          </cell>
          <cell r="E1334" t="str">
            <v>인</v>
          </cell>
          <cell r="G1334">
            <v>81966</v>
          </cell>
          <cell r="H1334">
            <v>122949</v>
          </cell>
        </row>
        <row r="1335">
          <cell r="C1335" t="str">
            <v>연 마 공 (기계)</v>
          </cell>
          <cell r="D1335">
            <v>0.13</v>
          </cell>
          <cell r="E1335" t="str">
            <v>인</v>
          </cell>
          <cell r="G1335">
            <v>26032</v>
          </cell>
          <cell r="H1335">
            <v>3384</v>
          </cell>
        </row>
        <row r="1336">
          <cell r="A1336" t="str">
            <v>가 조 립 조립</v>
          </cell>
          <cell r="C1336" t="str">
            <v>프랜트기계설치공</v>
          </cell>
          <cell r="D1336">
            <v>2</v>
          </cell>
          <cell r="E1336" t="str">
            <v>인</v>
          </cell>
          <cell r="G1336">
            <v>80805</v>
          </cell>
          <cell r="H1336">
            <v>161610</v>
          </cell>
        </row>
        <row r="1337">
          <cell r="B1337" t="str">
            <v>해    체</v>
          </cell>
          <cell r="C1337" t="str">
            <v>프랜트기계설치공</v>
          </cell>
          <cell r="D1337">
            <v>1</v>
          </cell>
          <cell r="E1337" t="str">
            <v>인</v>
          </cell>
          <cell r="G1337">
            <v>80805</v>
          </cell>
          <cell r="H1337">
            <v>80805</v>
          </cell>
        </row>
        <row r="1338">
          <cell r="E1338" t="str">
            <v xml:space="preserve"> </v>
          </cell>
        </row>
        <row r="1339">
          <cell r="A1339" t="str">
            <v>운 반 조 작</v>
          </cell>
          <cell r="C1339" t="str">
            <v>특 수 비 계 공</v>
          </cell>
          <cell r="D1339">
            <v>3.3</v>
          </cell>
          <cell r="E1339" t="str">
            <v>인</v>
          </cell>
          <cell r="G1339">
            <v>85884</v>
          </cell>
          <cell r="H1339">
            <v>283417</v>
          </cell>
        </row>
        <row r="1340">
          <cell r="A1340" t="str">
            <v>종       별</v>
          </cell>
          <cell r="C1340" t="str">
            <v>재 료 또 는</v>
          </cell>
          <cell r="D1340" t="str">
            <v xml:space="preserve">원 수 </v>
          </cell>
          <cell r="E1340" t="str">
            <v>단 위</v>
          </cell>
          <cell r="F1340" t="str">
            <v>총   액</v>
          </cell>
          <cell r="G1340" t="str">
            <v>노   무   비</v>
          </cell>
          <cell r="I1340" t="str">
            <v>재   료   비</v>
          </cell>
          <cell r="K1340" t="str">
            <v>경      비</v>
          </cell>
          <cell r="M1340" t="str">
            <v>비   고</v>
          </cell>
        </row>
        <row r="1341">
          <cell r="C1341" t="str">
            <v xml:space="preserve">규       격 </v>
          </cell>
          <cell r="F1341" t="str">
            <v>금   액</v>
          </cell>
          <cell r="G1341" t="str">
            <v>단  가</v>
          </cell>
          <cell r="H1341" t="str">
            <v>금   액</v>
          </cell>
          <cell r="I1341" t="str">
            <v>단  가</v>
          </cell>
          <cell r="J1341" t="str">
            <v>금   액</v>
          </cell>
          <cell r="K1341" t="str">
            <v>단  가</v>
          </cell>
          <cell r="L1341" t="str">
            <v>금   액</v>
          </cell>
        </row>
        <row r="1342">
          <cell r="A1342" t="str">
            <v>동 력 조 작</v>
          </cell>
          <cell r="C1342" t="str">
            <v>프 랜 트 전 공</v>
          </cell>
          <cell r="D1342">
            <v>0.66</v>
          </cell>
          <cell r="E1342" t="str">
            <v>인</v>
          </cell>
          <cell r="G1342">
            <v>64285</v>
          </cell>
          <cell r="H1342">
            <v>42428</v>
          </cell>
        </row>
        <row r="1343">
          <cell r="B1343" t="str">
            <v xml:space="preserve">보    조  </v>
          </cell>
          <cell r="C1343" t="str">
            <v>특 별 인 부</v>
          </cell>
          <cell r="D1343">
            <v>14.3</v>
          </cell>
          <cell r="E1343" t="str">
            <v>인</v>
          </cell>
          <cell r="G1343">
            <v>57379</v>
          </cell>
          <cell r="H1343">
            <v>820519</v>
          </cell>
        </row>
        <row r="1344">
          <cell r="B1344" t="str">
            <v xml:space="preserve">검    사  </v>
          </cell>
          <cell r="C1344" t="str">
            <v>7 %</v>
          </cell>
          <cell r="D1344">
            <v>1</v>
          </cell>
          <cell r="E1344" t="str">
            <v>식</v>
          </cell>
          <cell r="H1344">
            <v>211401</v>
          </cell>
        </row>
        <row r="1346">
          <cell r="B1346" t="str">
            <v>계</v>
          </cell>
          <cell r="F1346">
            <v>3231420</v>
          </cell>
          <cell r="H1346">
            <v>3231420</v>
          </cell>
        </row>
        <row r="1369">
          <cell r="E1369" t="str">
            <v xml:space="preserve"> </v>
          </cell>
          <cell r="F1369" t="str">
            <v>RADIAL GATE ANCHORAGE 제작 소모 자재비</v>
          </cell>
        </row>
        <row r="1370">
          <cell r="E1370" t="str">
            <v xml:space="preserve"> </v>
          </cell>
        </row>
        <row r="1371">
          <cell r="A1371" t="str">
            <v>종       별</v>
          </cell>
          <cell r="C1371" t="str">
            <v>재 료 또 는</v>
          </cell>
          <cell r="D1371" t="str">
            <v xml:space="preserve">원 수 </v>
          </cell>
          <cell r="E1371" t="str">
            <v>단 위</v>
          </cell>
          <cell r="F1371" t="str">
            <v>총   액</v>
          </cell>
          <cell r="G1371" t="str">
            <v>노   무   비</v>
          </cell>
          <cell r="I1371" t="str">
            <v>재   료   비</v>
          </cell>
          <cell r="K1371" t="str">
            <v>경      비</v>
          </cell>
          <cell r="M1371" t="str">
            <v>비   고</v>
          </cell>
        </row>
        <row r="1372">
          <cell r="C1372" t="str">
            <v xml:space="preserve">규       격 </v>
          </cell>
          <cell r="F1372" t="str">
            <v>금   액</v>
          </cell>
          <cell r="G1372" t="str">
            <v>단  가</v>
          </cell>
          <cell r="H1372" t="str">
            <v>금   액</v>
          </cell>
          <cell r="I1372" t="str">
            <v>단  가</v>
          </cell>
          <cell r="J1372" t="str">
            <v>금   액</v>
          </cell>
          <cell r="K1372" t="str">
            <v>단  가</v>
          </cell>
          <cell r="L1372" t="str">
            <v>금   액</v>
          </cell>
        </row>
        <row r="1373">
          <cell r="A1373" t="str">
            <v>산       소</v>
          </cell>
          <cell r="C1373" t="str">
            <v>6,000L용</v>
          </cell>
          <cell r="D1373">
            <v>2.2000000000000002</v>
          </cell>
          <cell r="E1373" t="str">
            <v>병</v>
          </cell>
          <cell r="G1373" t="str">
            <v xml:space="preserve"> </v>
          </cell>
          <cell r="I1373">
            <v>12000</v>
          </cell>
          <cell r="J1373">
            <v>26400</v>
          </cell>
        </row>
        <row r="1374">
          <cell r="A1374" t="str">
            <v>아 세 치 렌</v>
          </cell>
          <cell r="C1374" t="str">
            <v>2,100L용</v>
          </cell>
          <cell r="D1374">
            <v>1.5</v>
          </cell>
          <cell r="E1374" t="str">
            <v>병</v>
          </cell>
          <cell r="I1374">
            <v>25849</v>
          </cell>
          <cell r="J1374">
            <v>38773</v>
          </cell>
        </row>
        <row r="1375">
          <cell r="A1375" t="str">
            <v>함       석</v>
          </cell>
          <cell r="C1375" t="str">
            <v>#32 x 3' x 6'</v>
          </cell>
          <cell r="D1375">
            <v>1.2</v>
          </cell>
          <cell r="E1375" t="str">
            <v>매</v>
          </cell>
          <cell r="I1375">
            <v>2597</v>
          </cell>
          <cell r="J1375">
            <v>3116</v>
          </cell>
        </row>
        <row r="1376">
          <cell r="A1376" t="str">
            <v>용   접  봉</v>
          </cell>
          <cell r="C1376" t="str">
            <v>SS400, 4M/Mx350L</v>
          </cell>
          <cell r="D1376">
            <v>30.5</v>
          </cell>
          <cell r="E1376" t="str">
            <v>KG</v>
          </cell>
          <cell r="I1376">
            <v>1260</v>
          </cell>
          <cell r="J1376">
            <v>38430</v>
          </cell>
        </row>
        <row r="1377">
          <cell r="A1377" t="str">
            <v>전       력</v>
          </cell>
          <cell r="D1377">
            <v>420</v>
          </cell>
          <cell r="E1377" t="str">
            <v>KWH</v>
          </cell>
          <cell r="K1377">
            <v>61.6</v>
          </cell>
          <cell r="L1377">
            <v>25872</v>
          </cell>
        </row>
        <row r="1378">
          <cell r="A1378" t="str">
            <v>그라인다돌</v>
          </cell>
          <cell r="C1378" t="str">
            <v>300m/mΦ</v>
          </cell>
          <cell r="D1378">
            <v>0.33</v>
          </cell>
          <cell r="E1378" t="str">
            <v>개</v>
          </cell>
          <cell r="I1378">
            <v>3380</v>
          </cell>
          <cell r="J1378">
            <v>1115</v>
          </cell>
          <cell r="K1378" t="str">
            <v xml:space="preserve"> </v>
          </cell>
        </row>
        <row r="1380">
          <cell r="B1380" t="str">
            <v>계</v>
          </cell>
          <cell r="F1380">
            <v>133706</v>
          </cell>
          <cell r="J1380">
            <v>107834</v>
          </cell>
          <cell r="L1380">
            <v>25872</v>
          </cell>
        </row>
        <row r="1398">
          <cell r="E1398" t="str">
            <v xml:space="preserve"> </v>
          </cell>
          <cell r="F1398" t="str">
            <v>RADIAL GATE LEAF 설치 인건비</v>
          </cell>
        </row>
        <row r="1399">
          <cell r="E1399" t="str">
            <v xml:space="preserve"> </v>
          </cell>
        </row>
        <row r="1400">
          <cell r="A1400" t="str">
            <v>종       별</v>
          </cell>
          <cell r="C1400" t="str">
            <v>재 료 또 는</v>
          </cell>
          <cell r="D1400" t="str">
            <v xml:space="preserve">원 수 </v>
          </cell>
          <cell r="E1400" t="str">
            <v>단 위</v>
          </cell>
          <cell r="F1400" t="str">
            <v>총   액</v>
          </cell>
          <cell r="G1400" t="str">
            <v>노   무   비</v>
          </cell>
          <cell r="I1400" t="str">
            <v>재   료   비</v>
          </cell>
          <cell r="K1400" t="str">
            <v>경      비</v>
          </cell>
          <cell r="M1400" t="str">
            <v>비   고</v>
          </cell>
        </row>
        <row r="1401">
          <cell r="C1401" t="str">
            <v xml:space="preserve">규       격 </v>
          </cell>
          <cell r="F1401" t="str">
            <v>금   액</v>
          </cell>
          <cell r="G1401" t="str">
            <v>단  가</v>
          </cell>
          <cell r="H1401" t="str">
            <v>금   액</v>
          </cell>
          <cell r="I1401" t="str">
            <v>단  가</v>
          </cell>
          <cell r="J1401" t="str">
            <v>금   액</v>
          </cell>
          <cell r="K1401" t="str">
            <v>단  가</v>
          </cell>
          <cell r="L1401" t="str">
            <v>금   액</v>
          </cell>
        </row>
        <row r="1402">
          <cell r="A1402" t="str">
            <v>기술관리</v>
          </cell>
          <cell r="C1402" t="str">
            <v>기계기사1급</v>
          </cell>
          <cell r="D1402">
            <v>0.5</v>
          </cell>
          <cell r="E1402" t="str">
            <v>인</v>
          </cell>
          <cell r="G1402">
            <v>97488</v>
          </cell>
          <cell r="H1402">
            <v>48744</v>
          </cell>
        </row>
        <row r="1403">
          <cell r="A1403" t="str">
            <v>현 장 교 정</v>
          </cell>
          <cell r="C1403" t="str">
            <v>프랜트 제관공</v>
          </cell>
          <cell r="D1403">
            <v>1.034</v>
          </cell>
          <cell r="E1403" t="str">
            <v>인</v>
          </cell>
          <cell r="G1403">
            <v>81966</v>
          </cell>
          <cell r="H1403">
            <v>84752</v>
          </cell>
        </row>
        <row r="1404">
          <cell r="A1404" t="str">
            <v xml:space="preserve"> </v>
          </cell>
          <cell r="C1404" t="str">
            <v>비   계   공</v>
          </cell>
          <cell r="D1404">
            <v>0.51700000000000002</v>
          </cell>
          <cell r="E1404" t="str">
            <v>인</v>
          </cell>
          <cell r="G1404">
            <v>79467</v>
          </cell>
          <cell r="H1404">
            <v>41084</v>
          </cell>
        </row>
        <row r="1405">
          <cell r="A1405" t="str">
            <v>소운반 조작</v>
          </cell>
          <cell r="C1405" t="str">
            <v>비   계   공</v>
          </cell>
          <cell r="D1405">
            <v>2.2999999999999998</v>
          </cell>
          <cell r="E1405" t="str">
            <v>인</v>
          </cell>
          <cell r="G1405">
            <v>79467</v>
          </cell>
          <cell r="H1405">
            <v>182774</v>
          </cell>
        </row>
        <row r="1406">
          <cell r="A1406" t="str">
            <v xml:space="preserve"> </v>
          </cell>
          <cell r="C1406" t="str">
            <v>프랜트기계설치공</v>
          </cell>
          <cell r="D1406">
            <v>0.91</v>
          </cell>
          <cell r="E1406" t="str">
            <v>인</v>
          </cell>
          <cell r="G1406">
            <v>80805</v>
          </cell>
          <cell r="H1406">
            <v>73532</v>
          </cell>
        </row>
        <row r="1408">
          <cell r="A1408" t="str">
            <v>조 립 조 정</v>
          </cell>
          <cell r="C1408" t="str">
            <v>비   계   공</v>
          </cell>
          <cell r="D1408">
            <v>1.46</v>
          </cell>
          <cell r="E1408" t="str">
            <v>인</v>
          </cell>
          <cell r="G1408">
            <v>79467</v>
          </cell>
          <cell r="H1408">
            <v>116021</v>
          </cell>
        </row>
        <row r="1409">
          <cell r="C1409" t="str">
            <v>프랜트 제관공</v>
          </cell>
          <cell r="D1409">
            <v>4.92</v>
          </cell>
          <cell r="E1409" t="str">
            <v>인</v>
          </cell>
          <cell r="G1409">
            <v>81966</v>
          </cell>
          <cell r="H1409">
            <v>403272</v>
          </cell>
        </row>
        <row r="1410">
          <cell r="C1410" t="str">
            <v>측   량   사</v>
          </cell>
          <cell r="D1410">
            <v>0.41</v>
          </cell>
          <cell r="E1410" t="str">
            <v>인</v>
          </cell>
          <cell r="G1410">
            <v>58506</v>
          </cell>
          <cell r="H1410">
            <v>23987</v>
          </cell>
        </row>
        <row r="1411">
          <cell r="A1411" t="str">
            <v>용      접</v>
          </cell>
          <cell r="C1411" t="str">
            <v>프랜트 용접공</v>
          </cell>
          <cell r="D1411">
            <v>0.81</v>
          </cell>
          <cell r="E1411" t="str">
            <v>인</v>
          </cell>
          <cell r="G1411">
            <v>95379</v>
          </cell>
          <cell r="H1411">
            <v>77256</v>
          </cell>
        </row>
        <row r="1412">
          <cell r="C1412" t="str">
            <v>프랜트 제관공</v>
          </cell>
          <cell r="D1412">
            <v>0.215</v>
          </cell>
          <cell r="E1412" t="str">
            <v>인</v>
          </cell>
          <cell r="G1412">
            <v>81966</v>
          </cell>
          <cell r="H1412">
            <v>17622</v>
          </cell>
        </row>
        <row r="1414">
          <cell r="A1414" t="str">
            <v>전 원 배 선</v>
          </cell>
          <cell r="C1414" t="str">
            <v>프랜트 전공</v>
          </cell>
          <cell r="D1414">
            <v>0.31</v>
          </cell>
          <cell r="E1414" t="str">
            <v>인</v>
          </cell>
          <cell r="G1414">
            <v>64285</v>
          </cell>
          <cell r="H1414">
            <v>19928</v>
          </cell>
        </row>
        <row r="1415">
          <cell r="A1415" t="str">
            <v>검사 및 교정</v>
          </cell>
          <cell r="C1415" t="str">
            <v>기술관리</v>
          </cell>
          <cell r="D1415" t="str">
            <v>1</v>
          </cell>
          <cell r="E1415" t="str">
            <v>식</v>
          </cell>
          <cell r="H1415">
            <v>104022</v>
          </cell>
        </row>
        <row r="1416">
          <cell r="C1416" t="str">
            <v>를 제외한 10%</v>
          </cell>
        </row>
        <row r="1419">
          <cell r="A1419" t="str">
            <v xml:space="preserve">      계  </v>
          </cell>
          <cell r="F1419">
            <v>1192994</v>
          </cell>
          <cell r="H1419">
            <v>1192994</v>
          </cell>
        </row>
        <row r="1427">
          <cell r="E1427" t="str">
            <v xml:space="preserve"> </v>
          </cell>
          <cell r="F1427" t="str">
            <v>RADIAL GATE 설치 사용장비 경비</v>
          </cell>
        </row>
        <row r="1428">
          <cell r="E1428" t="str">
            <v xml:space="preserve"> </v>
          </cell>
        </row>
        <row r="1429">
          <cell r="A1429" t="str">
            <v>종       별</v>
          </cell>
          <cell r="C1429" t="str">
            <v>재 료 또 는</v>
          </cell>
          <cell r="D1429" t="str">
            <v xml:space="preserve">원 수 </v>
          </cell>
          <cell r="E1429" t="str">
            <v>단 위</v>
          </cell>
          <cell r="F1429" t="str">
            <v>총   액</v>
          </cell>
          <cell r="G1429" t="str">
            <v>노   무   비</v>
          </cell>
          <cell r="I1429" t="str">
            <v>재   료   비</v>
          </cell>
          <cell r="K1429" t="str">
            <v>경      비</v>
          </cell>
          <cell r="M1429" t="str">
            <v>비   고</v>
          </cell>
        </row>
        <row r="1430">
          <cell r="C1430" t="str">
            <v xml:space="preserve">규       격 </v>
          </cell>
          <cell r="F1430" t="str">
            <v>금   액</v>
          </cell>
          <cell r="G1430" t="str">
            <v>단  가</v>
          </cell>
          <cell r="H1430" t="str">
            <v>금   액</v>
          </cell>
          <cell r="I1430" t="str">
            <v>단  가</v>
          </cell>
          <cell r="J1430" t="str">
            <v>금   액</v>
          </cell>
          <cell r="K1430" t="str">
            <v>단  가</v>
          </cell>
          <cell r="L1430" t="str">
            <v>금   액</v>
          </cell>
        </row>
        <row r="1432">
          <cell r="A1432" t="str">
            <v>A.C WELDER</v>
          </cell>
          <cell r="C1432" t="str">
            <v>10KVA</v>
          </cell>
          <cell r="D1432">
            <v>8</v>
          </cell>
          <cell r="E1432" t="str">
            <v>Hr</v>
          </cell>
          <cell r="K1432">
            <v>155</v>
          </cell>
          <cell r="L1432">
            <v>1240</v>
          </cell>
        </row>
        <row r="1433">
          <cell r="A1433" t="str">
            <v>GAS CUTTING M/C</v>
          </cell>
          <cell r="C1433" t="str">
            <v>중 형</v>
          </cell>
          <cell r="D1433">
            <v>48</v>
          </cell>
          <cell r="E1433" t="str">
            <v>Hr</v>
          </cell>
          <cell r="G1433">
            <v>3974</v>
          </cell>
          <cell r="H1433">
            <v>190752</v>
          </cell>
          <cell r="K1433">
            <v>115</v>
          </cell>
          <cell r="L1433">
            <v>5520</v>
          </cell>
        </row>
        <row r="1434">
          <cell r="A1434" t="str">
            <v>GAS WELDER</v>
          </cell>
          <cell r="C1434" t="str">
            <v>중 형</v>
          </cell>
          <cell r="D1434">
            <v>24</v>
          </cell>
          <cell r="E1434" t="str">
            <v>Hr</v>
          </cell>
          <cell r="K1434">
            <v>115</v>
          </cell>
          <cell r="L1434">
            <v>2760</v>
          </cell>
        </row>
        <row r="1435">
          <cell r="A1435" t="str">
            <v>PORTABLE DRILL</v>
          </cell>
          <cell r="C1435" t="str">
            <v>1.5 HP</v>
          </cell>
          <cell r="D1435">
            <v>16</v>
          </cell>
          <cell r="E1435" t="str">
            <v>Hr</v>
          </cell>
          <cell r="K1435">
            <v>14</v>
          </cell>
          <cell r="L1435">
            <v>224</v>
          </cell>
        </row>
        <row r="1436">
          <cell r="A1436" t="str">
            <v>PORTABLE GRINDER</v>
          </cell>
          <cell r="C1436" t="str">
            <v>0.5 HP</v>
          </cell>
          <cell r="D1436">
            <v>48</v>
          </cell>
          <cell r="E1436" t="str">
            <v>Hr</v>
          </cell>
          <cell r="K1436">
            <v>22</v>
          </cell>
          <cell r="L1436">
            <v>1056</v>
          </cell>
        </row>
        <row r="1438">
          <cell r="A1438" t="str">
            <v>COMPRESSOR</v>
          </cell>
          <cell r="C1438" t="str">
            <v>7.1㎥/min</v>
          </cell>
          <cell r="D1438">
            <v>16</v>
          </cell>
          <cell r="E1438" t="str">
            <v>Hr</v>
          </cell>
          <cell r="G1438">
            <v>9681</v>
          </cell>
          <cell r="H1438">
            <v>154896</v>
          </cell>
          <cell r="I1438">
            <v>8779</v>
          </cell>
          <cell r="J1438">
            <v>140464</v>
          </cell>
          <cell r="K1438">
            <v>6250</v>
          </cell>
          <cell r="L1438">
            <v>100000</v>
          </cell>
        </row>
        <row r="1439">
          <cell r="A1439" t="str">
            <v>리프트 트럭</v>
          </cell>
          <cell r="C1439" t="str">
            <v>5 TON</v>
          </cell>
          <cell r="D1439">
            <v>8</v>
          </cell>
          <cell r="E1439" t="str">
            <v>Hr</v>
          </cell>
          <cell r="G1439">
            <v>9681</v>
          </cell>
          <cell r="H1439">
            <v>77448</v>
          </cell>
          <cell r="I1439">
            <v>5116.08</v>
          </cell>
          <cell r="J1439">
            <v>40928</v>
          </cell>
          <cell r="K1439">
            <v>4863</v>
          </cell>
          <cell r="L1439">
            <v>38904</v>
          </cell>
        </row>
        <row r="1440">
          <cell r="A1440" t="str">
            <v>TRUCK CRANE</v>
          </cell>
          <cell r="C1440" t="str">
            <v>40 TON</v>
          </cell>
          <cell r="D1440">
            <v>16</v>
          </cell>
          <cell r="E1440" t="str">
            <v>Hr</v>
          </cell>
          <cell r="G1440">
            <v>18615</v>
          </cell>
          <cell r="H1440">
            <v>297840</v>
          </cell>
          <cell r="I1440">
            <v>8730</v>
          </cell>
          <cell r="J1440">
            <v>139680</v>
          </cell>
          <cell r="K1440">
            <v>55621</v>
          </cell>
          <cell r="L1440">
            <v>889936</v>
          </cell>
        </row>
        <row r="1441">
          <cell r="A1441" t="str">
            <v>WINCH</v>
          </cell>
          <cell r="C1441" t="str">
            <v>50 HP</v>
          </cell>
          <cell r="D1441">
            <v>16</v>
          </cell>
          <cell r="E1441" t="str">
            <v>Hr</v>
          </cell>
          <cell r="G1441">
            <v>9235</v>
          </cell>
          <cell r="H1441">
            <v>147760</v>
          </cell>
          <cell r="K1441">
            <v>5209</v>
          </cell>
          <cell r="L1441">
            <v>83344</v>
          </cell>
        </row>
        <row r="1445">
          <cell r="B1445" t="str">
            <v xml:space="preserve"> 계</v>
          </cell>
          <cell r="F1445">
            <v>2312752</v>
          </cell>
          <cell r="H1445">
            <v>868696</v>
          </cell>
          <cell r="J1445">
            <v>321072</v>
          </cell>
          <cell r="L1445">
            <v>1122984</v>
          </cell>
        </row>
        <row r="1456">
          <cell r="E1456" t="str">
            <v xml:space="preserve"> </v>
          </cell>
          <cell r="F1456" t="str">
            <v>RADIAL GATE LEAF 설치 소모 자재비</v>
          </cell>
        </row>
        <row r="1457">
          <cell r="E1457" t="str">
            <v xml:space="preserve"> </v>
          </cell>
        </row>
        <row r="1458">
          <cell r="A1458" t="str">
            <v>종       별</v>
          </cell>
          <cell r="C1458" t="str">
            <v>재 료 또 는</v>
          </cell>
          <cell r="D1458" t="str">
            <v xml:space="preserve">원 수 </v>
          </cell>
          <cell r="E1458" t="str">
            <v>단 위</v>
          </cell>
          <cell r="F1458" t="str">
            <v>총   액</v>
          </cell>
          <cell r="G1458" t="str">
            <v>노   무   비</v>
          </cell>
          <cell r="I1458" t="str">
            <v>재   료   비</v>
          </cell>
          <cell r="K1458" t="str">
            <v>경      비</v>
          </cell>
          <cell r="M1458" t="str">
            <v>비   고</v>
          </cell>
        </row>
        <row r="1459">
          <cell r="C1459" t="str">
            <v xml:space="preserve">규       격 </v>
          </cell>
          <cell r="F1459" t="str">
            <v>금   액</v>
          </cell>
          <cell r="G1459" t="str">
            <v>단  가</v>
          </cell>
          <cell r="H1459" t="str">
            <v>금   액</v>
          </cell>
          <cell r="I1459" t="str">
            <v>단  가</v>
          </cell>
          <cell r="J1459" t="str">
            <v>금   액</v>
          </cell>
          <cell r="K1459" t="str">
            <v>단  가</v>
          </cell>
          <cell r="L1459" t="str">
            <v>금   액</v>
          </cell>
        </row>
        <row r="1460">
          <cell r="A1460" t="str">
            <v>산       소</v>
          </cell>
          <cell r="C1460" t="str">
            <v>6,000L용</v>
          </cell>
          <cell r="D1460">
            <v>0.53</v>
          </cell>
          <cell r="E1460" t="str">
            <v>병</v>
          </cell>
          <cell r="G1460" t="str">
            <v xml:space="preserve"> </v>
          </cell>
          <cell r="I1460">
            <v>12000</v>
          </cell>
          <cell r="J1460">
            <v>6360</v>
          </cell>
        </row>
        <row r="1461">
          <cell r="A1461" t="str">
            <v>아 세 치 렌</v>
          </cell>
          <cell r="C1461" t="str">
            <v>4,500L용</v>
          </cell>
          <cell r="D1461">
            <v>0.45</v>
          </cell>
          <cell r="E1461" t="str">
            <v>병</v>
          </cell>
          <cell r="I1461">
            <v>55392</v>
          </cell>
          <cell r="J1461">
            <v>24926.400000000001</v>
          </cell>
        </row>
        <row r="1462">
          <cell r="A1462" t="str">
            <v>용   접  봉</v>
          </cell>
          <cell r="C1462" t="str">
            <v>SS400 , 4M/M</v>
          </cell>
          <cell r="D1462">
            <v>6.2</v>
          </cell>
          <cell r="E1462" t="str">
            <v>KG</v>
          </cell>
          <cell r="I1462">
            <v>1260</v>
          </cell>
          <cell r="J1462">
            <v>7812</v>
          </cell>
        </row>
        <row r="1463">
          <cell r="A1463" t="str">
            <v xml:space="preserve"> </v>
          </cell>
          <cell r="D1463" t="str">
            <v xml:space="preserve"> </v>
          </cell>
          <cell r="E1463" t="str">
            <v xml:space="preserve"> </v>
          </cell>
        </row>
        <row r="1466">
          <cell r="B1466" t="str">
            <v>계</v>
          </cell>
          <cell r="F1466">
            <v>39098.400000000001</v>
          </cell>
          <cell r="J1466">
            <v>39098.400000000001</v>
          </cell>
        </row>
        <row r="1485">
          <cell r="E1485" t="str">
            <v xml:space="preserve"> </v>
          </cell>
          <cell r="F1485" t="str">
            <v>RADIAL GATE GUIDE FRAME 설치 인건비</v>
          </cell>
        </row>
        <row r="1486">
          <cell r="E1486" t="str">
            <v xml:space="preserve"> </v>
          </cell>
        </row>
        <row r="1487">
          <cell r="A1487" t="str">
            <v>종       별</v>
          </cell>
          <cell r="C1487" t="str">
            <v>재 료 또 는</v>
          </cell>
          <cell r="D1487" t="str">
            <v xml:space="preserve">원 수 </v>
          </cell>
          <cell r="E1487" t="str">
            <v>단 위</v>
          </cell>
          <cell r="F1487" t="str">
            <v>총   액</v>
          </cell>
          <cell r="G1487" t="str">
            <v>노   무   비</v>
          </cell>
          <cell r="I1487" t="str">
            <v>재   료   비</v>
          </cell>
          <cell r="K1487" t="str">
            <v>경      비</v>
          </cell>
          <cell r="M1487" t="str">
            <v>비   고</v>
          </cell>
        </row>
        <row r="1488">
          <cell r="C1488" t="str">
            <v xml:space="preserve">규       격 </v>
          </cell>
          <cell r="F1488" t="str">
            <v>금   액</v>
          </cell>
          <cell r="G1488" t="str">
            <v>단  가</v>
          </cell>
          <cell r="H1488" t="str">
            <v>금   액</v>
          </cell>
          <cell r="I1488" t="str">
            <v>단  가</v>
          </cell>
          <cell r="J1488" t="str">
            <v>금   액</v>
          </cell>
          <cell r="K1488" t="str">
            <v>단  가</v>
          </cell>
          <cell r="L1488" t="str">
            <v>금   액</v>
          </cell>
        </row>
        <row r="1489">
          <cell r="A1489" t="str">
            <v>기 술 관 리</v>
          </cell>
          <cell r="C1489" t="str">
            <v>기계기사1급</v>
          </cell>
          <cell r="D1489">
            <v>12.882</v>
          </cell>
          <cell r="E1489" t="str">
            <v>인</v>
          </cell>
          <cell r="G1489">
            <v>97488</v>
          </cell>
          <cell r="H1489">
            <v>1255840</v>
          </cell>
        </row>
        <row r="1490">
          <cell r="A1490" t="str">
            <v>BOX 해 체 검 수</v>
          </cell>
          <cell r="C1490" t="str">
            <v>(해체) 목  공</v>
          </cell>
          <cell r="D1490">
            <v>4.7060000000000004</v>
          </cell>
          <cell r="E1490" t="str">
            <v>인</v>
          </cell>
          <cell r="G1490">
            <v>75306</v>
          </cell>
          <cell r="H1490">
            <v>354390</v>
          </cell>
        </row>
        <row r="1491">
          <cell r="B1491" t="str">
            <v xml:space="preserve">      검 수</v>
          </cell>
          <cell r="C1491" t="str">
            <v>프랜트기계설치공</v>
          </cell>
          <cell r="D1491">
            <v>4.7060000000000004</v>
          </cell>
          <cell r="E1491" t="str">
            <v>인</v>
          </cell>
          <cell r="G1491">
            <v>80805</v>
          </cell>
          <cell r="H1491">
            <v>380268</v>
          </cell>
        </row>
        <row r="1492">
          <cell r="B1492" t="str">
            <v xml:space="preserve">      보 조</v>
          </cell>
          <cell r="C1492" t="str">
            <v>특 별 인 부</v>
          </cell>
          <cell r="D1492">
            <v>4.7060000000000004</v>
          </cell>
          <cell r="E1492" t="str">
            <v>인</v>
          </cell>
          <cell r="G1492">
            <v>57379</v>
          </cell>
          <cell r="H1492">
            <v>270025</v>
          </cell>
        </row>
        <row r="1493">
          <cell r="A1493" t="str">
            <v>설치준비,CHIPPING</v>
          </cell>
          <cell r="C1493" t="str">
            <v>석      공</v>
          </cell>
          <cell r="D1493">
            <v>3.294</v>
          </cell>
          <cell r="E1493" t="str">
            <v>인</v>
          </cell>
          <cell r="G1493">
            <v>77005</v>
          </cell>
          <cell r="H1493">
            <v>253654</v>
          </cell>
        </row>
        <row r="1495">
          <cell r="A1495" t="str">
            <v xml:space="preserve"> </v>
          </cell>
          <cell r="C1495" t="str">
            <v>특 별 인 부</v>
          </cell>
          <cell r="D1495">
            <v>2.4700000000000002</v>
          </cell>
          <cell r="E1495" t="str">
            <v>인</v>
          </cell>
          <cell r="G1495">
            <v>57379</v>
          </cell>
          <cell r="H1495">
            <v>141726</v>
          </cell>
        </row>
        <row r="1496">
          <cell r="A1496" t="str">
            <v>가설비 Jig 및</v>
          </cell>
        </row>
        <row r="1497">
          <cell r="A1497" t="str">
            <v>Support  설  치</v>
          </cell>
          <cell r="C1497" t="str">
            <v>프랜트기계설치공</v>
          </cell>
          <cell r="D1497">
            <v>1.1759999999999999</v>
          </cell>
          <cell r="E1497" t="str">
            <v>인</v>
          </cell>
          <cell r="G1497">
            <v>80805</v>
          </cell>
          <cell r="H1497">
            <v>95026</v>
          </cell>
        </row>
        <row r="1498">
          <cell r="B1498" t="str">
            <v xml:space="preserve">     배  관</v>
          </cell>
          <cell r="C1498" t="str">
            <v>프랜트 배관공</v>
          </cell>
          <cell r="D1498">
            <v>1.1759999999999999</v>
          </cell>
          <cell r="E1498" t="str">
            <v>인</v>
          </cell>
          <cell r="G1498">
            <v>97219</v>
          </cell>
          <cell r="H1498">
            <v>114329</v>
          </cell>
        </row>
        <row r="1499">
          <cell r="B1499" t="str">
            <v xml:space="preserve">     절  단</v>
          </cell>
          <cell r="C1499" t="str">
            <v>산 소 절 단 공</v>
          </cell>
          <cell r="D1499">
            <v>0.94099999999999995</v>
          </cell>
          <cell r="E1499" t="str">
            <v>인</v>
          </cell>
          <cell r="G1499">
            <v>31794</v>
          </cell>
          <cell r="H1499">
            <v>29918</v>
          </cell>
        </row>
        <row r="1501">
          <cell r="B1501" t="str">
            <v xml:space="preserve">     용  접</v>
          </cell>
          <cell r="C1501" t="str">
            <v>프랜트 용접공</v>
          </cell>
          <cell r="D1501">
            <v>0.58799999999999997</v>
          </cell>
          <cell r="E1501" t="str">
            <v>인</v>
          </cell>
          <cell r="G1501">
            <v>95379</v>
          </cell>
          <cell r="H1501">
            <v>56082</v>
          </cell>
        </row>
        <row r="1502">
          <cell r="B1502" t="str">
            <v xml:space="preserve">     보  조</v>
          </cell>
          <cell r="C1502" t="str">
            <v>특 별 인 부</v>
          </cell>
          <cell r="D1502">
            <v>4.7060000000000004</v>
          </cell>
          <cell r="E1502" t="str">
            <v>인</v>
          </cell>
          <cell r="G1502">
            <v>57379</v>
          </cell>
          <cell r="H1502">
            <v>270025</v>
          </cell>
        </row>
        <row r="1503">
          <cell r="A1503" t="str">
            <v>조 립 및 조 작</v>
          </cell>
          <cell r="C1503" t="str">
            <v>특수 비계공</v>
          </cell>
          <cell r="D1503">
            <v>4.7060000000000004</v>
          </cell>
          <cell r="E1503" t="str">
            <v>인</v>
          </cell>
          <cell r="G1503">
            <v>85884</v>
          </cell>
          <cell r="H1503">
            <v>404170</v>
          </cell>
        </row>
        <row r="1504">
          <cell r="B1504" t="str">
            <v xml:space="preserve">     조  립</v>
          </cell>
          <cell r="C1504" t="str">
            <v>프랜트기계설치공</v>
          </cell>
          <cell r="D1504">
            <v>4.7060000000000004</v>
          </cell>
          <cell r="E1504" t="str">
            <v>인</v>
          </cell>
          <cell r="G1504">
            <v>80805</v>
          </cell>
          <cell r="H1504">
            <v>380268</v>
          </cell>
        </row>
        <row r="1505">
          <cell r="B1505" t="str">
            <v xml:space="preserve">     교  정</v>
          </cell>
          <cell r="C1505" t="str">
            <v>프랜트 제관공</v>
          </cell>
          <cell r="D1505">
            <v>2.3530000000000002</v>
          </cell>
          <cell r="E1505" t="str">
            <v>인</v>
          </cell>
          <cell r="G1505">
            <v>81966</v>
          </cell>
          <cell r="H1505">
            <v>192865</v>
          </cell>
        </row>
        <row r="1507">
          <cell r="B1507" t="str">
            <v xml:space="preserve">     측  량</v>
          </cell>
          <cell r="C1507" t="str">
            <v>시공측량기사</v>
          </cell>
          <cell r="D1507">
            <v>9.4120000000000008</v>
          </cell>
          <cell r="E1507" t="str">
            <v>인</v>
          </cell>
          <cell r="G1507">
            <v>58506</v>
          </cell>
          <cell r="H1507">
            <v>550658</v>
          </cell>
        </row>
        <row r="1508">
          <cell r="B1508" t="str">
            <v xml:space="preserve">   측량조수</v>
          </cell>
          <cell r="C1508" t="str">
            <v>시공측량조수</v>
          </cell>
          <cell r="D1508">
            <v>9.4120000000000008</v>
          </cell>
          <cell r="E1508" t="str">
            <v>인</v>
          </cell>
          <cell r="G1508">
            <v>38777</v>
          </cell>
          <cell r="H1508">
            <v>364969</v>
          </cell>
        </row>
        <row r="1509">
          <cell r="B1509" t="str">
            <v xml:space="preserve">     조  정</v>
          </cell>
          <cell r="C1509" t="str">
            <v>프랜트기계설치공</v>
          </cell>
          <cell r="D1509">
            <v>9.4120000000000008</v>
          </cell>
          <cell r="E1509" t="str">
            <v>인</v>
          </cell>
          <cell r="G1509">
            <v>80805</v>
          </cell>
          <cell r="H1509">
            <v>760536</v>
          </cell>
        </row>
        <row r="1510">
          <cell r="A1510" t="str">
            <v xml:space="preserve"> </v>
          </cell>
          <cell r="B1510" t="str">
            <v xml:space="preserve">     검  측</v>
          </cell>
          <cell r="C1510" t="str">
            <v>프랜트기계설치공</v>
          </cell>
          <cell r="D1510">
            <v>9.4120000000000008</v>
          </cell>
          <cell r="E1510" t="str">
            <v>인</v>
          </cell>
          <cell r="G1510">
            <v>80805</v>
          </cell>
          <cell r="H1510">
            <v>760536</v>
          </cell>
        </row>
        <row r="1511">
          <cell r="B1511" t="str">
            <v xml:space="preserve">     기  록</v>
          </cell>
          <cell r="C1511" t="str">
            <v>프랜트기계설치공</v>
          </cell>
          <cell r="D1511">
            <v>4.7060000000000004</v>
          </cell>
          <cell r="E1511" t="str">
            <v>인</v>
          </cell>
          <cell r="G1511">
            <v>80805</v>
          </cell>
          <cell r="H1511">
            <v>380268</v>
          </cell>
        </row>
        <row r="1513">
          <cell r="B1513" t="str">
            <v xml:space="preserve">     용  접</v>
          </cell>
          <cell r="C1513" t="str">
            <v>프랜트 용접공</v>
          </cell>
          <cell r="D1513">
            <v>4.7060000000000004</v>
          </cell>
          <cell r="E1513" t="str">
            <v>인</v>
          </cell>
          <cell r="G1513">
            <v>95379</v>
          </cell>
          <cell r="H1513">
            <v>448853</v>
          </cell>
          <cell r="I1513" t="str">
            <v xml:space="preserve"> </v>
          </cell>
        </row>
        <row r="1514">
          <cell r="A1514" t="str">
            <v>종       별</v>
          </cell>
          <cell r="C1514" t="str">
            <v>재 료 또 는</v>
          </cell>
          <cell r="D1514" t="str">
            <v xml:space="preserve">원 수 </v>
          </cell>
          <cell r="E1514" t="str">
            <v>단 위</v>
          </cell>
          <cell r="F1514" t="str">
            <v>총   액</v>
          </cell>
          <cell r="G1514" t="str">
            <v>노   무   비</v>
          </cell>
          <cell r="I1514" t="str">
            <v>재   료   비</v>
          </cell>
          <cell r="K1514" t="str">
            <v>경      비</v>
          </cell>
          <cell r="M1514" t="str">
            <v>비   고</v>
          </cell>
        </row>
        <row r="1515">
          <cell r="C1515" t="str">
            <v xml:space="preserve">규       격 </v>
          </cell>
          <cell r="F1515" t="str">
            <v>금   액</v>
          </cell>
          <cell r="G1515" t="str">
            <v>단  가</v>
          </cell>
          <cell r="H1515" t="str">
            <v>금   액</v>
          </cell>
          <cell r="I1515" t="str">
            <v>단  가</v>
          </cell>
          <cell r="J1515" t="str">
            <v>금   액</v>
          </cell>
          <cell r="K1515" t="str">
            <v>단  가</v>
          </cell>
          <cell r="L1515" t="str">
            <v>금   액</v>
          </cell>
        </row>
        <row r="1516">
          <cell r="B1516" t="str">
            <v xml:space="preserve">     보  조</v>
          </cell>
          <cell r="C1516" t="str">
            <v>특 별 인 부</v>
          </cell>
          <cell r="D1516">
            <v>14.118</v>
          </cell>
          <cell r="E1516" t="str">
            <v>인</v>
          </cell>
          <cell r="G1516">
            <v>57379</v>
          </cell>
          <cell r="H1516">
            <v>810076</v>
          </cell>
        </row>
        <row r="1517">
          <cell r="A1517" t="str">
            <v>검 사 및 기 록</v>
          </cell>
        </row>
        <row r="1518">
          <cell r="B1518" t="str">
            <v xml:space="preserve">     측  량</v>
          </cell>
          <cell r="C1518" t="str">
            <v>시공측량기사</v>
          </cell>
          <cell r="D1518">
            <v>2.3530000000000002</v>
          </cell>
          <cell r="E1518" t="str">
            <v>인</v>
          </cell>
          <cell r="G1518">
            <v>58506</v>
          </cell>
          <cell r="H1518">
            <v>137664</v>
          </cell>
        </row>
        <row r="1519">
          <cell r="B1519" t="str">
            <v xml:space="preserve">     측량조수</v>
          </cell>
          <cell r="C1519" t="str">
            <v>시공측량조수</v>
          </cell>
          <cell r="D1519">
            <v>2.3530000000000002</v>
          </cell>
          <cell r="E1519" t="str">
            <v>인</v>
          </cell>
          <cell r="G1519">
            <v>38777</v>
          </cell>
          <cell r="H1519">
            <v>91242</v>
          </cell>
        </row>
        <row r="1520">
          <cell r="B1520" t="str">
            <v xml:space="preserve">     검  측</v>
          </cell>
          <cell r="C1520" t="str">
            <v>프랜트기계설치공</v>
          </cell>
          <cell r="D1520">
            <v>2.3530000000000002</v>
          </cell>
          <cell r="E1520" t="str">
            <v>인</v>
          </cell>
          <cell r="G1520">
            <v>80805</v>
          </cell>
          <cell r="H1520">
            <v>190134</v>
          </cell>
        </row>
        <row r="1521">
          <cell r="A1521" t="str">
            <v>도면대조 및 기록</v>
          </cell>
          <cell r="C1521" t="str">
            <v>프랜트기계설치공</v>
          </cell>
          <cell r="D1521">
            <v>2.3530000000000002</v>
          </cell>
          <cell r="E1521" t="str">
            <v>인</v>
          </cell>
          <cell r="G1521">
            <v>80805</v>
          </cell>
          <cell r="H1521">
            <v>190134</v>
          </cell>
        </row>
        <row r="1522">
          <cell r="B1522" t="str">
            <v xml:space="preserve">     보  조</v>
          </cell>
          <cell r="C1522" t="str">
            <v>특 별 인 부</v>
          </cell>
          <cell r="D1522">
            <v>2.3530000000000002</v>
          </cell>
          <cell r="E1522" t="str">
            <v>인</v>
          </cell>
          <cell r="G1522">
            <v>57379</v>
          </cell>
          <cell r="H1522">
            <v>135012</v>
          </cell>
        </row>
        <row r="1523">
          <cell r="A1523" t="str">
            <v>뒷 정 리,조  작</v>
          </cell>
          <cell r="C1523" t="str">
            <v>특수 비계공</v>
          </cell>
          <cell r="D1523">
            <v>0.624</v>
          </cell>
          <cell r="E1523" t="str">
            <v>인</v>
          </cell>
          <cell r="G1523">
            <v>85884</v>
          </cell>
          <cell r="H1523">
            <v>53591</v>
          </cell>
        </row>
        <row r="1524">
          <cell r="B1524" t="str">
            <v xml:space="preserve">     철  거</v>
          </cell>
          <cell r="C1524" t="str">
            <v>프랜트기계설치공</v>
          </cell>
          <cell r="D1524">
            <v>1.4119999999999999</v>
          </cell>
          <cell r="E1524" t="str">
            <v>인</v>
          </cell>
          <cell r="G1524">
            <v>80805</v>
          </cell>
          <cell r="H1524">
            <v>114096</v>
          </cell>
        </row>
        <row r="1526">
          <cell r="B1526" t="str">
            <v xml:space="preserve">     절  단</v>
          </cell>
          <cell r="C1526" t="str">
            <v>산 소 절 단 공</v>
          </cell>
          <cell r="D1526">
            <v>0.94799999999999995</v>
          </cell>
          <cell r="E1526" t="str">
            <v>인</v>
          </cell>
          <cell r="G1526">
            <v>31794</v>
          </cell>
          <cell r="H1526">
            <v>30140</v>
          </cell>
        </row>
        <row r="1527">
          <cell r="B1527" t="str">
            <v xml:space="preserve">     보  조</v>
          </cell>
          <cell r="C1527" t="str">
            <v>특 별 인 부</v>
          </cell>
          <cell r="D1527">
            <v>2.3530000000000002</v>
          </cell>
          <cell r="E1527" t="str">
            <v>인</v>
          </cell>
          <cell r="G1527">
            <v>57379</v>
          </cell>
          <cell r="H1527">
            <v>135012</v>
          </cell>
        </row>
        <row r="1528">
          <cell r="A1528" t="str">
            <v>전기설비설치유지</v>
          </cell>
        </row>
        <row r="1529">
          <cell r="B1529" t="str">
            <v xml:space="preserve">     철  거</v>
          </cell>
          <cell r="C1529" t="str">
            <v>프 랜 트 전 공</v>
          </cell>
          <cell r="D1529">
            <v>3.5289999999999999</v>
          </cell>
          <cell r="E1529" t="str">
            <v>인</v>
          </cell>
          <cell r="G1529">
            <v>64285</v>
          </cell>
          <cell r="H1529">
            <v>226861</v>
          </cell>
        </row>
        <row r="1530">
          <cell r="B1530" t="str">
            <v xml:space="preserve">     보  조</v>
          </cell>
          <cell r="C1530" t="str">
            <v>특 별 인 부</v>
          </cell>
          <cell r="D1530">
            <v>3.5289999999999999</v>
          </cell>
          <cell r="E1530" t="str">
            <v>인</v>
          </cell>
          <cell r="G1530">
            <v>57379</v>
          </cell>
          <cell r="H1530">
            <v>202490</v>
          </cell>
        </row>
        <row r="1535">
          <cell r="A1535" t="str">
            <v xml:space="preserve">        계</v>
          </cell>
          <cell r="F1535">
            <v>9780858</v>
          </cell>
          <cell r="H1535">
            <v>9780858</v>
          </cell>
        </row>
        <row r="1543">
          <cell r="E1543" t="str">
            <v xml:space="preserve"> </v>
          </cell>
          <cell r="F1543" t="str">
            <v>RADIAL GATE GUIDE FRAME 설치 사용장비 경비</v>
          </cell>
        </row>
        <row r="1544">
          <cell r="E1544" t="str">
            <v xml:space="preserve"> </v>
          </cell>
        </row>
        <row r="1545">
          <cell r="A1545" t="str">
            <v>종       별</v>
          </cell>
          <cell r="C1545" t="str">
            <v>재 료 또 는</v>
          </cell>
          <cell r="D1545" t="str">
            <v xml:space="preserve">원 수 </v>
          </cell>
          <cell r="E1545" t="str">
            <v>단 위</v>
          </cell>
          <cell r="F1545" t="str">
            <v>총   액</v>
          </cell>
          <cell r="G1545" t="str">
            <v>노   무   비</v>
          </cell>
          <cell r="I1545" t="str">
            <v>재   료   비</v>
          </cell>
          <cell r="K1545" t="str">
            <v>경      비</v>
          </cell>
          <cell r="M1545" t="str">
            <v>비   고</v>
          </cell>
        </row>
        <row r="1546">
          <cell r="C1546" t="str">
            <v xml:space="preserve">규       격 </v>
          </cell>
          <cell r="F1546" t="str">
            <v>금   액</v>
          </cell>
          <cell r="G1546" t="str">
            <v>단  가</v>
          </cell>
          <cell r="H1546" t="str">
            <v>금   액</v>
          </cell>
          <cell r="I1546" t="str">
            <v>단  가</v>
          </cell>
          <cell r="J1546" t="str">
            <v>금   액</v>
          </cell>
          <cell r="K1546" t="str">
            <v>단  가</v>
          </cell>
          <cell r="L1546" t="str">
            <v>금   액</v>
          </cell>
        </row>
        <row r="1548">
          <cell r="A1548" t="str">
            <v>A.C WELDER</v>
          </cell>
          <cell r="C1548" t="str">
            <v>10KVA</v>
          </cell>
          <cell r="D1548">
            <v>8</v>
          </cell>
          <cell r="E1548" t="str">
            <v>Hr</v>
          </cell>
          <cell r="K1548">
            <v>155</v>
          </cell>
          <cell r="L1548">
            <v>1240</v>
          </cell>
        </row>
        <row r="1549">
          <cell r="A1549" t="str">
            <v>GAS CUTTING M/C</v>
          </cell>
          <cell r="C1549" t="str">
            <v>중 형</v>
          </cell>
          <cell r="D1549">
            <v>48</v>
          </cell>
          <cell r="E1549" t="str">
            <v>Hr</v>
          </cell>
          <cell r="G1549">
            <v>3974</v>
          </cell>
          <cell r="H1549">
            <v>190752</v>
          </cell>
          <cell r="K1549">
            <v>115</v>
          </cell>
          <cell r="L1549">
            <v>5520</v>
          </cell>
        </row>
        <row r="1550">
          <cell r="A1550" t="str">
            <v>GAS WELDER</v>
          </cell>
          <cell r="C1550" t="str">
            <v>중 형</v>
          </cell>
          <cell r="D1550">
            <v>24</v>
          </cell>
          <cell r="E1550" t="str">
            <v>Hr</v>
          </cell>
          <cell r="K1550">
            <v>115</v>
          </cell>
          <cell r="L1550">
            <v>2760</v>
          </cell>
        </row>
        <row r="1551">
          <cell r="A1551" t="str">
            <v>PORTABLE DRILL</v>
          </cell>
          <cell r="C1551" t="str">
            <v>1.5 HP</v>
          </cell>
          <cell r="D1551">
            <v>16</v>
          </cell>
          <cell r="E1551" t="str">
            <v>Hr</v>
          </cell>
          <cell r="K1551">
            <v>14</v>
          </cell>
          <cell r="L1551">
            <v>224</v>
          </cell>
        </row>
        <row r="1552">
          <cell r="A1552" t="str">
            <v>PORTABLE GRINDER</v>
          </cell>
          <cell r="C1552" t="str">
            <v>0.5 HP</v>
          </cell>
          <cell r="D1552">
            <v>48</v>
          </cell>
          <cell r="E1552" t="str">
            <v>Hr</v>
          </cell>
          <cell r="K1552">
            <v>22</v>
          </cell>
          <cell r="L1552">
            <v>1056</v>
          </cell>
        </row>
        <row r="1554">
          <cell r="A1554" t="str">
            <v>COMPRESSOR</v>
          </cell>
          <cell r="C1554" t="str">
            <v>7.1㎥/min</v>
          </cell>
          <cell r="D1554">
            <v>16</v>
          </cell>
          <cell r="E1554" t="str">
            <v>Hr</v>
          </cell>
          <cell r="G1554">
            <v>9681</v>
          </cell>
          <cell r="H1554">
            <v>154896</v>
          </cell>
          <cell r="I1554">
            <v>8779</v>
          </cell>
          <cell r="J1554">
            <v>140464</v>
          </cell>
          <cell r="K1554">
            <v>6250</v>
          </cell>
          <cell r="L1554">
            <v>100000</v>
          </cell>
        </row>
        <row r="1555">
          <cell r="A1555" t="str">
            <v>리프트 트럭</v>
          </cell>
          <cell r="C1555" t="str">
            <v>5 TON</v>
          </cell>
          <cell r="D1555">
            <v>8</v>
          </cell>
          <cell r="E1555" t="str">
            <v>Hr</v>
          </cell>
          <cell r="G1555">
            <v>9681</v>
          </cell>
          <cell r="H1555">
            <v>77448</v>
          </cell>
          <cell r="I1555">
            <v>5116.08</v>
          </cell>
          <cell r="J1555">
            <v>40928</v>
          </cell>
          <cell r="K1555">
            <v>4863</v>
          </cell>
          <cell r="L1555">
            <v>38904</v>
          </cell>
        </row>
        <row r="1556">
          <cell r="A1556" t="str">
            <v>TRUCK CRANE</v>
          </cell>
          <cell r="C1556" t="str">
            <v>40 TON</v>
          </cell>
          <cell r="D1556">
            <v>8</v>
          </cell>
          <cell r="E1556" t="str">
            <v>Hr</v>
          </cell>
          <cell r="G1556">
            <v>18615</v>
          </cell>
          <cell r="H1556">
            <v>148920</v>
          </cell>
          <cell r="I1556">
            <v>8730</v>
          </cell>
          <cell r="J1556">
            <v>69840</v>
          </cell>
          <cell r="K1556">
            <v>55621</v>
          </cell>
          <cell r="L1556">
            <v>444968</v>
          </cell>
        </row>
        <row r="1557">
          <cell r="A1557" t="str">
            <v>WINCH</v>
          </cell>
          <cell r="C1557" t="str">
            <v>50 HP</v>
          </cell>
          <cell r="D1557">
            <v>8</v>
          </cell>
          <cell r="E1557" t="str">
            <v>Hr</v>
          </cell>
          <cell r="G1557">
            <v>9235</v>
          </cell>
          <cell r="H1557">
            <v>73880</v>
          </cell>
          <cell r="K1557">
            <v>5209</v>
          </cell>
          <cell r="L1557">
            <v>41672</v>
          </cell>
        </row>
        <row r="1560">
          <cell r="B1560" t="str">
            <v xml:space="preserve"> 계</v>
          </cell>
          <cell r="F1560">
            <v>1533472</v>
          </cell>
          <cell r="H1560">
            <v>645896</v>
          </cell>
          <cell r="J1560">
            <v>251232</v>
          </cell>
          <cell r="L1560">
            <v>636344</v>
          </cell>
        </row>
        <row r="1572">
          <cell r="E1572" t="str">
            <v xml:space="preserve"> </v>
          </cell>
          <cell r="F1572" t="str">
            <v>RADIAL GATE GUIDE FRAME 설치 소모 자재비</v>
          </cell>
        </row>
        <row r="1573">
          <cell r="E1573" t="str">
            <v xml:space="preserve"> </v>
          </cell>
        </row>
        <row r="1574">
          <cell r="A1574" t="str">
            <v>종       별</v>
          </cell>
          <cell r="C1574" t="str">
            <v>재 료 또 는</v>
          </cell>
          <cell r="D1574" t="str">
            <v xml:space="preserve">원 수 </v>
          </cell>
          <cell r="E1574" t="str">
            <v>단 위</v>
          </cell>
          <cell r="F1574" t="str">
            <v>총   액</v>
          </cell>
          <cell r="G1574" t="str">
            <v>노   무   비</v>
          </cell>
          <cell r="I1574" t="str">
            <v>재   료   비</v>
          </cell>
          <cell r="K1574" t="str">
            <v>경      비</v>
          </cell>
          <cell r="M1574" t="str">
            <v>비   고</v>
          </cell>
        </row>
        <row r="1575">
          <cell r="C1575" t="str">
            <v xml:space="preserve">규       격 </v>
          </cell>
          <cell r="F1575" t="str">
            <v>금   액</v>
          </cell>
          <cell r="G1575" t="str">
            <v>단  가</v>
          </cell>
          <cell r="H1575" t="str">
            <v>금   액</v>
          </cell>
          <cell r="I1575" t="str">
            <v>단  가</v>
          </cell>
          <cell r="J1575" t="str">
            <v>금   액</v>
          </cell>
          <cell r="K1575" t="str">
            <v>단  가</v>
          </cell>
          <cell r="L1575" t="str">
            <v>금   액</v>
          </cell>
        </row>
        <row r="1576">
          <cell r="A1576" t="str">
            <v>산       소</v>
          </cell>
          <cell r="C1576" t="str">
            <v>6,000L용</v>
          </cell>
          <cell r="D1576">
            <v>0.5</v>
          </cell>
          <cell r="E1576" t="str">
            <v>병</v>
          </cell>
          <cell r="G1576" t="str">
            <v xml:space="preserve"> </v>
          </cell>
          <cell r="I1576">
            <v>12000</v>
          </cell>
          <cell r="J1576">
            <v>6000</v>
          </cell>
        </row>
        <row r="1577">
          <cell r="A1577" t="str">
            <v>아 세 치 렌</v>
          </cell>
          <cell r="C1577" t="str">
            <v>2,100L용</v>
          </cell>
          <cell r="D1577">
            <v>0.05</v>
          </cell>
          <cell r="E1577" t="str">
            <v>병</v>
          </cell>
          <cell r="I1577">
            <v>25849</v>
          </cell>
          <cell r="J1577">
            <v>1292</v>
          </cell>
        </row>
        <row r="1578">
          <cell r="A1578" t="str">
            <v>용   접  봉</v>
          </cell>
          <cell r="C1578" t="str">
            <v>SS41+STS304,4M/M</v>
          </cell>
          <cell r="D1578">
            <v>7</v>
          </cell>
          <cell r="E1578" t="str">
            <v>KG</v>
          </cell>
          <cell r="I1578">
            <v>3360</v>
          </cell>
          <cell r="J1578">
            <v>23520</v>
          </cell>
        </row>
        <row r="1579">
          <cell r="A1579" t="str">
            <v xml:space="preserve"> </v>
          </cell>
          <cell r="D1579" t="str">
            <v xml:space="preserve"> </v>
          </cell>
          <cell r="E1579" t="str">
            <v xml:space="preserve"> </v>
          </cell>
          <cell r="I1579" t="str">
            <v xml:space="preserve"> </v>
          </cell>
          <cell r="J1579" t="str">
            <v xml:space="preserve"> </v>
          </cell>
        </row>
        <row r="1582">
          <cell r="B1582" t="str">
            <v>계</v>
          </cell>
          <cell r="F1582">
            <v>30812</v>
          </cell>
          <cell r="J1582">
            <v>30812</v>
          </cell>
          <cell r="L1582" t="str">
            <v xml:space="preserve"> </v>
          </cell>
        </row>
        <row r="1601">
          <cell r="E1601" t="str">
            <v xml:space="preserve"> </v>
          </cell>
          <cell r="F1601" t="str">
            <v>RADIAL GATE HOIST 설치 사용장비 경비</v>
          </cell>
        </row>
        <row r="1602">
          <cell r="E1602" t="str">
            <v xml:space="preserve"> </v>
          </cell>
        </row>
        <row r="1603">
          <cell r="A1603" t="str">
            <v>종       별</v>
          </cell>
          <cell r="C1603" t="str">
            <v>재 료 또 는</v>
          </cell>
          <cell r="D1603" t="str">
            <v xml:space="preserve">원 수 </v>
          </cell>
          <cell r="E1603" t="str">
            <v>단 위</v>
          </cell>
          <cell r="F1603" t="str">
            <v>총   액</v>
          </cell>
          <cell r="G1603" t="str">
            <v>노   무   비</v>
          </cell>
          <cell r="I1603" t="str">
            <v>재   료   비</v>
          </cell>
          <cell r="K1603" t="str">
            <v>경      비</v>
          </cell>
          <cell r="M1603" t="str">
            <v>비   고</v>
          </cell>
        </row>
        <row r="1604">
          <cell r="C1604" t="str">
            <v xml:space="preserve">규       격 </v>
          </cell>
          <cell r="F1604" t="str">
            <v>금   액</v>
          </cell>
          <cell r="G1604" t="str">
            <v>단  가</v>
          </cell>
          <cell r="H1604" t="str">
            <v>금   액</v>
          </cell>
          <cell r="I1604" t="str">
            <v>단  가</v>
          </cell>
          <cell r="J1604" t="str">
            <v>금   액</v>
          </cell>
          <cell r="K1604" t="str">
            <v>단  가</v>
          </cell>
          <cell r="L1604" t="str">
            <v>금   액</v>
          </cell>
        </row>
        <row r="1607">
          <cell r="A1607" t="str">
            <v>A.C WELDER</v>
          </cell>
          <cell r="C1607" t="str">
            <v>10KVA</v>
          </cell>
          <cell r="D1607">
            <v>8</v>
          </cell>
          <cell r="E1607" t="str">
            <v>Hr</v>
          </cell>
          <cell r="K1607">
            <v>155</v>
          </cell>
          <cell r="L1607">
            <v>1240</v>
          </cell>
        </row>
        <row r="1608">
          <cell r="A1608" t="str">
            <v>GAS CUTTING M/C</v>
          </cell>
          <cell r="C1608" t="str">
            <v>중 형</v>
          </cell>
          <cell r="D1608">
            <v>16</v>
          </cell>
          <cell r="E1608" t="str">
            <v>Hr</v>
          </cell>
          <cell r="G1608">
            <v>3974</v>
          </cell>
          <cell r="H1608">
            <v>63584</v>
          </cell>
          <cell r="K1608">
            <v>115</v>
          </cell>
          <cell r="L1608">
            <v>1840</v>
          </cell>
        </row>
        <row r="1609">
          <cell r="A1609" t="str">
            <v>PORTABLE DRILL</v>
          </cell>
          <cell r="C1609" t="str">
            <v>1.5 HP</v>
          </cell>
          <cell r="D1609">
            <v>8</v>
          </cell>
          <cell r="E1609" t="str">
            <v>Hr</v>
          </cell>
          <cell r="K1609">
            <v>14</v>
          </cell>
          <cell r="L1609">
            <v>112</v>
          </cell>
        </row>
        <row r="1610">
          <cell r="A1610" t="str">
            <v>PORTABLE GRINDER</v>
          </cell>
          <cell r="C1610" t="str">
            <v>0.5 HP</v>
          </cell>
          <cell r="D1610">
            <v>16</v>
          </cell>
          <cell r="E1610" t="str">
            <v>Hr</v>
          </cell>
          <cell r="K1610">
            <v>22</v>
          </cell>
          <cell r="L1610">
            <v>352</v>
          </cell>
        </row>
        <row r="1611">
          <cell r="A1611" t="str">
            <v>TRUCK CRANE</v>
          </cell>
          <cell r="C1611" t="str">
            <v>30 TON</v>
          </cell>
          <cell r="D1611">
            <v>8</v>
          </cell>
          <cell r="E1611" t="str">
            <v>Hr</v>
          </cell>
          <cell r="G1611">
            <v>18615</v>
          </cell>
          <cell r="H1611">
            <v>148920</v>
          </cell>
          <cell r="I1611">
            <v>7046</v>
          </cell>
          <cell r="J1611">
            <v>56368</v>
          </cell>
          <cell r="K1611">
            <v>44939</v>
          </cell>
          <cell r="L1611">
            <v>359512</v>
          </cell>
        </row>
        <row r="1612">
          <cell r="E1612" t="str">
            <v xml:space="preserve"> </v>
          </cell>
          <cell r="G1612" t="str">
            <v xml:space="preserve"> </v>
          </cell>
          <cell r="I1612" t="str">
            <v xml:space="preserve"> </v>
          </cell>
          <cell r="J1612" t="str">
            <v xml:space="preserve"> </v>
          </cell>
          <cell r="K1612" t="str">
            <v xml:space="preserve"> </v>
          </cell>
        </row>
        <row r="1613">
          <cell r="A1613" t="str">
            <v>WINCH</v>
          </cell>
          <cell r="C1613" t="str">
            <v>10 HP</v>
          </cell>
          <cell r="D1613">
            <v>16</v>
          </cell>
          <cell r="E1613" t="str">
            <v>Hr</v>
          </cell>
          <cell r="G1613">
            <v>9235</v>
          </cell>
          <cell r="H1613">
            <v>147760</v>
          </cell>
          <cell r="I1613" t="str">
            <v xml:space="preserve"> </v>
          </cell>
          <cell r="J1613" t="str">
            <v xml:space="preserve"> </v>
          </cell>
          <cell r="K1613">
            <v>850</v>
          </cell>
          <cell r="L1613">
            <v>13600</v>
          </cell>
        </row>
        <row r="1618">
          <cell r="B1618" t="str">
            <v xml:space="preserve"> 계</v>
          </cell>
          <cell r="F1618">
            <v>793288</v>
          </cell>
          <cell r="H1618">
            <v>360264</v>
          </cell>
          <cell r="J1618">
            <v>56368</v>
          </cell>
          <cell r="L1618">
            <v>376656</v>
          </cell>
        </row>
        <row r="1630">
          <cell r="E1630" t="str">
            <v xml:space="preserve"> </v>
          </cell>
          <cell r="F1630" t="str">
            <v>TRASH RACK 제작 인건비</v>
          </cell>
        </row>
        <row r="1631">
          <cell r="E1631" t="str">
            <v xml:space="preserve"> </v>
          </cell>
        </row>
        <row r="1632">
          <cell r="A1632" t="str">
            <v>종       별</v>
          </cell>
          <cell r="C1632" t="str">
            <v>재 료 또 는</v>
          </cell>
          <cell r="D1632" t="str">
            <v xml:space="preserve">원 수 </v>
          </cell>
          <cell r="E1632" t="str">
            <v>단 위</v>
          </cell>
          <cell r="F1632" t="str">
            <v>총   액</v>
          </cell>
          <cell r="G1632" t="str">
            <v>노   무   비</v>
          </cell>
          <cell r="I1632" t="str">
            <v>재   료   비</v>
          </cell>
          <cell r="K1632" t="str">
            <v>경      비</v>
          </cell>
          <cell r="M1632" t="str">
            <v>비   고</v>
          </cell>
        </row>
        <row r="1633">
          <cell r="C1633" t="str">
            <v xml:space="preserve">규       격 </v>
          </cell>
          <cell r="F1633" t="str">
            <v>금   액</v>
          </cell>
          <cell r="G1633" t="str">
            <v>단  가</v>
          </cell>
          <cell r="H1633" t="str">
            <v>금   액</v>
          </cell>
          <cell r="I1633" t="str">
            <v>단  가</v>
          </cell>
          <cell r="J1633" t="str">
            <v>금   액</v>
          </cell>
          <cell r="K1633" t="str">
            <v>단  가</v>
          </cell>
          <cell r="L1633" t="str">
            <v>금   액</v>
          </cell>
        </row>
        <row r="1634">
          <cell r="A1634" t="str">
            <v>기 술 관 리</v>
          </cell>
          <cell r="C1634" t="str">
            <v>기계기사1급</v>
          </cell>
          <cell r="D1634">
            <v>5.2</v>
          </cell>
          <cell r="E1634" t="str">
            <v>인</v>
          </cell>
          <cell r="G1634">
            <v>97488</v>
          </cell>
          <cell r="H1634">
            <v>506937</v>
          </cell>
        </row>
        <row r="1635">
          <cell r="A1635" t="str">
            <v>제 작 정 리</v>
          </cell>
          <cell r="C1635" t="str">
            <v>프랜트 제관공</v>
          </cell>
          <cell r="D1635">
            <v>1.25</v>
          </cell>
          <cell r="E1635" t="str">
            <v>인</v>
          </cell>
          <cell r="G1635">
            <v>81966</v>
          </cell>
          <cell r="H1635">
            <v>102457</v>
          </cell>
        </row>
        <row r="1636">
          <cell r="A1636" t="str">
            <v xml:space="preserve"> </v>
          </cell>
          <cell r="B1636" t="str">
            <v>절    단</v>
          </cell>
          <cell r="C1636" t="str">
            <v>산소 절단공</v>
          </cell>
          <cell r="D1636">
            <v>0.65600000000000003</v>
          </cell>
          <cell r="E1636" t="str">
            <v>인</v>
          </cell>
          <cell r="G1636">
            <v>31794</v>
          </cell>
          <cell r="H1636">
            <v>20856</v>
          </cell>
        </row>
        <row r="1637">
          <cell r="B1637" t="str">
            <v>절    단</v>
          </cell>
          <cell r="C1637" t="str">
            <v>프랜트 제관공</v>
          </cell>
          <cell r="D1637">
            <v>36.902000000000001</v>
          </cell>
          <cell r="E1637" t="str">
            <v>인</v>
          </cell>
          <cell r="G1637">
            <v>81966</v>
          </cell>
          <cell r="H1637">
            <v>3024709</v>
          </cell>
        </row>
        <row r="1638">
          <cell r="A1638" t="str">
            <v>HOLING</v>
          </cell>
          <cell r="C1638" t="str">
            <v>프랜트 제관공</v>
          </cell>
          <cell r="D1638">
            <v>3.22</v>
          </cell>
          <cell r="E1638" t="str">
            <v>인</v>
          </cell>
          <cell r="G1638">
            <v>81966</v>
          </cell>
          <cell r="H1638">
            <v>263930</v>
          </cell>
        </row>
        <row r="1640">
          <cell r="A1640" t="str">
            <v>THREADING</v>
          </cell>
          <cell r="C1640" t="str">
            <v>프랜트 제관공</v>
          </cell>
          <cell r="D1640">
            <v>4.3</v>
          </cell>
          <cell r="E1640" t="str">
            <v>인</v>
          </cell>
          <cell r="G1640">
            <v>81966</v>
          </cell>
          <cell r="H1640">
            <v>352453</v>
          </cell>
        </row>
        <row r="1641">
          <cell r="B1641" t="str">
            <v>끝   손   질</v>
          </cell>
          <cell r="C1641" t="str">
            <v>기계 연마공</v>
          </cell>
          <cell r="D1641">
            <v>18.66</v>
          </cell>
          <cell r="E1641" t="str">
            <v>인</v>
          </cell>
          <cell r="G1641">
            <v>26032</v>
          </cell>
          <cell r="H1641">
            <v>485757</v>
          </cell>
        </row>
        <row r="1642">
          <cell r="B1642" t="str">
            <v>사    도</v>
          </cell>
          <cell r="C1642" t="str">
            <v>제   도   공</v>
          </cell>
          <cell r="D1642">
            <v>0.3</v>
          </cell>
          <cell r="E1642" t="str">
            <v>인</v>
          </cell>
          <cell r="G1642">
            <v>32747</v>
          </cell>
          <cell r="H1642">
            <v>9824</v>
          </cell>
        </row>
        <row r="1643">
          <cell r="B1643" t="str">
            <v>현    도</v>
          </cell>
          <cell r="C1643" t="str">
            <v>현   도   공</v>
          </cell>
          <cell r="D1643">
            <v>8.5999999999999993E-2</v>
          </cell>
          <cell r="E1643" t="str">
            <v>인</v>
          </cell>
          <cell r="G1643">
            <v>28487</v>
          </cell>
          <cell r="H1643">
            <v>2449</v>
          </cell>
        </row>
        <row r="1644">
          <cell r="B1644" t="str">
            <v>괘    서</v>
          </cell>
          <cell r="C1644" t="str">
            <v>마   킹   공</v>
          </cell>
          <cell r="D1644">
            <v>2</v>
          </cell>
          <cell r="E1644" t="str">
            <v>인</v>
          </cell>
          <cell r="G1644">
            <v>26924</v>
          </cell>
          <cell r="H1644">
            <v>53848</v>
          </cell>
        </row>
        <row r="1646">
          <cell r="A1646" t="str">
            <v xml:space="preserve"> </v>
          </cell>
          <cell r="B1646" t="str">
            <v>교    정</v>
          </cell>
          <cell r="C1646" t="str">
            <v>프랜트 제관공</v>
          </cell>
          <cell r="D1646">
            <v>0.5</v>
          </cell>
          <cell r="E1646" t="str">
            <v>인</v>
          </cell>
          <cell r="G1646">
            <v>81966</v>
          </cell>
          <cell r="H1646">
            <v>40983</v>
          </cell>
        </row>
        <row r="1647">
          <cell r="A1647" t="str">
            <v>용        접</v>
          </cell>
          <cell r="C1647" t="str">
            <v>프랜트 용접공</v>
          </cell>
          <cell r="D1647">
            <v>4.46</v>
          </cell>
          <cell r="E1647" t="str">
            <v>인</v>
          </cell>
          <cell r="G1647">
            <v>95379</v>
          </cell>
          <cell r="H1647">
            <v>425390</v>
          </cell>
        </row>
        <row r="1648">
          <cell r="B1648" t="str">
            <v>교    정</v>
          </cell>
          <cell r="C1648" t="str">
            <v>프랜트 제관공</v>
          </cell>
          <cell r="D1648">
            <v>0.75</v>
          </cell>
          <cell r="E1648" t="str">
            <v>인</v>
          </cell>
          <cell r="G1648">
            <v>81966</v>
          </cell>
          <cell r="H1648">
            <v>61474</v>
          </cell>
        </row>
        <row r="1649">
          <cell r="B1649" t="str">
            <v>조    작</v>
          </cell>
          <cell r="C1649" t="str">
            <v>특수 비계공</v>
          </cell>
          <cell r="D1649">
            <v>3.3</v>
          </cell>
          <cell r="E1649" t="str">
            <v>인</v>
          </cell>
          <cell r="G1649">
            <v>85884</v>
          </cell>
          <cell r="H1649">
            <v>283417</v>
          </cell>
        </row>
        <row r="1650">
          <cell r="B1650" t="str">
            <v>소  운  반</v>
          </cell>
          <cell r="C1650" t="str">
            <v>보 통 인 부</v>
          </cell>
          <cell r="D1650">
            <v>1</v>
          </cell>
          <cell r="E1650" t="str">
            <v>인</v>
          </cell>
          <cell r="G1650">
            <v>37736</v>
          </cell>
          <cell r="H1650">
            <v>37736</v>
          </cell>
        </row>
        <row r="1652">
          <cell r="B1652" t="str">
            <v>보  조(기 능)</v>
          </cell>
          <cell r="C1652" t="str">
            <v>특 별 인 부</v>
          </cell>
          <cell r="D1652">
            <v>37.68</v>
          </cell>
          <cell r="G1652">
            <v>57379</v>
          </cell>
          <cell r="H1652">
            <v>2162040</v>
          </cell>
        </row>
        <row r="1656">
          <cell r="B1656" t="str">
            <v xml:space="preserve">    계</v>
          </cell>
          <cell r="F1656">
            <v>7834260</v>
          </cell>
          <cell r="H1656">
            <v>7834260</v>
          </cell>
        </row>
        <row r="1659">
          <cell r="E1659" t="str">
            <v xml:space="preserve"> </v>
          </cell>
          <cell r="F1659" t="str">
            <v>TRASH RACK 제작 소모 자재비</v>
          </cell>
        </row>
        <row r="1660">
          <cell r="E1660" t="str">
            <v xml:space="preserve"> </v>
          </cell>
        </row>
        <row r="1661">
          <cell r="A1661" t="str">
            <v>종       별</v>
          </cell>
          <cell r="C1661" t="str">
            <v>재 료 또 는</v>
          </cell>
          <cell r="D1661" t="str">
            <v xml:space="preserve">원 수 </v>
          </cell>
          <cell r="E1661" t="str">
            <v>단 위</v>
          </cell>
          <cell r="F1661" t="str">
            <v>총   액</v>
          </cell>
          <cell r="G1661" t="str">
            <v>노   무   비</v>
          </cell>
          <cell r="I1661" t="str">
            <v>재   료   비</v>
          </cell>
          <cell r="K1661" t="str">
            <v>경      비</v>
          </cell>
          <cell r="M1661" t="str">
            <v>비   고</v>
          </cell>
        </row>
        <row r="1662">
          <cell r="C1662" t="str">
            <v xml:space="preserve">규       격 </v>
          </cell>
          <cell r="F1662" t="str">
            <v>금   액</v>
          </cell>
          <cell r="G1662" t="str">
            <v>단  가</v>
          </cell>
          <cell r="H1662" t="str">
            <v>금   액</v>
          </cell>
          <cell r="I1662" t="str">
            <v>단  가</v>
          </cell>
          <cell r="J1662" t="str">
            <v>금   액</v>
          </cell>
          <cell r="K1662" t="str">
            <v>단  가</v>
          </cell>
          <cell r="L1662" t="str">
            <v>금   액</v>
          </cell>
        </row>
        <row r="1663">
          <cell r="A1663" t="str">
            <v>산       소</v>
          </cell>
          <cell r="C1663" t="str">
            <v>6,000L용</v>
          </cell>
          <cell r="D1663">
            <v>1.8049999999999999</v>
          </cell>
          <cell r="E1663" t="str">
            <v>병</v>
          </cell>
          <cell r="G1663" t="str">
            <v xml:space="preserve"> </v>
          </cell>
          <cell r="I1663">
            <v>12000</v>
          </cell>
          <cell r="J1663">
            <v>21660</v>
          </cell>
        </row>
        <row r="1664">
          <cell r="A1664" t="str">
            <v>아 세 치 렌</v>
          </cell>
          <cell r="C1664" t="str">
            <v>2,100L용</v>
          </cell>
          <cell r="D1664">
            <v>1.2749999999999999</v>
          </cell>
          <cell r="E1664" t="str">
            <v>병</v>
          </cell>
          <cell r="I1664">
            <v>25849</v>
          </cell>
          <cell r="J1664">
            <v>32957</v>
          </cell>
        </row>
        <row r="1665">
          <cell r="A1665" t="str">
            <v>함       석</v>
          </cell>
          <cell r="C1665" t="str">
            <v>#32 x 3' x 6'</v>
          </cell>
          <cell r="D1665">
            <v>0.53</v>
          </cell>
          <cell r="E1665" t="str">
            <v>매</v>
          </cell>
          <cell r="I1665">
            <v>2597</v>
          </cell>
          <cell r="J1665">
            <v>1376</v>
          </cell>
        </row>
        <row r="1666">
          <cell r="A1666" t="str">
            <v>용   접  봉</v>
          </cell>
          <cell r="C1666" t="str">
            <v>SS400, 4M/Mx350L</v>
          </cell>
          <cell r="D1666">
            <v>20.7</v>
          </cell>
          <cell r="E1666" t="str">
            <v>KG</v>
          </cell>
          <cell r="I1666">
            <v>1260</v>
          </cell>
          <cell r="J1666">
            <v>26082</v>
          </cell>
        </row>
        <row r="1667">
          <cell r="A1667" t="str">
            <v xml:space="preserve"> </v>
          </cell>
          <cell r="D1667" t="str">
            <v xml:space="preserve"> </v>
          </cell>
          <cell r="E1667" t="str">
            <v xml:space="preserve"> </v>
          </cell>
          <cell r="K1667" t="str">
            <v xml:space="preserve"> </v>
          </cell>
          <cell r="L1667" t="str">
            <v xml:space="preserve"> </v>
          </cell>
        </row>
        <row r="1668">
          <cell r="A1668" t="str">
            <v>그라인다돌</v>
          </cell>
          <cell r="C1668" t="str">
            <v>300m/mΦ</v>
          </cell>
          <cell r="D1668">
            <v>1.55</v>
          </cell>
          <cell r="E1668" t="str">
            <v>개</v>
          </cell>
          <cell r="I1668">
            <v>3380</v>
          </cell>
          <cell r="J1668">
            <v>5239</v>
          </cell>
          <cell r="K1668" t="str">
            <v xml:space="preserve"> </v>
          </cell>
        </row>
        <row r="1670">
          <cell r="B1670" t="str">
            <v>계</v>
          </cell>
          <cell r="F1670">
            <v>87314</v>
          </cell>
          <cell r="J1670">
            <v>87314</v>
          </cell>
          <cell r="L1670" t="str">
            <v xml:space="preserve"> </v>
          </cell>
        </row>
        <row r="1672">
          <cell r="M1672" t="str">
            <v xml:space="preserve"> </v>
          </cell>
        </row>
        <row r="1673">
          <cell r="M1673" t="str">
            <v xml:space="preserve"> </v>
          </cell>
        </row>
        <row r="1674">
          <cell r="M1674" t="str">
            <v xml:space="preserve"> </v>
          </cell>
        </row>
        <row r="1675">
          <cell r="M1675" t="str">
            <v xml:space="preserve"> </v>
          </cell>
        </row>
        <row r="1676">
          <cell r="M1676" t="str">
            <v xml:space="preserve"> </v>
          </cell>
        </row>
        <row r="1677">
          <cell r="M1677" t="str">
            <v xml:space="preserve"> </v>
          </cell>
        </row>
        <row r="1678">
          <cell r="M1678" t="str">
            <v xml:space="preserve"> </v>
          </cell>
        </row>
        <row r="1679">
          <cell r="M1679" t="str">
            <v xml:space="preserve"> </v>
          </cell>
        </row>
        <row r="1680">
          <cell r="M1680" t="str">
            <v xml:space="preserve"> </v>
          </cell>
        </row>
        <row r="1681">
          <cell r="M1681" t="str">
            <v xml:space="preserve"> </v>
          </cell>
        </row>
        <row r="1682">
          <cell r="M1682" t="str">
            <v xml:space="preserve"> </v>
          </cell>
        </row>
        <row r="1683">
          <cell r="M1683" t="str">
            <v xml:space="preserve"> </v>
          </cell>
        </row>
        <row r="1684">
          <cell r="M1684" t="str">
            <v xml:space="preserve"> </v>
          </cell>
        </row>
        <row r="1685">
          <cell r="M1685" t="str">
            <v xml:space="preserve"> </v>
          </cell>
        </row>
        <row r="1686">
          <cell r="M1686" t="str">
            <v xml:space="preserve"> </v>
          </cell>
        </row>
        <row r="1687">
          <cell r="M1687" t="str">
            <v xml:space="preserve"> </v>
          </cell>
        </row>
        <row r="1688">
          <cell r="E1688" t="str">
            <v xml:space="preserve"> </v>
          </cell>
          <cell r="F1688" t="str">
            <v>TRASH RACK 설치 인건비</v>
          </cell>
        </row>
        <row r="1689">
          <cell r="E1689" t="str">
            <v xml:space="preserve"> </v>
          </cell>
        </row>
        <row r="1690">
          <cell r="A1690" t="str">
            <v>종       별</v>
          </cell>
          <cell r="C1690" t="str">
            <v>재 료 또 는</v>
          </cell>
          <cell r="D1690" t="str">
            <v xml:space="preserve">원 수 </v>
          </cell>
          <cell r="E1690" t="str">
            <v>단 위</v>
          </cell>
          <cell r="F1690" t="str">
            <v>총   액</v>
          </cell>
          <cell r="G1690" t="str">
            <v>노   무   비</v>
          </cell>
          <cell r="I1690" t="str">
            <v>재   료   비</v>
          </cell>
          <cell r="K1690" t="str">
            <v>경      비</v>
          </cell>
          <cell r="M1690" t="str">
            <v>비   고</v>
          </cell>
        </row>
        <row r="1691">
          <cell r="C1691" t="str">
            <v xml:space="preserve">규       격 </v>
          </cell>
          <cell r="F1691" t="str">
            <v>금   액</v>
          </cell>
          <cell r="G1691" t="str">
            <v>단  가</v>
          </cell>
          <cell r="H1691" t="str">
            <v>금   액</v>
          </cell>
          <cell r="I1691" t="str">
            <v>단  가</v>
          </cell>
          <cell r="J1691" t="str">
            <v>금   액</v>
          </cell>
          <cell r="K1691" t="str">
            <v>단  가</v>
          </cell>
          <cell r="L1691" t="str">
            <v>금   액</v>
          </cell>
        </row>
        <row r="1692">
          <cell r="A1692" t="str">
            <v>기 술 관 리</v>
          </cell>
          <cell r="C1692" t="str">
            <v>기계기사1급</v>
          </cell>
          <cell r="D1692">
            <v>1.66</v>
          </cell>
          <cell r="E1692" t="str">
            <v>인</v>
          </cell>
          <cell r="G1692">
            <v>97488</v>
          </cell>
          <cell r="H1692">
            <v>161830</v>
          </cell>
        </row>
        <row r="1693">
          <cell r="A1693" t="str">
            <v>운 반 검 측</v>
          </cell>
          <cell r="C1693" t="str">
            <v>프랜트기계설치공</v>
          </cell>
          <cell r="D1693">
            <v>0.05</v>
          </cell>
          <cell r="E1693" t="str">
            <v>인</v>
          </cell>
          <cell r="G1693">
            <v>80805</v>
          </cell>
          <cell r="H1693">
            <v>4040</v>
          </cell>
        </row>
        <row r="1694">
          <cell r="C1694" t="str">
            <v>특 별 인 부</v>
          </cell>
          <cell r="D1694">
            <v>0.05</v>
          </cell>
          <cell r="E1694" t="str">
            <v>인</v>
          </cell>
          <cell r="G1694">
            <v>57379</v>
          </cell>
          <cell r="H1694">
            <v>2868</v>
          </cell>
        </row>
        <row r="1695">
          <cell r="A1695" t="str">
            <v>수      정</v>
          </cell>
          <cell r="C1695" t="str">
            <v>산소 절단공</v>
          </cell>
          <cell r="D1695">
            <v>0.05</v>
          </cell>
          <cell r="E1695" t="str">
            <v>인</v>
          </cell>
          <cell r="G1695">
            <v>31794</v>
          </cell>
          <cell r="H1695">
            <v>1589</v>
          </cell>
        </row>
        <row r="1696">
          <cell r="A1696" t="str">
            <v xml:space="preserve"> </v>
          </cell>
          <cell r="C1696" t="str">
            <v>프랜트기계설치공</v>
          </cell>
          <cell r="D1696">
            <v>0.05</v>
          </cell>
          <cell r="E1696" t="str">
            <v>인</v>
          </cell>
          <cell r="G1696">
            <v>80805</v>
          </cell>
          <cell r="H1696">
            <v>4040</v>
          </cell>
        </row>
        <row r="1698">
          <cell r="A1698" t="str">
            <v xml:space="preserve"> </v>
          </cell>
          <cell r="C1698" t="str">
            <v>특 별 인 부</v>
          </cell>
          <cell r="D1698">
            <v>0.1</v>
          </cell>
          <cell r="E1698" t="str">
            <v>인</v>
          </cell>
          <cell r="G1698">
            <v>57379</v>
          </cell>
          <cell r="H1698">
            <v>5737</v>
          </cell>
        </row>
        <row r="1699">
          <cell r="A1699" t="str">
            <v>설치준비 철근정리</v>
          </cell>
          <cell r="C1699" t="str">
            <v>산 소 절 단 공</v>
          </cell>
          <cell r="D1699">
            <v>4.7E-2</v>
          </cell>
          <cell r="E1699" t="str">
            <v>인</v>
          </cell>
          <cell r="G1699">
            <v>31794</v>
          </cell>
          <cell r="H1699">
            <v>1494</v>
          </cell>
        </row>
        <row r="1700">
          <cell r="C1700" t="str">
            <v>특 별 인 부</v>
          </cell>
          <cell r="D1700">
            <v>4.7E-2</v>
          </cell>
          <cell r="E1700" t="str">
            <v>인</v>
          </cell>
          <cell r="G1700">
            <v>57379</v>
          </cell>
          <cell r="H1700">
            <v>2696</v>
          </cell>
        </row>
        <row r="1701">
          <cell r="A1701" t="str">
            <v>CHIPPING</v>
          </cell>
          <cell r="C1701" t="str">
            <v>석      공</v>
          </cell>
          <cell r="D1701">
            <v>0.1</v>
          </cell>
          <cell r="E1701" t="str">
            <v>인</v>
          </cell>
          <cell r="G1701">
            <v>77005</v>
          </cell>
          <cell r="H1701">
            <v>7700</v>
          </cell>
        </row>
        <row r="1702">
          <cell r="C1702" t="str">
            <v>특 별 인 부</v>
          </cell>
          <cell r="D1702">
            <v>0.05</v>
          </cell>
          <cell r="E1702" t="str">
            <v>인</v>
          </cell>
          <cell r="G1702">
            <v>57379</v>
          </cell>
          <cell r="H1702">
            <v>2868</v>
          </cell>
        </row>
        <row r="1704">
          <cell r="A1704" t="str">
            <v>BEAM설치,CRANE</v>
          </cell>
          <cell r="C1704" t="str">
            <v>특 별 인 부</v>
          </cell>
          <cell r="D1704">
            <v>0.17499999999999999</v>
          </cell>
          <cell r="E1704" t="str">
            <v>인</v>
          </cell>
          <cell r="G1704">
            <v>57379</v>
          </cell>
          <cell r="H1704">
            <v>10041</v>
          </cell>
        </row>
        <row r="1705">
          <cell r="A1705" t="str">
            <v xml:space="preserve"> </v>
          </cell>
          <cell r="B1705" t="str">
            <v>작업</v>
          </cell>
          <cell r="C1705" t="str">
            <v>특수 비계공</v>
          </cell>
          <cell r="D1705">
            <v>0.18</v>
          </cell>
          <cell r="E1705" t="str">
            <v>인</v>
          </cell>
          <cell r="G1705">
            <v>85884</v>
          </cell>
          <cell r="H1705">
            <v>15459</v>
          </cell>
        </row>
        <row r="1706">
          <cell r="A1706" t="str">
            <v>BEAM설치,CRANE</v>
          </cell>
          <cell r="C1706" t="str">
            <v>측   량   사</v>
          </cell>
          <cell r="D1706">
            <v>0.14000000000000001</v>
          </cell>
          <cell r="E1706" t="str">
            <v>인</v>
          </cell>
          <cell r="G1706">
            <v>58506</v>
          </cell>
          <cell r="H1706">
            <v>8190</v>
          </cell>
        </row>
        <row r="1707">
          <cell r="A1707" t="str">
            <v>작업,1차 쎈타링</v>
          </cell>
          <cell r="C1707" t="str">
            <v>측 량 조 수</v>
          </cell>
          <cell r="D1707">
            <v>0.14000000000000001</v>
          </cell>
          <cell r="E1707" t="str">
            <v>인</v>
          </cell>
          <cell r="G1707">
            <v>38777</v>
          </cell>
          <cell r="H1707">
            <v>5428</v>
          </cell>
        </row>
        <row r="1708">
          <cell r="C1708" t="str">
            <v>특수 비계공</v>
          </cell>
          <cell r="D1708">
            <v>0.14000000000000001</v>
          </cell>
          <cell r="E1708" t="str">
            <v>인</v>
          </cell>
          <cell r="G1708">
            <v>85884</v>
          </cell>
          <cell r="H1708">
            <v>12023</v>
          </cell>
        </row>
        <row r="1709">
          <cell r="A1709" t="str">
            <v xml:space="preserve"> </v>
          </cell>
          <cell r="B1709" t="str">
            <v xml:space="preserve"> </v>
          </cell>
        </row>
        <row r="1710">
          <cell r="A1710" t="str">
            <v xml:space="preserve"> </v>
          </cell>
          <cell r="B1710" t="str">
            <v xml:space="preserve"> </v>
          </cell>
          <cell r="C1710" t="str">
            <v>특 별 인 부</v>
          </cell>
          <cell r="D1710">
            <v>0.28000000000000003</v>
          </cell>
          <cell r="E1710" t="str">
            <v>인</v>
          </cell>
          <cell r="G1710">
            <v>57379</v>
          </cell>
          <cell r="H1710">
            <v>16066</v>
          </cell>
        </row>
        <row r="1711">
          <cell r="A1711" t="str">
            <v xml:space="preserve"> </v>
          </cell>
          <cell r="B1711" t="str">
            <v xml:space="preserve"> </v>
          </cell>
          <cell r="C1711" t="str">
            <v>프랜트기계설치공</v>
          </cell>
          <cell r="D1711">
            <v>0.14000000000000001</v>
          </cell>
          <cell r="E1711" t="str">
            <v>인</v>
          </cell>
          <cell r="G1711">
            <v>80805</v>
          </cell>
          <cell r="H1711">
            <v>11312</v>
          </cell>
        </row>
        <row r="1712">
          <cell r="A1712" t="str">
            <v>턴 바 클 용 접</v>
          </cell>
          <cell r="C1712" t="str">
            <v xml:space="preserve">프랜트 용접공 </v>
          </cell>
          <cell r="D1712">
            <v>0.21</v>
          </cell>
          <cell r="E1712" t="str">
            <v>인</v>
          </cell>
          <cell r="G1712">
            <v>95379</v>
          </cell>
          <cell r="H1712">
            <v>20029</v>
          </cell>
        </row>
        <row r="1713">
          <cell r="A1713" t="str">
            <v xml:space="preserve"> </v>
          </cell>
          <cell r="B1713" t="str">
            <v xml:space="preserve"> </v>
          </cell>
          <cell r="C1713" t="str">
            <v>특 별 인 부</v>
          </cell>
          <cell r="D1713">
            <v>0.21</v>
          </cell>
          <cell r="E1713" t="str">
            <v>인</v>
          </cell>
          <cell r="G1713">
            <v>57379</v>
          </cell>
          <cell r="H1713">
            <v>12049</v>
          </cell>
        </row>
        <row r="1714">
          <cell r="A1714" t="str">
            <v>BEAM 완전고정</v>
          </cell>
          <cell r="C1714" t="str">
            <v>산소 절단공</v>
          </cell>
          <cell r="D1714">
            <v>1.4999999999999999E-2</v>
          </cell>
          <cell r="E1714" t="str">
            <v>인</v>
          </cell>
          <cell r="G1714">
            <v>31794</v>
          </cell>
          <cell r="H1714">
            <v>476</v>
          </cell>
        </row>
        <row r="1717">
          <cell r="A1717" t="str">
            <v>종       별</v>
          </cell>
          <cell r="C1717" t="str">
            <v>재 료 또 는</v>
          </cell>
          <cell r="D1717" t="str">
            <v xml:space="preserve">원 수 </v>
          </cell>
          <cell r="E1717" t="str">
            <v>단 위</v>
          </cell>
          <cell r="F1717" t="str">
            <v>총   액</v>
          </cell>
          <cell r="G1717" t="str">
            <v>노   무   비</v>
          </cell>
          <cell r="I1717" t="str">
            <v>재   료   비</v>
          </cell>
          <cell r="K1717" t="str">
            <v>경      비</v>
          </cell>
          <cell r="M1717" t="str">
            <v>비   고</v>
          </cell>
        </row>
        <row r="1718">
          <cell r="C1718" t="str">
            <v xml:space="preserve">규       격 </v>
          </cell>
          <cell r="F1718" t="str">
            <v>금   액</v>
          </cell>
          <cell r="G1718" t="str">
            <v>단  가</v>
          </cell>
          <cell r="H1718" t="str">
            <v>금   액</v>
          </cell>
          <cell r="I1718" t="str">
            <v>단  가</v>
          </cell>
          <cell r="J1718" t="str">
            <v>금   액</v>
          </cell>
          <cell r="K1718" t="str">
            <v>단  가</v>
          </cell>
          <cell r="L1718" t="str">
            <v>금   액</v>
          </cell>
        </row>
        <row r="1719">
          <cell r="C1719" t="str">
            <v>프랜트 용접공</v>
          </cell>
          <cell r="D1719">
            <v>2.7</v>
          </cell>
          <cell r="E1719" t="str">
            <v>인</v>
          </cell>
          <cell r="G1719">
            <v>95379</v>
          </cell>
          <cell r="H1719">
            <v>257523</v>
          </cell>
        </row>
        <row r="1720">
          <cell r="A1720" t="str">
            <v xml:space="preserve"> </v>
          </cell>
          <cell r="C1720" t="str">
            <v>특 별 인 부</v>
          </cell>
          <cell r="D1720">
            <v>2.7</v>
          </cell>
          <cell r="E1720" t="str">
            <v>인</v>
          </cell>
          <cell r="G1720">
            <v>57379</v>
          </cell>
          <cell r="H1720">
            <v>154923</v>
          </cell>
        </row>
        <row r="1721">
          <cell r="A1721" t="str">
            <v>TRASH RACK 설치</v>
          </cell>
          <cell r="C1721" t="str">
            <v>특 별 인 부</v>
          </cell>
          <cell r="D1721">
            <v>0.67</v>
          </cell>
          <cell r="E1721" t="str">
            <v>인</v>
          </cell>
          <cell r="G1721">
            <v>57379</v>
          </cell>
          <cell r="H1721">
            <v>38443</v>
          </cell>
        </row>
        <row r="1722">
          <cell r="A1722" t="str">
            <v>1 차 조 립</v>
          </cell>
          <cell r="C1722" t="str">
            <v>특수 비계공</v>
          </cell>
          <cell r="D1722">
            <v>0.59</v>
          </cell>
          <cell r="E1722" t="str">
            <v>인</v>
          </cell>
          <cell r="G1722">
            <v>85884</v>
          </cell>
          <cell r="H1722">
            <v>50671</v>
          </cell>
        </row>
        <row r="1723">
          <cell r="B1723" t="str">
            <v xml:space="preserve"> </v>
          </cell>
          <cell r="C1723" t="str">
            <v>프랜트기계설치공</v>
          </cell>
          <cell r="D1723">
            <v>0.45</v>
          </cell>
          <cell r="E1723" t="str">
            <v>인</v>
          </cell>
          <cell r="G1723">
            <v>80805</v>
          </cell>
          <cell r="H1723">
            <v>36362</v>
          </cell>
        </row>
        <row r="1724">
          <cell r="A1724" t="str">
            <v>2차 쎈 타 링</v>
          </cell>
          <cell r="C1724" t="str">
            <v>측   량   사</v>
          </cell>
          <cell r="D1724">
            <v>8.6999999999999994E-2</v>
          </cell>
          <cell r="E1724" t="str">
            <v>인</v>
          </cell>
          <cell r="G1724">
            <v>58506</v>
          </cell>
          <cell r="H1724">
            <v>5090</v>
          </cell>
        </row>
        <row r="1725">
          <cell r="B1725" t="str">
            <v xml:space="preserve"> </v>
          </cell>
          <cell r="C1725" t="str">
            <v>측 량 조 수</v>
          </cell>
          <cell r="D1725">
            <v>8.6999999999999994E-2</v>
          </cell>
          <cell r="E1725" t="str">
            <v>인</v>
          </cell>
          <cell r="G1725">
            <v>38777</v>
          </cell>
          <cell r="H1725">
            <v>3373</v>
          </cell>
        </row>
        <row r="1726">
          <cell r="C1726" t="str">
            <v>프랜트기계설치공</v>
          </cell>
          <cell r="D1726">
            <v>8.6999999999999994E-2</v>
          </cell>
          <cell r="E1726" t="str">
            <v>인</v>
          </cell>
          <cell r="G1726">
            <v>80805</v>
          </cell>
          <cell r="H1726">
            <v>7030</v>
          </cell>
        </row>
        <row r="1727">
          <cell r="C1727" t="str">
            <v>특 별 인 부</v>
          </cell>
          <cell r="D1727">
            <v>0.16600000000000001</v>
          </cell>
          <cell r="E1727" t="str">
            <v>인</v>
          </cell>
          <cell r="G1727">
            <v>57379</v>
          </cell>
          <cell r="H1727">
            <v>9524</v>
          </cell>
        </row>
        <row r="1728">
          <cell r="C1728" t="str">
            <v>프랜트 용접공</v>
          </cell>
          <cell r="D1728">
            <v>0.79</v>
          </cell>
          <cell r="E1728" t="str">
            <v>인</v>
          </cell>
          <cell r="G1728">
            <v>95379</v>
          </cell>
          <cell r="H1728">
            <v>75349</v>
          </cell>
        </row>
        <row r="1729">
          <cell r="B1729" t="str">
            <v xml:space="preserve"> </v>
          </cell>
        </row>
        <row r="1730">
          <cell r="A1730" t="str">
            <v>검        사</v>
          </cell>
          <cell r="C1730" t="str">
            <v>프랜트기계설치공</v>
          </cell>
          <cell r="D1730">
            <v>3.5000000000000003E-2</v>
          </cell>
          <cell r="E1730" t="str">
            <v>인</v>
          </cell>
          <cell r="G1730">
            <v>80805</v>
          </cell>
          <cell r="H1730">
            <v>2828</v>
          </cell>
        </row>
        <row r="1731">
          <cell r="A1731" t="str">
            <v xml:space="preserve"> </v>
          </cell>
          <cell r="C1731" t="str">
            <v>특 별 인 부</v>
          </cell>
          <cell r="D1731">
            <v>3.5000000000000003E-2</v>
          </cell>
          <cell r="E1731" t="str">
            <v>인</v>
          </cell>
          <cell r="G1731">
            <v>57379</v>
          </cell>
          <cell r="H1731">
            <v>2008</v>
          </cell>
        </row>
        <row r="1732">
          <cell r="A1732" t="str">
            <v>강제거푸집철거</v>
          </cell>
          <cell r="C1732" t="str">
            <v>프랜트 용접공</v>
          </cell>
          <cell r="D1732">
            <v>1.7000000000000001E-2</v>
          </cell>
          <cell r="E1732" t="str">
            <v>인</v>
          </cell>
          <cell r="G1732">
            <v>95379</v>
          </cell>
          <cell r="H1732">
            <v>1621</v>
          </cell>
        </row>
        <row r="1733">
          <cell r="B1733" t="str">
            <v xml:space="preserve"> </v>
          </cell>
          <cell r="C1733" t="str">
            <v>특 별 인 부</v>
          </cell>
          <cell r="D1733">
            <v>1.7000000000000001E-2</v>
          </cell>
          <cell r="E1733" t="str">
            <v>인</v>
          </cell>
          <cell r="G1733">
            <v>57379</v>
          </cell>
          <cell r="H1733">
            <v>975</v>
          </cell>
        </row>
        <row r="1734">
          <cell r="A1734" t="str">
            <v>뒷    정    리</v>
          </cell>
          <cell r="C1734" t="str">
            <v>프랜트기계설치공</v>
          </cell>
          <cell r="D1734">
            <v>3.5000000000000003E-2</v>
          </cell>
          <cell r="E1734" t="str">
            <v>인</v>
          </cell>
          <cell r="G1734">
            <v>80805</v>
          </cell>
          <cell r="H1734">
            <v>2828</v>
          </cell>
        </row>
        <row r="1735">
          <cell r="B1735" t="str">
            <v xml:space="preserve"> </v>
          </cell>
        </row>
        <row r="1736">
          <cell r="C1736" t="str">
            <v>산소 절단공</v>
          </cell>
          <cell r="D1736">
            <v>1.7000000000000001E-2</v>
          </cell>
          <cell r="E1736" t="str">
            <v>인</v>
          </cell>
          <cell r="G1736">
            <v>31794</v>
          </cell>
          <cell r="H1736">
            <v>540</v>
          </cell>
        </row>
        <row r="1737">
          <cell r="C1737" t="str">
            <v>특 별 인 부</v>
          </cell>
          <cell r="D1737">
            <v>3.5000000000000003E-2</v>
          </cell>
          <cell r="E1737" t="str">
            <v>인</v>
          </cell>
          <cell r="G1737">
            <v>57379</v>
          </cell>
          <cell r="H1737">
            <v>2008</v>
          </cell>
        </row>
        <row r="1738">
          <cell r="A1738" t="str">
            <v>전 원 조 작</v>
          </cell>
          <cell r="C1738" t="str">
            <v>프랜트 전공</v>
          </cell>
          <cell r="D1738">
            <v>0.52</v>
          </cell>
          <cell r="E1738" t="str">
            <v>인</v>
          </cell>
          <cell r="G1738">
            <v>64285</v>
          </cell>
          <cell r="H1738">
            <v>33428</v>
          </cell>
        </row>
        <row r="1739">
          <cell r="C1739" t="str">
            <v>특 별 인 부</v>
          </cell>
          <cell r="D1739">
            <v>0.52</v>
          </cell>
          <cell r="E1739" t="str">
            <v>인</v>
          </cell>
          <cell r="G1739">
            <v>57379</v>
          </cell>
          <cell r="H1739">
            <v>29837</v>
          </cell>
        </row>
        <row r="1743">
          <cell r="B1743" t="str">
            <v xml:space="preserve">    계</v>
          </cell>
          <cell r="F1743">
            <v>1020296</v>
          </cell>
          <cell r="H1743">
            <v>1020296</v>
          </cell>
        </row>
        <row r="1746">
          <cell r="E1746" t="str">
            <v xml:space="preserve"> </v>
          </cell>
          <cell r="F1746" t="str">
            <v>TRASH RACK 설치 소모 자재비</v>
          </cell>
        </row>
        <row r="1747">
          <cell r="E1747" t="str">
            <v xml:space="preserve"> </v>
          </cell>
        </row>
        <row r="1748">
          <cell r="A1748" t="str">
            <v>종       별</v>
          </cell>
          <cell r="C1748" t="str">
            <v>재 료 또 는</v>
          </cell>
          <cell r="D1748" t="str">
            <v xml:space="preserve">원 수 </v>
          </cell>
          <cell r="E1748" t="str">
            <v>단 위</v>
          </cell>
          <cell r="F1748" t="str">
            <v>총   액</v>
          </cell>
          <cell r="G1748" t="str">
            <v>노   무   비</v>
          </cell>
          <cell r="I1748" t="str">
            <v>재   료   비</v>
          </cell>
          <cell r="K1748" t="str">
            <v>경      비</v>
          </cell>
          <cell r="M1748" t="str">
            <v>비   고</v>
          </cell>
        </row>
        <row r="1749">
          <cell r="C1749" t="str">
            <v xml:space="preserve">규       격 </v>
          </cell>
          <cell r="F1749" t="str">
            <v>금   액</v>
          </cell>
          <cell r="G1749" t="str">
            <v>단  가</v>
          </cell>
          <cell r="H1749" t="str">
            <v>금   액</v>
          </cell>
          <cell r="I1749" t="str">
            <v>단  가</v>
          </cell>
          <cell r="J1749" t="str">
            <v>금   액</v>
          </cell>
          <cell r="K1749" t="str">
            <v>단  가</v>
          </cell>
          <cell r="L1749" t="str">
            <v>금   액</v>
          </cell>
        </row>
        <row r="1750">
          <cell r="A1750" t="str">
            <v>산       소</v>
          </cell>
          <cell r="C1750" t="str">
            <v>6,000L용</v>
          </cell>
          <cell r="D1750">
            <v>2.9000000000000001E-2</v>
          </cell>
          <cell r="E1750" t="str">
            <v>병</v>
          </cell>
          <cell r="G1750" t="str">
            <v xml:space="preserve"> </v>
          </cell>
          <cell r="I1750">
            <v>12000</v>
          </cell>
          <cell r="J1750">
            <v>348</v>
          </cell>
        </row>
        <row r="1751">
          <cell r="A1751" t="str">
            <v>아 세 치 렌</v>
          </cell>
          <cell r="C1751" t="str">
            <v>2,100L용</v>
          </cell>
          <cell r="D1751">
            <v>1.2E-2</v>
          </cell>
          <cell r="E1751" t="str">
            <v>병</v>
          </cell>
          <cell r="I1751">
            <v>25849</v>
          </cell>
          <cell r="J1751">
            <v>310</v>
          </cell>
        </row>
        <row r="1752">
          <cell r="A1752" t="str">
            <v>용   접  봉</v>
          </cell>
          <cell r="C1752" t="str">
            <v>SS400, 4M/Mx350L</v>
          </cell>
          <cell r="D1752">
            <v>5.95</v>
          </cell>
          <cell r="E1752" t="str">
            <v>KG</v>
          </cell>
          <cell r="I1752">
            <v>1260</v>
          </cell>
          <cell r="J1752">
            <v>7497</v>
          </cell>
        </row>
        <row r="1754">
          <cell r="A1754" t="str">
            <v xml:space="preserve"> </v>
          </cell>
          <cell r="D1754" t="str">
            <v xml:space="preserve"> </v>
          </cell>
          <cell r="E1754" t="str">
            <v xml:space="preserve"> </v>
          </cell>
        </row>
        <row r="1755">
          <cell r="B1755" t="str">
            <v>계</v>
          </cell>
          <cell r="F1755">
            <v>8155</v>
          </cell>
          <cell r="J1755">
            <v>8155</v>
          </cell>
        </row>
        <row r="1757">
          <cell r="A1757" t="str">
            <v xml:space="preserve"> </v>
          </cell>
          <cell r="D1757" t="str">
            <v xml:space="preserve"> </v>
          </cell>
          <cell r="E1757" t="str">
            <v xml:space="preserve"> </v>
          </cell>
        </row>
        <row r="1758">
          <cell r="A1758" t="str">
            <v xml:space="preserve"> </v>
          </cell>
          <cell r="D1758" t="str">
            <v xml:space="preserve"> </v>
          </cell>
          <cell r="E1758" t="str">
            <v xml:space="preserve"> </v>
          </cell>
        </row>
        <row r="1759">
          <cell r="A1759" t="str">
            <v xml:space="preserve"> </v>
          </cell>
          <cell r="D1759" t="str">
            <v xml:space="preserve"> </v>
          </cell>
          <cell r="E1759" t="str">
            <v xml:space="preserve"> </v>
          </cell>
        </row>
        <row r="1760">
          <cell r="A1760" t="str">
            <v xml:space="preserve"> </v>
          </cell>
          <cell r="D1760" t="str">
            <v xml:space="preserve"> </v>
          </cell>
          <cell r="E1760" t="str">
            <v xml:space="preserve"> </v>
          </cell>
        </row>
        <row r="1761">
          <cell r="A1761" t="str">
            <v xml:space="preserve"> </v>
          </cell>
          <cell r="D1761" t="str">
            <v xml:space="preserve"> </v>
          </cell>
          <cell r="E1761" t="str">
            <v xml:space="preserve"> </v>
          </cell>
        </row>
        <row r="1762">
          <cell r="A1762" t="str">
            <v xml:space="preserve"> </v>
          </cell>
          <cell r="D1762" t="str">
            <v xml:space="preserve"> </v>
          </cell>
          <cell r="E1762" t="str">
            <v xml:space="preserve"> </v>
          </cell>
        </row>
        <row r="1763">
          <cell r="A1763" t="str">
            <v xml:space="preserve"> </v>
          </cell>
          <cell r="D1763" t="str">
            <v xml:space="preserve"> </v>
          </cell>
          <cell r="E1763" t="str">
            <v xml:space="preserve"> </v>
          </cell>
        </row>
        <row r="1764">
          <cell r="A1764" t="str">
            <v xml:space="preserve"> </v>
          </cell>
          <cell r="D1764" t="str">
            <v xml:space="preserve"> </v>
          </cell>
          <cell r="E1764" t="str">
            <v xml:space="preserve"> </v>
          </cell>
        </row>
        <row r="1765">
          <cell r="A1765" t="str">
            <v xml:space="preserve"> </v>
          </cell>
          <cell r="D1765" t="str">
            <v xml:space="preserve"> </v>
          </cell>
          <cell r="E1765" t="str">
            <v xml:space="preserve"> </v>
          </cell>
        </row>
        <row r="1766">
          <cell r="A1766" t="str">
            <v xml:space="preserve"> </v>
          </cell>
          <cell r="D1766" t="str">
            <v xml:space="preserve"> </v>
          </cell>
          <cell r="E1766" t="str">
            <v xml:space="preserve"> </v>
          </cell>
        </row>
        <row r="1767">
          <cell r="A1767" t="str">
            <v xml:space="preserve"> </v>
          </cell>
          <cell r="D1767" t="str">
            <v xml:space="preserve"> </v>
          </cell>
          <cell r="E1767" t="str">
            <v xml:space="preserve"> </v>
          </cell>
        </row>
        <row r="1768">
          <cell r="A1768" t="str">
            <v xml:space="preserve"> </v>
          </cell>
          <cell r="D1768" t="str">
            <v xml:space="preserve"> </v>
          </cell>
          <cell r="E1768" t="str">
            <v xml:space="preserve"> </v>
          </cell>
        </row>
        <row r="1769">
          <cell r="A1769" t="str">
            <v xml:space="preserve"> </v>
          </cell>
          <cell r="D1769" t="str">
            <v xml:space="preserve"> </v>
          </cell>
          <cell r="E1769" t="str">
            <v xml:space="preserve"> </v>
          </cell>
        </row>
        <row r="1770">
          <cell r="A1770" t="str">
            <v xml:space="preserve"> </v>
          </cell>
          <cell r="D1770" t="str">
            <v xml:space="preserve"> </v>
          </cell>
          <cell r="E1770" t="str">
            <v xml:space="preserve"> </v>
          </cell>
        </row>
        <row r="1771">
          <cell r="A1771" t="str">
            <v xml:space="preserve"> </v>
          </cell>
          <cell r="D1771" t="str">
            <v xml:space="preserve"> </v>
          </cell>
          <cell r="E1771" t="str">
            <v xml:space="preserve"> </v>
          </cell>
        </row>
        <row r="1772">
          <cell r="A1772" t="str">
            <v xml:space="preserve"> </v>
          </cell>
          <cell r="D1772" t="str">
            <v xml:space="preserve"> </v>
          </cell>
          <cell r="E1772" t="str">
            <v xml:space="preserve"> </v>
          </cell>
        </row>
        <row r="1773">
          <cell r="A1773" t="str">
            <v xml:space="preserve"> </v>
          </cell>
          <cell r="D1773" t="str">
            <v xml:space="preserve"> </v>
          </cell>
          <cell r="E1773" t="str">
            <v xml:space="preserve"> </v>
          </cell>
        </row>
        <row r="1774">
          <cell r="A1774" t="str">
            <v xml:space="preserve"> </v>
          </cell>
          <cell r="D1774" t="str">
            <v xml:space="preserve"> </v>
          </cell>
          <cell r="E1774" t="str">
            <v xml:space="preserve"> </v>
          </cell>
        </row>
        <row r="1775">
          <cell r="A1775" t="str">
            <v>잡철물 제작,설치(SCREEN등)</v>
          </cell>
        </row>
        <row r="1776">
          <cell r="E1776" t="str">
            <v xml:space="preserve"> </v>
          </cell>
        </row>
        <row r="1777">
          <cell r="A1777" t="str">
            <v>종       별</v>
          </cell>
          <cell r="C1777" t="str">
            <v>재 료 또 는</v>
          </cell>
          <cell r="D1777" t="str">
            <v xml:space="preserve">원 수 </v>
          </cell>
          <cell r="E1777" t="str">
            <v>단 위</v>
          </cell>
          <cell r="F1777" t="str">
            <v>총   액</v>
          </cell>
          <cell r="G1777" t="str">
            <v>노   무   비</v>
          </cell>
          <cell r="I1777" t="str">
            <v>재   료   비</v>
          </cell>
          <cell r="K1777" t="str">
            <v>경      비</v>
          </cell>
          <cell r="M1777" t="str">
            <v>비   고</v>
          </cell>
        </row>
        <row r="1778">
          <cell r="C1778" t="str">
            <v xml:space="preserve">규       격 </v>
          </cell>
          <cell r="F1778" t="str">
            <v>금   액</v>
          </cell>
          <cell r="G1778" t="str">
            <v>단  가</v>
          </cell>
          <cell r="H1778" t="str">
            <v>금   액</v>
          </cell>
          <cell r="I1778" t="str">
            <v>단  가</v>
          </cell>
          <cell r="J1778" t="str">
            <v>금   액</v>
          </cell>
          <cell r="K1778" t="str">
            <v>단  가</v>
          </cell>
          <cell r="L1778" t="str">
            <v>금   액</v>
          </cell>
        </row>
        <row r="1779">
          <cell r="A1779" t="str">
            <v>용  접  봉</v>
          </cell>
          <cell r="C1779" t="str">
            <v>KSE4301  3.2Φ</v>
          </cell>
          <cell r="D1779">
            <v>18.48</v>
          </cell>
          <cell r="E1779" t="str">
            <v>KG</v>
          </cell>
          <cell r="I1779">
            <v>1260</v>
          </cell>
          <cell r="J1779">
            <v>23284</v>
          </cell>
        </row>
        <row r="1780">
          <cell r="A1780" t="str">
            <v>산      소</v>
          </cell>
          <cell r="C1780" t="str">
            <v>6,000L</v>
          </cell>
          <cell r="D1780">
            <v>1.05</v>
          </cell>
          <cell r="E1780" t="str">
            <v>병</v>
          </cell>
          <cell r="I1780">
            <v>12000</v>
          </cell>
          <cell r="J1780">
            <v>12600</v>
          </cell>
        </row>
        <row r="1781">
          <cell r="A1781" t="str">
            <v>아 세 치 렌</v>
          </cell>
          <cell r="C1781" t="str">
            <v>4,500L</v>
          </cell>
          <cell r="D1781">
            <v>2.8</v>
          </cell>
          <cell r="E1781" t="str">
            <v>KG</v>
          </cell>
          <cell r="I1781">
            <v>10500</v>
          </cell>
          <cell r="J1781">
            <v>29400</v>
          </cell>
        </row>
        <row r="1782">
          <cell r="A1782" t="str">
            <v>철      공</v>
          </cell>
          <cell r="D1782">
            <v>27.65</v>
          </cell>
          <cell r="E1782" t="str">
            <v>인</v>
          </cell>
          <cell r="G1782">
            <v>72430</v>
          </cell>
          <cell r="H1782">
            <v>2002689</v>
          </cell>
        </row>
        <row r="1783">
          <cell r="A1783" t="str">
            <v>비  계   공</v>
          </cell>
          <cell r="D1783">
            <v>4.71</v>
          </cell>
          <cell r="E1783" t="str">
            <v>인</v>
          </cell>
          <cell r="G1783">
            <v>79467</v>
          </cell>
          <cell r="H1783">
            <v>374289</v>
          </cell>
        </row>
        <row r="1785">
          <cell r="A1785" t="str">
            <v>보 통 인 부</v>
          </cell>
          <cell r="D1785">
            <v>0.66</v>
          </cell>
          <cell r="E1785" t="str">
            <v>인</v>
          </cell>
          <cell r="G1785">
            <v>37736</v>
          </cell>
          <cell r="H1785">
            <v>24905</v>
          </cell>
        </row>
        <row r="1786">
          <cell r="A1786" t="str">
            <v>용  접  공</v>
          </cell>
          <cell r="D1786">
            <v>2.6</v>
          </cell>
          <cell r="E1786" t="str">
            <v>인</v>
          </cell>
          <cell r="G1786">
            <v>74016</v>
          </cell>
          <cell r="H1786">
            <v>192441</v>
          </cell>
        </row>
        <row r="1787">
          <cell r="A1787" t="str">
            <v>특 별 인 부</v>
          </cell>
          <cell r="D1787">
            <v>0.74</v>
          </cell>
          <cell r="E1787" t="str">
            <v>인</v>
          </cell>
          <cell r="G1787">
            <v>57379</v>
          </cell>
          <cell r="H1787">
            <v>42460</v>
          </cell>
        </row>
        <row r="1788">
          <cell r="A1788" t="str">
            <v>용접기 손료</v>
          </cell>
          <cell r="D1788">
            <v>20.83</v>
          </cell>
          <cell r="E1788" t="str">
            <v>Hr</v>
          </cell>
          <cell r="K1788">
            <v>155</v>
          </cell>
          <cell r="L1788">
            <v>3228</v>
          </cell>
        </row>
        <row r="1789">
          <cell r="A1789" t="str">
            <v>전력 소요량</v>
          </cell>
          <cell r="D1789">
            <v>126</v>
          </cell>
          <cell r="E1789" t="str">
            <v>KWH</v>
          </cell>
          <cell r="K1789">
            <v>61.6</v>
          </cell>
          <cell r="L1789">
            <v>7761</v>
          </cell>
        </row>
        <row r="1790">
          <cell r="A1790" t="str">
            <v>공 구 손 료</v>
          </cell>
          <cell r="C1790" t="str">
            <v>인건비의 3%</v>
          </cell>
          <cell r="L1790">
            <v>79103</v>
          </cell>
        </row>
        <row r="1792">
          <cell r="A1792" t="str">
            <v>소    계</v>
          </cell>
          <cell r="F1792">
            <v>2792160</v>
          </cell>
          <cell r="H1792">
            <v>2636784</v>
          </cell>
          <cell r="J1792">
            <v>65284</v>
          </cell>
          <cell r="L1792">
            <v>90092</v>
          </cell>
        </row>
        <row r="1794">
          <cell r="A1794" t="str">
            <v>계 ( 간단한구조 )</v>
          </cell>
          <cell r="C1794" t="str">
            <v>100 %</v>
          </cell>
          <cell r="F1794">
            <v>2792160</v>
          </cell>
          <cell r="H1794">
            <v>2636784</v>
          </cell>
          <cell r="J1794">
            <v>65284</v>
          </cell>
          <cell r="L1794">
            <v>90092</v>
          </cell>
        </row>
        <row r="1796">
          <cell r="A1796" t="str">
            <v>계 ( 복잡한구조 )</v>
          </cell>
          <cell r="C1796" t="str">
            <v>140 %</v>
          </cell>
          <cell r="F1796">
            <v>3909022</v>
          </cell>
          <cell r="H1796">
            <v>3691497</v>
          </cell>
          <cell r="J1796">
            <v>91397</v>
          </cell>
          <cell r="L1796">
            <v>126128</v>
          </cell>
        </row>
        <row r="1799">
          <cell r="F1799" t="str">
            <v xml:space="preserve"> </v>
          </cell>
        </row>
        <row r="1800">
          <cell r="F1800" t="str">
            <v xml:space="preserve"> </v>
          </cell>
        </row>
        <row r="1801">
          <cell r="F1801" t="str">
            <v xml:space="preserve"> </v>
          </cell>
        </row>
        <row r="1802">
          <cell r="F1802" t="str">
            <v xml:space="preserve"> </v>
          </cell>
        </row>
        <row r="1803">
          <cell r="B1803" t="str">
            <v>기존도장 방식을 채택할 경우</v>
          </cell>
          <cell r="E1803" t="str">
            <v xml:space="preserve"> </v>
          </cell>
          <cell r="F1803" t="str">
            <v>도 장 비 (M²당) 일 위 대 가</v>
          </cell>
        </row>
        <row r="1805">
          <cell r="A1805" t="str">
            <v>종       별</v>
          </cell>
          <cell r="C1805" t="str">
            <v>재 료 또 는</v>
          </cell>
          <cell r="D1805" t="str">
            <v xml:space="preserve">원 수 </v>
          </cell>
          <cell r="E1805" t="str">
            <v>단 위</v>
          </cell>
          <cell r="F1805" t="str">
            <v>총   액</v>
          </cell>
          <cell r="G1805" t="str">
            <v>노   무   비</v>
          </cell>
          <cell r="I1805" t="str">
            <v>재   료   비</v>
          </cell>
          <cell r="K1805" t="str">
            <v>경      비</v>
          </cell>
          <cell r="M1805" t="str">
            <v>비   고</v>
          </cell>
        </row>
        <row r="1806">
          <cell r="C1806" t="str">
            <v xml:space="preserve">규       격 </v>
          </cell>
          <cell r="F1806" t="str">
            <v>금   액</v>
          </cell>
          <cell r="G1806" t="str">
            <v>단  가</v>
          </cell>
          <cell r="H1806" t="str">
            <v>금   액</v>
          </cell>
          <cell r="I1806" t="str">
            <v>단  가</v>
          </cell>
          <cell r="J1806" t="str">
            <v>금   액</v>
          </cell>
          <cell r="K1806" t="str">
            <v>단  가</v>
          </cell>
          <cell r="L1806" t="str">
            <v>금   액</v>
          </cell>
        </row>
        <row r="1807">
          <cell r="A1807" t="str">
            <v>1. SAND BLASTING</v>
          </cell>
        </row>
        <row r="1808">
          <cell r="B1808" t="str">
            <v>모      래</v>
          </cell>
          <cell r="D1808">
            <v>5.0799999999999998E-2</v>
          </cell>
          <cell r="E1808" t="str">
            <v>㎥</v>
          </cell>
          <cell r="G1808">
            <v>17799.248685199098</v>
          </cell>
          <cell r="H1808">
            <v>904</v>
          </cell>
          <cell r="I1808">
            <v>10845.529676934633</v>
          </cell>
          <cell r="J1808">
            <v>550</v>
          </cell>
          <cell r="K1808">
            <v>13551.915852742301</v>
          </cell>
          <cell r="L1808">
            <v>688</v>
          </cell>
        </row>
        <row r="1809">
          <cell r="B1809" t="str">
            <v>계  령  공</v>
          </cell>
          <cell r="D1809">
            <v>3.2899999999999999E-2</v>
          </cell>
          <cell r="E1809" t="str">
            <v>인</v>
          </cell>
          <cell r="G1809">
            <v>41937</v>
          </cell>
          <cell r="H1809">
            <v>1379</v>
          </cell>
        </row>
        <row r="1810">
          <cell r="B1810" t="str">
            <v>보 통 인 부</v>
          </cell>
          <cell r="D1810">
            <v>3.5999999999999997E-2</v>
          </cell>
          <cell r="E1810" t="str">
            <v>인</v>
          </cell>
          <cell r="G1810">
            <v>37736</v>
          </cell>
          <cell r="H1810">
            <v>1358</v>
          </cell>
        </row>
        <row r="1811">
          <cell r="B1811" t="str">
            <v>COMPRESSOR</v>
          </cell>
          <cell r="C1811" t="str">
            <v>7.1㎥/min</v>
          </cell>
          <cell r="D1811">
            <v>0.13300000000000001</v>
          </cell>
          <cell r="E1811" t="str">
            <v>Hr</v>
          </cell>
          <cell r="G1811">
            <v>9681</v>
          </cell>
          <cell r="H1811">
            <v>1287</v>
          </cell>
          <cell r="I1811">
            <v>8779</v>
          </cell>
          <cell r="J1811">
            <v>1167</v>
          </cell>
          <cell r="K1811">
            <v>6250</v>
          </cell>
          <cell r="L1811">
            <v>831</v>
          </cell>
        </row>
        <row r="1812">
          <cell r="B1812" t="str">
            <v>AIR HOSE</v>
          </cell>
          <cell r="C1812" t="str">
            <v>3/4" ,1"</v>
          </cell>
          <cell r="D1812">
            <v>0.13300000000000001</v>
          </cell>
          <cell r="E1812" t="str">
            <v>Hr</v>
          </cell>
          <cell r="K1812">
            <v>48</v>
          </cell>
          <cell r="L1812">
            <v>6</v>
          </cell>
        </row>
        <row r="1813">
          <cell r="B1813" t="str">
            <v>브라스트기</v>
          </cell>
          <cell r="D1813">
            <v>0.13300000000000001</v>
          </cell>
          <cell r="E1813" t="str">
            <v>Hr</v>
          </cell>
          <cell r="K1813">
            <v>659</v>
          </cell>
          <cell r="L1813">
            <v>87</v>
          </cell>
        </row>
        <row r="1814">
          <cell r="B1814" t="str">
            <v>건  조  기</v>
          </cell>
          <cell r="D1814">
            <v>0.13300000000000001</v>
          </cell>
          <cell r="E1814" t="str">
            <v>Hr</v>
          </cell>
          <cell r="K1814">
            <v>211</v>
          </cell>
          <cell r="L1814">
            <v>28</v>
          </cell>
        </row>
        <row r="1815">
          <cell r="B1815" t="str">
            <v>방  진  복</v>
          </cell>
          <cell r="D1815">
            <v>0.13300000000000001</v>
          </cell>
          <cell r="E1815" t="str">
            <v>Hr</v>
          </cell>
          <cell r="K1815">
            <v>107</v>
          </cell>
          <cell r="L1815">
            <v>14</v>
          </cell>
        </row>
        <row r="1816">
          <cell r="B1816" t="str">
            <v>방  진  모</v>
          </cell>
          <cell r="D1816">
            <v>0.13300000000000001</v>
          </cell>
          <cell r="E1816" t="str">
            <v>Hr</v>
          </cell>
          <cell r="K1816">
            <v>21</v>
          </cell>
          <cell r="L1816">
            <v>2</v>
          </cell>
        </row>
        <row r="1817">
          <cell r="B1817" t="str">
            <v>건  조  유</v>
          </cell>
          <cell r="D1817">
            <v>0.33300000000000002</v>
          </cell>
          <cell r="E1817" t="str">
            <v>L</v>
          </cell>
          <cell r="I1817">
            <v>526.4</v>
          </cell>
          <cell r="J1817">
            <v>175</v>
          </cell>
        </row>
        <row r="1818">
          <cell r="B1818" t="str">
            <v>노      즐</v>
          </cell>
          <cell r="D1818">
            <v>0.03</v>
          </cell>
          <cell r="E1818" t="str">
            <v>개</v>
          </cell>
          <cell r="I1818">
            <v>32000</v>
          </cell>
          <cell r="J1818">
            <v>960</v>
          </cell>
        </row>
        <row r="1819">
          <cell r="B1819" t="str">
            <v>소      계</v>
          </cell>
          <cell r="F1819">
            <v>9436</v>
          </cell>
          <cell r="H1819">
            <v>4928</v>
          </cell>
          <cell r="J1819">
            <v>2852</v>
          </cell>
          <cell r="L1819">
            <v>1656</v>
          </cell>
        </row>
        <row r="1821">
          <cell r="A1821" t="str">
            <v>2. PRIMERY COATING (20μ)</v>
          </cell>
        </row>
        <row r="1822">
          <cell r="B1822" t="str">
            <v>ZINC RICH PRIMER</v>
          </cell>
          <cell r="D1822">
            <v>8.1000000000000003E-2</v>
          </cell>
          <cell r="E1822" t="str">
            <v>Liter</v>
          </cell>
          <cell r="I1822">
            <v>7945</v>
          </cell>
          <cell r="J1822">
            <v>643</v>
          </cell>
        </row>
        <row r="1823">
          <cell r="B1823" t="str">
            <v>신      나</v>
          </cell>
          <cell r="D1823">
            <v>0.01</v>
          </cell>
          <cell r="E1823" t="str">
            <v>Liter</v>
          </cell>
          <cell r="I1823">
            <v>2111</v>
          </cell>
          <cell r="J1823">
            <v>21</v>
          </cell>
        </row>
        <row r="1824">
          <cell r="B1824" t="str">
            <v>도  장  공</v>
          </cell>
          <cell r="D1824">
            <v>1.4999999999999999E-2</v>
          </cell>
          <cell r="E1824" t="str">
            <v>인</v>
          </cell>
          <cell r="G1824">
            <v>63038</v>
          </cell>
          <cell r="H1824">
            <v>945</v>
          </cell>
        </row>
        <row r="1825">
          <cell r="B1825" t="str">
            <v>공 구 손 료</v>
          </cell>
          <cell r="C1825" t="str">
            <v>2%</v>
          </cell>
          <cell r="D1825" t="str">
            <v>1</v>
          </cell>
          <cell r="E1825" t="str">
            <v>식</v>
          </cell>
          <cell r="L1825">
            <v>18</v>
          </cell>
        </row>
        <row r="1826">
          <cell r="B1826" t="str">
            <v>소      계</v>
          </cell>
          <cell r="F1826">
            <v>1627</v>
          </cell>
          <cell r="H1826">
            <v>945</v>
          </cell>
          <cell r="J1826">
            <v>664</v>
          </cell>
          <cell r="L1826">
            <v>18</v>
          </cell>
        </row>
        <row r="1828">
          <cell r="A1828" t="str">
            <v>3. COVER COATING (280μ)</v>
          </cell>
        </row>
        <row r="1829">
          <cell r="B1829" t="str">
            <v>PURE EPOXY</v>
          </cell>
          <cell r="D1829">
            <v>0.48299999999999998</v>
          </cell>
          <cell r="E1829" t="str">
            <v>Liter</v>
          </cell>
          <cell r="I1829">
            <v>4010</v>
          </cell>
          <cell r="J1829">
            <v>1936</v>
          </cell>
        </row>
        <row r="1830">
          <cell r="B1830" t="str">
            <v>신      나</v>
          </cell>
          <cell r="D1830">
            <v>4.8000000000000001E-2</v>
          </cell>
          <cell r="E1830" t="str">
            <v>Liter</v>
          </cell>
          <cell r="I1830">
            <v>2111</v>
          </cell>
          <cell r="J1830">
            <v>101</v>
          </cell>
        </row>
        <row r="1831">
          <cell r="B1831" t="str">
            <v>도  장  공</v>
          </cell>
          <cell r="D1831">
            <v>0.108</v>
          </cell>
          <cell r="E1831" t="str">
            <v>인</v>
          </cell>
          <cell r="G1831">
            <v>63038</v>
          </cell>
          <cell r="H1831">
            <v>6808</v>
          </cell>
        </row>
        <row r="1832">
          <cell r="A1832" t="str">
            <v>종       별</v>
          </cell>
          <cell r="C1832" t="str">
            <v>재 료 또 는</v>
          </cell>
          <cell r="D1832" t="str">
            <v xml:space="preserve">원 수 </v>
          </cell>
          <cell r="E1832" t="str">
            <v>단 위</v>
          </cell>
          <cell r="F1832" t="str">
            <v>총   액</v>
          </cell>
          <cell r="G1832" t="str">
            <v>노   무   비</v>
          </cell>
          <cell r="I1832" t="str">
            <v>재   료   비</v>
          </cell>
          <cell r="K1832" t="str">
            <v>경      비</v>
          </cell>
          <cell r="M1832" t="str">
            <v>비   고</v>
          </cell>
        </row>
        <row r="1833">
          <cell r="C1833" t="str">
            <v xml:space="preserve">규       격 </v>
          </cell>
          <cell r="F1833" t="str">
            <v>금   액</v>
          </cell>
          <cell r="G1833" t="str">
            <v>단  가</v>
          </cell>
          <cell r="H1833" t="str">
            <v>금   액</v>
          </cell>
          <cell r="I1833" t="str">
            <v>단  가</v>
          </cell>
          <cell r="J1833" t="str">
            <v>금   액</v>
          </cell>
          <cell r="K1833" t="str">
            <v>단  가</v>
          </cell>
          <cell r="L1833" t="str">
            <v>금   액</v>
          </cell>
        </row>
        <row r="1834">
          <cell r="B1834" t="str">
            <v>공 구 손 료</v>
          </cell>
          <cell r="C1834" t="str">
            <v>2%</v>
          </cell>
          <cell r="D1834" t="str">
            <v>1</v>
          </cell>
          <cell r="E1834" t="str">
            <v>식</v>
          </cell>
          <cell r="L1834">
            <v>136</v>
          </cell>
        </row>
        <row r="1835">
          <cell r="B1835" t="str">
            <v>소      계</v>
          </cell>
          <cell r="F1835">
            <v>8981</v>
          </cell>
          <cell r="H1835">
            <v>6808</v>
          </cell>
          <cell r="J1835">
            <v>2037</v>
          </cell>
          <cell r="L1835">
            <v>136</v>
          </cell>
        </row>
        <row r="1837">
          <cell r="A1837" t="str">
            <v>4. COVER COATING (280μ)</v>
          </cell>
        </row>
        <row r="1838">
          <cell r="B1838" t="str">
            <v>TAL  EPOXY</v>
          </cell>
          <cell r="D1838">
            <v>0.48299999999999998</v>
          </cell>
          <cell r="E1838" t="str">
            <v>Liter</v>
          </cell>
          <cell r="I1838">
            <v>3570</v>
          </cell>
          <cell r="J1838">
            <v>1724</v>
          </cell>
        </row>
        <row r="1839">
          <cell r="B1839" t="str">
            <v>신      나</v>
          </cell>
          <cell r="D1839">
            <v>4.8000000000000001E-2</v>
          </cell>
          <cell r="E1839" t="str">
            <v>Liter</v>
          </cell>
          <cell r="I1839">
            <v>2111</v>
          </cell>
          <cell r="J1839">
            <v>101</v>
          </cell>
        </row>
        <row r="1840">
          <cell r="B1840" t="str">
            <v>도  장  공</v>
          </cell>
          <cell r="D1840">
            <v>0.108</v>
          </cell>
          <cell r="E1840" t="str">
            <v>인</v>
          </cell>
          <cell r="G1840">
            <v>63038</v>
          </cell>
          <cell r="H1840">
            <v>6808</v>
          </cell>
        </row>
        <row r="1841">
          <cell r="B1841" t="str">
            <v>공 구 손 료</v>
          </cell>
          <cell r="C1841" t="str">
            <v>2%</v>
          </cell>
          <cell r="D1841" t="str">
            <v>1</v>
          </cell>
          <cell r="E1841" t="str">
            <v>식</v>
          </cell>
          <cell r="L1841">
            <v>136</v>
          </cell>
        </row>
        <row r="1843">
          <cell r="B1843" t="str">
            <v>소      계</v>
          </cell>
          <cell r="F1843">
            <v>8769</v>
          </cell>
          <cell r="H1843">
            <v>6808</v>
          </cell>
          <cell r="J1843">
            <v>1825</v>
          </cell>
          <cell r="L1843">
            <v>136</v>
          </cell>
        </row>
        <row r="1845">
          <cell r="A1845" t="str">
            <v>5. 방 오 도 료</v>
          </cell>
        </row>
        <row r="1846">
          <cell r="B1846" t="str">
            <v>방 오 도 료</v>
          </cell>
          <cell r="D1846">
            <v>0.154</v>
          </cell>
          <cell r="E1846" t="str">
            <v>Liter</v>
          </cell>
          <cell r="I1846">
            <v>9231</v>
          </cell>
          <cell r="J1846">
            <v>1421</v>
          </cell>
        </row>
        <row r="1847">
          <cell r="B1847" t="str">
            <v>신      나(ANTI FOULING)</v>
          </cell>
          <cell r="D1847">
            <v>8.0000000000000002E-3</v>
          </cell>
          <cell r="E1847" t="str">
            <v>Liter</v>
          </cell>
          <cell r="I1847">
            <v>1530</v>
          </cell>
          <cell r="J1847">
            <v>12</v>
          </cell>
        </row>
        <row r="1848">
          <cell r="B1848" t="str">
            <v>도  장  공</v>
          </cell>
          <cell r="D1848">
            <v>0.3</v>
          </cell>
          <cell r="E1848" t="str">
            <v>인</v>
          </cell>
          <cell r="G1848">
            <v>63038</v>
          </cell>
          <cell r="H1848">
            <v>18911</v>
          </cell>
        </row>
        <row r="1849">
          <cell r="B1849" t="str">
            <v>공 구 손 료</v>
          </cell>
          <cell r="C1849" t="str">
            <v>2%</v>
          </cell>
          <cell r="D1849" t="str">
            <v>1</v>
          </cell>
          <cell r="E1849" t="str">
            <v>식</v>
          </cell>
          <cell r="L1849">
            <v>378</v>
          </cell>
        </row>
        <row r="1850">
          <cell r="B1850" t="str">
            <v>소      계</v>
          </cell>
          <cell r="F1850">
            <v>20722</v>
          </cell>
          <cell r="H1850">
            <v>18911</v>
          </cell>
          <cell r="J1850">
            <v>1433</v>
          </cell>
          <cell r="L1850">
            <v>378</v>
          </cell>
        </row>
        <row r="1861">
          <cell r="B1861" t="str">
            <v>신공법 도장방식을 채택할 경우</v>
          </cell>
          <cell r="F1861" t="str">
            <v>도 장 비 (M²당) 일 위 대 가</v>
          </cell>
        </row>
        <row r="1862">
          <cell r="E1862" t="str">
            <v xml:space="preserve"> </v>
          </cell>
        </row>
        <row r="1863">
          <cell r="A1863" t="str">
            <v>종       별</v>
          </cell>
          <cell r="C1863" t="str">
            <v>재 료 또 는</v>
          </cell>
          <cell r="D1863" t="str">
            <v xml:space="preserve">원 수 </v>
          </cell>
          <cell r="E1863" t="str">
            <v>단 위</v>
          </cell>
          <cell r="F1863" t="str">
            <v>총   액</v>
          </cell>
          <cell r="G1863" t="str">
            <v>노   무   비</v>
          </cell>
          <cell r="I1863" t="str">
            <v>재   료   비</v>
          </cell>
          <cell r="K1863" t="str">
            <v>경      비</v>
          </cell>
          <cell r="M1863" t="str">
            <v>비   고</v>
          </cell>
        </row>
        <row r="1864">
          <cell r="C1864" t="str">
            <v xml:space="preserve">규       격 </v>
          </cell>
          <cell r="F1864" t="str">
            <v>금   액</v>
          </cell>
          <cell r="G1864" t="str">
            <v>단  가</v>
          </cell>
          <cell r="H1864" t="str">
            <v>금   액</v>
          </cell>
          <cell r="I1864" t="str">
            <v>단  가</v>
          </cell>
          <cell r="J1864" t="str">
            <v>금   액</v>
          </cell>
          <cell r="K1864" t="str">
            <v>단  가</v>
          </cell>
          <cell r="L1864" t="str">
            <v>금   액</v>
          </cell>
        </row>
        <row r="1865">
          <cell r="A1865" t="str">
            <v>1. 전처리 ( 육상용 ) (WATER SAND JET 공법) : BLAST CLEANINING  SA 2½</v>
          </cell>
        </row>
        <row r="1866">
          <cell r="B1866" t="str">
            <v>WATER JET</v>
          </cell>
          <cell r="C1866" t="str">
            <v>500 KG/㎡</v>
          </cell>
          <cell r="D1866">
            <v>1</v>
          </cell>
          <cell r="E1866" t="str">
            <v>㎡</v>
          </cell>
          <cell r="K1866">
            <v>1400</v>
          </cell>
          <cell r="L1866">
            <v>1400</v>
          </cell>
        </row>
        <row r="1867">
          <cell r="B1867" t="str">
            <v>시 리 카</v>
          </cell>
          <cell r="D1867">
            <v>10</v>
          </cell>
          <cell r="E1867" t="str">
            <v>kg</v>
          </cell>
          <cell r="I1867">
            <v>130</v>
          </cell>
          <cell r="J1867">
            <v>1300</v>
          </cell>
        </row>
        <row r="1868">
          <cell r="B1868" t="str">
            <v>경    유</v>
          </cell>
          <cell r="D1868">
            <v>4</v>
          </cell>
          <cell r="E1868" t="str">
            <v>L</v>
          </cell>
          <cell r="I1868">
            <v>526.4</v>
          </cell>
          <cell r="J1868">
            <v>2105</v>
          </cell>
        </row>
        <row r="1869">
          <cell r="B1869" t="str">
            <v>특별인부</v>
          </cell>
          <cell r="D1869">
            <v>0.1</v>
          </cell>
          <cell r="E1869" t="str">
            <v>인</v>
          </cell>
          <cell r="G1869">
            <v>57379</v>
          </cell>
          <cell r="H1869">
            <v>5737</v>
          </cell>
        </row>
        <row r="1870">
          <cell r="B1870" t="str">
            <v>보통인부</v>
          </cell>
          <cell r="D1870">
            <v>0.08</v>
          </cell>
          <cell r="E1870" t="str">
            <v>"</v>
          </cell>
          <cell r="G1870">
            <v>37736</v>
          </cell>
          <cell r="H1870">
            <v>3018</v>
          </cell>
        </row>
        <row r="1871">
          <cell r="B1871" t="str">
            <v>공구손료</v>
          </cell>
          <cell r="C1871" t="str">
            <v>10 %</v>
          </cell>
          <cell r="D1871" t="str">
            <v>1</v>
          </cell>
          <cell r="E1871" t="str">
            <v>식</v>
          </cell>
          <cell r="L1871">
            <v>875</v>
          </cell>
          <cell r="M1871" t="str">
            <v>열풍기,발청억</v>
          </cell>
        </row>
        <row r="1872">
          <cell r="B1872" t="str">
            <v>소      계</v>
          </cell>
          <cell r="F1872">
            <v>14435</v>
          </cell>
          <cell r="H1872">
            <v>8755</v>
          </cell>
          <cell r="J1872">
            <v>3405</v>
          </cell>
          <cell r="L1872">
            <v>2275</v>
          </cell>
        </row>
        <row r="1874">
          <cell r="A1874" t="str">
            <v>2. 전처리 ( 수중용 ) (WATER SAND JET 공법) : BLAST CLEANINING  ST 2</v>
          </cell>
        </row>
        <row r="1875">
          <cell r="B1875" t="str">
            <v>WATER JET</v>
          </cell>
          <cell r="C1875" t="str">
            <v>500 KG/㎡</v>
          </cell>
          <cell r="D1875">
            <v>1</v>
          </cell>
          <cell r="E1875" t="str">
            <v>㎡</v>
          </cell>
          <cell r="K1875">
            <v>2000</v>
          </cell>
          <cell r="L1875">
            <v>2000</v>
          </cell>
        </row>
        <row r="1876">
          <cell r="B1876" t="str">
            <v>시 리 카</v>
          </cell>
          <cell r="D1876">
            <v>10</v>
          </cell>
          <cell r="E1876" t="str">
            <v>kg</v>
          </cell>
          <cell r="I1876">
            <v>130</v>
          </cell>
          <cell r="J1876">
            <v>1300</v>
          </cell>
        </row>
        <row r="1877">
          <cell r="B1877" t="str">
            <v>경    유</v>
          </cell>
          <cell r="D1877">
            <v>6</v>
          </cell>
          <cell r="E1877" t="str">
            <v>L</v>
          </cell>
          <cell r="I1877">
            <v>526.4</v>
          </cell>
          <cell r="J1877">
            <v>3158</v>
          </cell>
        </row>
        <row r="1878">
          <cell r="B1878" t="str">
            <v>잠 수 부</v>
          </cell>
          <cell r="D1878">
            <v>0.7</v>
          </cell>
          <cell r="E1878" t="str">
            <v>인</v>
          </cell>
          <cell r="G1878">
            <v>81832</v>
          </cell>
          <cell r="H1878">
            <v>57282</v>
          </cell>
        </row>
        <row r="1879">
          <cell r="B1879" t="str">
            <v>보통인부</v>
          </cell>
          <cell r="D1879">
            <v>0.7</v>
          </cell>
          <cell r="E1879" t="str">
            <v>"</v>
          </cell>
          <cell r="G1879">
            <v>37736</v>
          </cell>
          <cell r="H1879">
            <v>26415</v>
          </cell>
        </row>
        <row r="1880">
          <cell r="B1880" t="str">
            <v>선    부</v>
          </cell>
          <cell r="D1880">
            <v>0.7</v>
          </cell>
          <cell r="E1880" t="str">
            <v>"</v>
          </cell>
          <cell r="G1880">
            <v>40088</v>
          </cell>
          <cell r="H1880">
            <v>28061</v>
          </cell>
        </row>
        <row r="1881">
          <cell r="B1881" t="str">
            <v>도선임대료</v>
          </cell>
          <cell r="D1881" t="str">
            <v>1</v>
          </cell>
          <cell r="E1881" t="str">
            <v>식</v>
          </cell>
          <cell r="L1881">
            <v>12000</v>
          </cell>
        </row>
        <row r="1882">
          <cell r="B1882" t="str">
            <v>공구손료</v>
          </cell>
          <cell r="C1882" t="str">
            <v>10 %</v>
          </cell>
          <cell r="D1882" t="str">
            <v>1</v>
          </cell>
          <cell r="E1882" t="str">
            <v>식</v>
          </cell>
          <cell r="L1882">
            <v>11175</v>
          </cell>
          <cell r="M1882" t="str">
            <v>열풍기,발청억</v>
          </cell>
        </row>
        <row r="1883">
          <cell r="B1883" t="str">
            <v>소      계</v>
          </cell>
          <cell r="F1883">
            <v>141391</v>
          </cell>
          <cell r="H1883">
            <v>111758</v>
          </cell>
          <cell r="J1883">
            <v>4458</v>
          </cell>
          <cell r="L1883">
            <v>25175</v>
          </cell>
        </row>
        <row r="1884">
          <cell r="F1884" t="str">
            <v xml:space="preserve"> </v>
          </cell>
        </row>
        <row r="1885">
          <cell r="A1885" t="str">
            <v>3. 도장 SYSTEM 1 : 상시 물속에 잠기는 구조물</v>
          </cell>
        </row>
        <row r="1886">
          <cell r="B1886" t="str">
            <v xml:space="preserve">소지처리 </v>
          </cell>
          <cell r="C1886" t="str">
            <v>BLASTING 작업으로서 SIS Sa2½ 이상</v>
          </cell>
        </row>
        <row r="1887">
          <cell r="B1887" t="str">
            <v>하    도</v>
          </cell>
          <cell r="C1887" t="str">
            <v>무기질 징크리치 푸라이머</v>
          </cell>
          <cell r="F1887" t="str">
            <v xml:space="preserve"> 75 μ</v>
          </cell>
        </row>
        <row r="1888">
          <cell r="B1888" t="str">
            <v>중    도</v>
          </cell>
          <cell r="C1888" t="str">
            <v>중도용 엑폭시 수지도료</v>
          </cell>
          <cell r="F1888" t="str">
            <v xml:space="preserve"> 45 μ</v>
          </cell>
        </row>
        <row r="1889">
          <cell r="B1889" t="str">
            <v>상    도</v>
          </cell>
          <cell r="C1889" t="str">
            <v>상도용 엑폭시</v>
          </cell>
          <cell r="F1889" t="str">
            <v>400 μ</v>
          </cell>
        </row>
        <row r="1890">
          <cell r="A1890" t="str">
            <v>종       별</v>
          </cell>
          <cell r="C1890" t="str">
            <v>재 료 또 는</v>
          </cell>
          <cell r="D1890" t="str">
            <v xml:space="preserve">원 수 </v>
          </cell>
          <cell r="E1890" t="str">
            <v>단 위</v>
          </cell>
          <cell r="F1890" t="str">
            <v>총   액</v>
          </cell>
          <cell r="G1890" t="str">
            <v>노   무   비</v>
          </cell>
          <cell r="I1890" t="str">
            <v>재   료   비</v>
          </cell>
          <cell r="K1890" t="str">
            <v>경      비</v>
          </cell>
          <cell r="M1890" t="str">
            <v>비   고</v>
          </cell>
        </row>
        <row r="1891">
          <cell r="C1891" t="str">
            <v xml:space="preserve">규       격 </v>
          </cell>
          <cell r="F1891" t="str">
            <v>금   액</v>
          </cell>
          <cell r="G1891" t="str">
            <v>단  가</v>
          </cell>
          <cell r="H1891" t="str">
            <v>금   액</v>
          </cell>
          <cell r="I1891" t="str">
            <v>단  가</v>
          </cell>
          <cell r="J1891" t="str">
            <v>금   액</v>
          </cell>
          <cell r="K1891" t="str">
            <v>단  가</v>
          </cell>
          <cell r="L1891" t="str">
            <v>금   액</v>
          </cell>
        </row>
        <row r="1892">
          <cell r="A1892" t="str">
            <v>공사비 산출</v>
          </cell>
          <cell r="F1892" t="str">
            <v xml:space="preserve"> </v>
          </cell>
        </row>
        <row r="1893">
          <cell r="B1893" t="str">
            <v>무기질 징크리치 푸라이머</v>
          </cell>
          <cell r="D1893">
            <v>0.2</v>
          </cell>
          <cell r="E1893" t="str">
            <v>L</v>
          </cell>
          <cell r="F1893" t="str">
            <v xml:space="preserve"> </v>
          </cell>
          <cell r="I1893">
            <v>7945</v>
          </cell>
          <cell r="J1893">
            <v>1589</v>
          </cell>
        </row>
        <row r="1894">
          <cell r="B1894" t="str">
            <v>중도용 엑폭시 수지도료</v>
          </cell>
          <cell r="D1894">
            <v>0.2</v>
          </cell>
          <cell r="E1894" t="str">
            <v>L</v>
          </cell>
          <cell r="F1894" t="str">
            <v xml:space="preserve"> </v>
          </cell>
          <cell r="I1894">
            <v>7500</v>
          </cell>
          <cell r="J1894">
            <v>1500</v>
          </cell>
        </row>
        <row r="1895">
          <cell r="B1895" t="str">
            <v>상도용 엑폭시</v>
          </cell>
          <cell r="D1895">
            <v>0.68</v>
          </cell>
          <cell r="E1895" t="str">
            <v>L</v>
          </cell>
          <cell r="F1895" t="str">
            <v xml:space="preserve"> </v>
          </cell>
          <cell r="I1895">
            <v>18000</v>
          </cell>
          <cell r="J1895">
            <v>12240</v>
          </cell>
        </row>
        <row r="1896">
          <cell r="B1896" t="str">
            <v>희 석 제</v>
          </cell>
          <cell r="D1896">
            <v>0.3</v>
          </cell>
          <cell r="E1896" t="str">
            <v>L</v>
          </cell>
          <cell r="F1896" t="str">
            <v xml:space="preserve"> </v>
          </cell>
          <cell r="I1896">
            <v>2111</v>
          </cell>
          <cell r="J1896">
            <v>633</v>
          </cell>
        </row>
        <row r="1897">
          <cell r="B1897" t="str">
            <v>도  장  공</v>
          </cell>
          <cell r="D1897">
            <v>0.1</v>
          </cell>
          <cell r="E1897" t="str">
            <v>인</v>
          </cell>
          <cell r="F1897" t="str">
            <v xml:space="preserve"> </v>
          </cell>
          <cell r="G1897">
            <v>63038</v>
          </cell>
          <cell r="H1897">
            <v>6303</v>
          </cell>
        </row>
        <row r="1898">
          <cell r="B1898" t="str">
            <v>보 통 인 부</v>
          </cell>
          <cell r="D1898">
            <v>0.1</v>
          </cell>
          <cell r="E1898" t="str">
            <v>인</v>
          </cell>
          <cell r="F1898" t="str">
            <v xml:space="preserve"> </v>
          </cell>
          <cell r="G1898">
            <v>37736</v>
          </cell>
          <cell r="H1898">
            <v>3773</v>
          </cell>
        </row>
        <row r="1899">
          <cell r="B1899" t="str">
            <v>공 구 손 료</v>
          </cell>
          <cell r="C1899" t="str">
            <v>노임의 2%</v>
          </cell>
          <cell r="D1899" t="str">
            <v>1</v>
          </cell>
          <cell r="E1899" t="str">
            <v>식</v>
          </cell>
          <cell r="F1899" t="str">
            <v xml:space="preserve"> </v>
          </cell>
          <cell r="L1899">
            <v>201</v>
          </cell>
        </row>
        <row r="1900">
          <cell r="B1900" t="str">
            <v>소      계</v>
          </cell>
          <cell r="F1900">
            <v>26239</v>
          </cell>
          <cell r="H1900">
            <v>10076</v>
          </cell>
          <cell r="J1900">
            <v>15962</v>
          </cell>
          <cell r="L1900">
            <v>201</v>
          </cell>
        </row>
        <row r="1901">
          <cell r="F1901" t="str">
            <v xml:space="preserve"> </v>
          </cell>
        </row>
        <row r="1902">
          <cell r="A1902" t="str">
            <v>4. 도장 SYSTEM 2 : 해수 가까이 상시 노출되어있는 구조물</v>
          </cell>
        </row>
        <row r="1903">
          <cell r="B1903" t="str">
            <v xml:space="preserve">소지처리 </v>
          </cell>
          <cell r="C1903" t="str">
            <v>BLASTING 작업으로서 SIS Sa2½ 이상</v>
          </cell>
        </row>
        <row r="1904">
          <cell r="B1904" t="str">
            <v>하    도</v>
          </cell>
          <cell r="C1904" t="str">
            <v>무기질 징크리치 푸라이머</v>
          </cell>
          <cell r="F1904" t="str">
            <v xml:space="preserve"> 75 μ</v>
          </cell>
        </row>
        <row r="1905">
          <cell r="B1905" t="str">
            <v>중    도 1</v>
          </cell>
          <cell r="C1905" t="str">
            <v>중도용 엑폭시 수지도료</v>
          </cell>
          <cell r="F1905" t="str">
            <v xml:space="preserve"> 45 μ</v>
          </cell>
        </row>
        <row r="1906">
          <cell r="B1906" t="str">
            <v>중    도 2</v>
          </cell>
          <cell r="C1906" t="str">
            <v>중도용 엑폭시 수지도료</v>
          </cell>
          <cell r="F1906" t="str">
            <v>355 μ</v>
          </cell>
        </row>
        <row r="1907">
          <cell r="B1907" t="str">
            <v>상    도</v>
          </cell>
          <cell r="C1907" t="str">
            <v>상도용 엑폭시</v>
          </cell>
          <cell r="F1907" t="str">
            <v xml:space="preserve"> 45 μ</v>
          </cell>
        </row>
        <row r="1908">
          <cell r="F1908" t="str">
            <v xml:space="preserve"> </v>
          </cell>
        </row>
        <row r="1909">
          <cell r="A1909" t="str">
            <v>공사비 산출</v>
          </cell>
          <cell r="F1909" t="str">
            <v xml:space="preserve"> </v>
          </cell>
        </row>
        <row r="1910">
          <cell r="B1910" t="str">
            <v>무기질 징크리치 푸라이머</v>
          </cell>
          <cell r="D1910">
            <v>0.2</v>
          </cell>
          <cell r="E1910" t="str">
            <v>L</v>
          </cell>
          <cell r="F1910" t="str">
            <v xml:space="preserve"> </v>
          </cell>
          <cell r="I1910">
            <v>7945</v>
          </cell>
          <cell r="J1910">
            <v>1589</v>
          </cell>
        </row>
        <row r="1911">
          <cell r="B1911" t="str">
            <v>중도용 엑폭시 수지도료 1</v>
          </cell>
          <cell r="D1911">
            <v>0.2</v>
          </cell>
          <cell r="E1911" t="str">
            <v>L</v>
          </cell>
          <cell r="F1911" t="str">
            <v xml:space="preserve"> </v>
          </cell>
          <cell r="I1911">
            <v>7500</v>
          </cell>
          <cell r="J1911">
            <v>1500</v>
          </cell>
        </row>
        <row r="1912">
          <cell r="B1912" t="str">
            <v>중도용 엑폭시 수지도료 2</v>
          </cell>
          <cell r="D1912">
            <v>0.6</v>
          </cell>
          <cell r="E1912" t="str">
            <v>L</v>
          </cell>
          <cell r="F1912" t="str">
            <v xml:space="preserve"> </v>
          </cell>
          <cell r="I1912">
            <v>18000</v>
          </cell>
          <cell r="J1912">
            <v>10800</v>
          </cell>
        </row>
        <row r="1913">
          <cell r="B1913" t="str">
            <v>상도용 엑폭시</v>
          </cell>
          <cell r="D1913">
            <v>0.2</v>
          </cell>
          <cell r="E1913" t="str">
            <v>L</v>
          </cell>
          <cell r="F1913" t="str">
            <v xml:space="preserve"> </v>
          </cell>
          <cell r="I1913">
            <v>5900</v>
          </cell>
          <cell r="J1913">
            <v>1180</v>
          </cell>
        </row>
        <row r="1914">
          <cell r="B1914" t="str">
            <v>희 석 제</v>
          </cell>
          <cell r="D1914">
            <v>0.36</v>
          </cell>
          <cell r="E1914" t="str">
            <v>L</v>
          </cell>
          <cell r="F1914" t="str">
            <v xml:space="preserve"> </v>
          </cell>
          <cell r="I1914">
            <v>2111</v>
          </cell>
          <cell r="J1914">
            <v>759</v>
          </cell>
        </row>
        <row r="1915">
          <cell r="B1915" t="str">
            <v>도  장  공</v>
          </cell>
          <cell r="D1915">
            <v>0.13</v>
          </cell>
          <cell r="E1915" t="str">
            <v>인</v>
          </cell>
          <cell r="F1915" t="str">
            <v xml:space="preserve"> </v>
          </cell>
          <cell r="G1915">
            <v>63038</v>
          </cell>
          <cell r="H1915">
            <v>8194</v>
          </cell>
        </row>
        <row r="1916">
          <cell r="B1916" t="str">
            <v>보 통 인 부</v>
          </cell>
          <cell r="D1916">
            <v>0.13</v>
          </cell>
          <cell r="E1916" t="str">
            <v>인</v>
          </cell>
          <cell r="F1916" t="str">
            <v xml:space="preserve"> </v>
          </cell>
          <cell r="G1916">
            <v>37736</v>
          </cell>
          <cell r="H1916">
            <v>4905</v>
          </cell>
        </row>
        <row r="1917">
          <cell r="B1917" t="str">
            <v>공 구 손 료</v>
          </cell>
          <cell r="C1917" t="str">
            <v>노임의 2%</v>
          </cell>
          <cell r="D1917" t="str">
            <v>1</v>
          </cell>
          <cell r="E1917" t="str">
            <v>식</v>
          </cell>
          <cell r="F1917" t="str">
            <v xml:space="preserve"> </v>
          </cell>
          <cell r="L1917">
            <v>261</v>
          </cell>
        </row>
        <row r="1918">
          <cell r="B1918" t="str">
            <v>소      계</v>
          </cell>
          <cell r="F1918">
            <v>29188</v>
          </cell>
          <cell r="H1918">
            <v>13099</v>
          </cell>
          <cell r="J1918">
            <v>15828</v>
          </cell>
          <cell r="L1918">
            <v>261</v>
          </cell>
        </row>
        <row r="1919">
          <cell r="A1919" t="str">
            <v>종       별</v>
          </cell>
          <cell r="C1919" t="str">
            <v>재 료 또 는</v>
          </cell>
          <cell r="D1919" t="str">
            <v xml:space="preserve">원 수 </v>
          </cell>
          <cell r="E1919" t="str">
            <v>단 위</v>
          </cell>
          <cell r="F1919" t="str">
            <v>총   액</v>
          </cell>
          <cell r="G1919" t="str">
            <v>노   무   비</v>
          </cell>
          <cell r="I1919" t="str">
            <v>재   료   비</v>
          </cell>
          <cell r="K1919" t="str">
            <v>경      비</v>
          </cell>
          <cell r="M1919" t="str">
            <v>비   고</v>
          </cell>
        </row>
        <row r="1920">
          <cell r="C1920" t="str">
            <v xml:space="preserve">규       격 </v>
          </cell>
          <cell r="F1920" t="str">
            <v>금   액</v>
          </cell>
          <cell r="G1920" t="str">
            <v>단  가</v>
          </cell>
          <cell r="H1920" t="str">
            <v>금   액</v>
          </cell>
          <cell r="I1920" t="str">
            <v>단  가</v>
          </cell>
          <cell r="J1920" t="str">
            <v>금   액</v>
          </cell>
          <cell r="K1920" t="str">
            <v>단  가</v>
          </cell>
          <cell r="L1920" t="str">
            <v>금   액</v>
          </cell>
        </row>
        <row r="1921">
          <cell r="A1921" t="str">
            <v>5. 도장 SYSTEM 3 : 해중에서 작업해야하는 구조물</v>
          </cell>
        </row>
        <row r="1922">
          <cell r="B1922" t="str">
            <v xml:space="preserve">소지처리 </v>
          </cell>
          <cell r="C1922" t="str">
            <v>WATER SAND JET나 WATER JET로써 피도면의 밀스케일등 이물질을 완전 제거하여 SIS ST 2 이상되게 할것.</v>
          </cell>
        </row>
        <row r="1923">
          <cell r="B1923" t="str">
            <v>하    도</v>
          </cell>
          <cell r="C1923" t="str">
            <v>수중용 엑폭시</v>
          </cell>
          <cell r="F1923" t="str">
            <v>1,000 μ</v>
          </cell>
        </row>
        <row r="1924">
          <cell r="F1924" t="str">
            <v xml:space="preserve"> </v>
          </cell>
        </row>
        <row r="1925">
          <cell r="A1925" t="str">
            <v>공사비 산출</v>
          </cell>
          <cell r="F1925" t="str">
            <v xml:space="preserve"> </v>
          </cell>
        </row>
        <row r="1926">
          <cell r="B1926" t="str">
            <v>상도용 엑폭시</v>
          </cell>
          <cell r="D1926">
            <v>1.74</v>
          </cell>
          <cell r="E1926" t="str">
            <v>L</v>
          </cell>
          <cell r="F1926" t="str">
            <v xml:space="preserve"> </v>
          </cell>
          <cell r="I1926">
            <v>26000</v>
          </cell>
          <cell r="J1926">
            <v>45240</v>
          </cell>
        </row>
        <row r="1927">
          <cell r="B1927" t="str">
            <v>잠  수  부</v>
          </cell>
          <cell r="D1927">
            <v>0.5</v>
          </cell>
          <cell r="E1927" t="str">
            <v>인</v>
          </cell>
          <cell r="F1927" t="str">
            <v xml:space="preserve"> </v>
          </cell>
          <cell r="G1927">
            <v>81832</v>
          </cell>
          <cell r="H1927">
            <v>40916</v>
          </cell>
        </row>
        <row r="1928">
          <cell r="B1928" t="str">
            <v>공 구 손 료</v>
          </cell>
          <cell r="C1928" t="str">
            <v>노임의 2%</v>
          </cell>
          <cell r="D1928" t="str">
            <v>1</v>
          </cell>
          <cell r="E1928" t="str">
            <v>식</v>
          </cell>
          <cell r="F1928" t="str">
            <v xml:space="preserve"> </v>
          </cell>
          <cell r="L1928">
            <v>818</v>
          </cell>
        </row>
        <row r="1929">
          <cell r="B1929" t="str">
            <v>소      계</v>
          </cell>
          <cell r="F1929">
            <v>86974</v>
          </cell>
          <cell r="H1929">
            <v>40916</v>
          </cell>
          <cell r="J1929">
            <v>45240</v>
          </cell>
          <cell r="L1929">
            <v>818</v>
          </cell>
        </row>
        <row r="1930">
          <cell r="F1930" t="str">
            <v xml:space="preserve"> </v>
          </cell>
        </row>
        <row r="1931">
          <cell r="A1931" t="str">
            <v>6. CERAMIC COATING (ATO) 200μ</v>
          </cell>
        </row>
        <row r="1932">
          <cell r="B1932" t="str">
            <v>6-1. 바탕만들기</v>
          </cell>
        </row>
        <row r="1933">
          <cell r="B1933" t="str">
            <v>SNAD</v>
          </cell>
          <cell r="D1933">
            <v>5.0799999999999998E-2</v>
          </cell>
          <cell r="E1933" t="str">
            <v>㎥</v>
          </cell>
          <cell r="F1933">
            <v>355</v>
          </cell>
          <cell r="I1933">
            <v>7000</v>
          </cell>
          <cell r="J1933">
            <v>355</v>
          </cell>
        </row>
        <row r="1934">
          <cell r="B1934" t="str">
            <v>계 령 공</v>
          </cell>
          <cell r="D1934">
            <v>0.05</v>
          </cell>
          <cell r="E1934" t="str">
            <v>인</v>
          </cell>
          <cell r="F1934">
            <v>2096</v>
          </cell>
          <cell r="G1934">
            <v>41937</v>
          </cell>
          <cell r="H1934">
            <v>2096</v>
          </cell>
        </row>
        <row r="1935">
          <cell r="B1935" t="str">
            <v>보 통 인 부</v>
          </cell>
          <cell r="D1935">
            <v>0.1</v>
          </cell>
          <cell r="E1935" t="str">
            <v>인</v>
          </cell>
          <cell r="F1935">
            <v>3773</v>
          </cell>
          <cell r="G1935">
            <v>37736</v>
          </cell>
          <cell r="H1935">
            <v>3773</v>
          </cell>
        </row>
        <row r="1936">
          <cell r="B1936" t="str">
            <v>POWER BRUSH</v>
          </cell>
          <cell r="D1936">
            <v>0.03</v>
          </cell>
          <cell r="E1936" t="str">
            <v>KG</v>
          </cell>
          <cell r="F1936">
            <v>150</v>
          </cell>
          <cell r="I1936">
            <v>5000</v>
          </cell>
          <cell r="J1936">
            <v>150</v>
          </cell>
        </row>
        <row r="1937">
          <cell r="B1937" t="str">
            <v>WIRE BRUSH</v>
          </cell>
          <cell r="D1937">
            <v>1.6E-2</v>
          </cell>
          <cell r="E1937" t="str">
            <v>KG</v>
          </cell>
          <cell r="F1937">
            <v>32</v>
          </cell>
          <cell r="I1937">
            <v>2000</v>
          </cell>
          <cell r="J1937">
            <v>32</v>
          </cell>
        </row>
        <row r="1938">
          <cell r="B1938" t="str">
            <v>기 계 공</v>
          </cell>
          <cell r="D1938">
            <v>0.13300000000000001</v>
          </cell>
          <cell r="E1938" t="str">
            <v>인</v>
          </cell>
          <cell r="F1938">
            <v>7834</v>
          </cell>
          <cell r="G1938">
            <v>58906</v>
          </cell>
          <cell r="H1938">
            <v>7834</v>
          </cell>
        </row>
        <row r="1939">
          <cell r="B1939" t="str">
            <v>조 력 공</v>
          </cell>
          <cell r="D1939">
            <v>0.05</v>
          </cell>
          <cell r="E1939" t="str">
            <v>인</v>
          </cell>
          <cell r="F1939">
            <v>2445</v>
          </cell>
          <cell r="G1939">
            <v>48912</v>
          </cell>
          <cell r="H1939">
            <v>2445</v>
          </cell>
        </row>
        <row r="1940">
          <cell r="B1940" t="str">
            <v>품질관리공(시험사1급)</v>
          </cell>
          <cell r="D1940">
            <v>1.6E-2</v>
          </cell>
          <cell r="E1940" t="str">
            <v>인</v>
          </cell>
          <cell r="F1940">
            <v>765</v>
          </cell>
          <cell r="G1940">
            <v>47867</v>
          </cell>
          <cell r="H1940">
            <v>765</v>
          </cell>
        </row>
        <row r="1941">
          <cell r="B1941" t="str">
            <v>공 구 손 료</v>
          </cell>
          <cell r="C1941" t="str">
            <v>노임의 2%</v>
          </cell>
          <cell r="D1941" t="str">
            <v>1</v>
          </cell>
          <cell r="E1941" t="str">
            <v>식</v>
          </cell>
          <cell r="F1941">
            <v>338</v>
          </cell>
          <cell r="L1941">
            <v>338</v>
          </cell>
        </row>
        <row r="1942">
          <cell r="B1942" t="str">
            <v>소      계</v>
          </cell>
          <cell r="F1942">
            <v>17788</v>
          </cell>
          <cell r="H1942">
            <v>16913</v>
          </cell>
          <cell r="J1942">
            <v>537</v>
          </cell>
          <cell r="L1942">
            <v>338</v>
          </cell>
        </row>
        <row r="1943">
          <cell r="F1943" t="str">
            <v xml:space="preserve"> </v>
          </cell>
        </row>
        <row r="1944">
          <cell r="B1944" t="str">
            <v>6-2. CERAMIC COATING (200μ)</v>
          </cell>
        </row>
        <row r="1945">
          <cell r="B1945" t="str">
            <v>세 척 제</v>
          </cell>
          <cell r="D1945">
            <v>0.05</v>
          </cell>
          <cell r="E1945" t="str">
            <v>통</v>
          </cell>
          <cell r="F1945">
            <v>525</v>
          </cell>
          <cell r="I1945">
            <v>10500</v>
          </cell>
          <cell r="J1945">
            <v>525</v>
          </cell>
        </row>
        <row r="1946">
          <cell r="B1946" t="str">
            <v>세 척 공(보통인부)</v>
          </cell>
          <cell r="D1946">
            <v>1.6E-2</v>
          </cell>
          <cell r="E1946" t="str">
            <v>인</v>
          </cell>
          <cell r="F1946">
            <v>603</v>
          </cell>
          <cell r="G1946">
            <v>37736</v>
          </cell>
          <cell r="H1946">
            <v>603</v>
          </cell>
        </row>
        <row r="1947">
          <cell r="B1947" t="str">
            <v>넝    마</v>
          </cell>
          <cell r="D1947">
            <v>0.01</v>
          </cell>
          <cell r="E1947" t="str">
            <v>KG</v>
          </cell>
          <cell r="F1947">
            <v>13</v>
          </cell>
          <cell r="I1947">
            <v>1363</v>
          </cell>
          <cell r="J1947">
            <v>13</v>
          </cell>
        </row>
        <row r="1948">
          <cell r="A1948" t="str">
            <v>종       별</v>
          </cell>
          <cell r="C1948" t="str">
            <v>재 료 또 는</v>
          </cell>
          <cell r="D1948" t="str">
            <v xml:space="preserve">원 수 </v>
          </cell>
          <cell r="E1948" t="str">
            <v>단 위</v>
          </cell>
          <cell r="F1948" t="str">
            <v>총   액</v>
          </cell>
          <cell r="G1948" t="str">
            <v>노   무   비</v>
          </cell>
          <cell r="I1948" t="str">
            <v>재   료   비</v>
          </cell>
          <cell r="K1948" t="str">
            <v>경      비</v>
          </cell>
          <cell r="M1948" t="str">
            <v>비   고</v>
          </cell>
        </row>
        <row r="1949">
          <cell r="C1949" t="str">
            <v xml:space="preserve">규       격 </v>
          </cell>
          <cell r="F1949" t="str">
            <v>금   액</v>
          </cell>
          <cell r="G1949" t="str">
            <v>단  가</v>
          </cell>
          <cell r="H1949" t="str">
            <v>금   액</v>
          </cell>
          <cell r="I1949" t="str">
            <v>단  가</v>
          </cell>
          <cell r="J1949" t="str">
            <v>금   액</v>
          </cell>
          <cell r="K1949" t="str">
            <v>단  가</v>
          </cell>
          <cell r="L1949" t="str">
            <v>금   액</v>
          </cell>
        </row>
        <row r="1950">
          <cell r="B1950" t="str">
            <v>세라믹코팅제</v>
          </cell>
          <cell r="D1950">
            <v>0.36</v>
          </cell>
          <cell r="E1950" t="str">
            <v>KG</v>
          </cell>
          <cell r="F1950">
            <v>60588</v>
          </cell>
          <cell r="I1950">
            <v>168300</v>
          </cell>
          <cell r="J1950">
            <v>60588</v>
          </cell>
        </row>
        <row r="1951">
          <cell r="B1951" t="str">
            <v>희 석 제</v>
          </cell>
          <cell r="D1951">
            <v>0.188</v>
          </cell>
          <cell r="E1951" t="str">
            <v>통</v>
          </cell>
          <cell r="F1951">
            <v>962</v>
          </cell>
          <cell r="I1951">
            <v>5120</v>
          </cell>
          <cell r="J1951">
            <v>962</v>
          </cell>
        </row>
        <row r="1952">
          <cell r="B1952" t="str">
            <v>도 장 공</v>
          </cell>
          <cell r="D1952">
            <v>6.6000000000000003E-2</v>
          </cell>
          <cell r="E1952" t="str">
            <v>인</v>
          </cell>
          <cell r="F1952">
            <v>4160</v>
          </cell>
          <cell r="G1952">
            <v>63038</v>
          </cell>
          <cell r="H1952">
            <v>4160</v>
          </cell>
        </row>
        <row r="1953">
          <cell r="B1953" t="str">
            <v>규    사</v>
          </cell>
          <cell r="D1953">
            <v>3.5999999999999997E-2</v>
          </cell>
          <cell r="E1953" t="str">
            <v>㎥</v>
          </cell>
          <cell r="F1953">
            <v>900</v>
          </cell>
          <cell r="I1953">
            <v>25000</v>
          </cell>
          <cell r="J1953">
            <v>900</v>
          </cell>
        </row>
        <row r="1954">
          <cell r="B1954" t="str">
            <v>장비사용료</v>
          </cell>
          <cell r="C1954" t="str">
            <v>TRUCK CRANE 
40TON x 2대</v>
          </cell>
          <cell r="D1954">
            <v>0.02</v>
          </cell>
          <cell r="E1954" t="str">
            <v>HR</v>
          </cell>
          <cell r="F1954">
            <v>3317</v>
          </cell>
          <cell r="G1954">
            <v>37230</v>
          </cell>
          <cell r="H1954">
            <v>744</v>
          </cell>
          <cell r="I1954">
            <v>17460</v>
          </cell>
          <cell r="J1954">
            <v>349</v>
          </cell>
          <cell r="K1954">
            <v>111242</v>
          </cell>
          <cell r="L1954">
            <v>2224</v>
          </cell>
        </row>
        <row r="1955">
          <cell r="B1955" t="str">
            <v>공 구 손 료</v>
          </cell>
          <cell r="C1955" t="str">
            <v>노임의 2%</v>
          </cell>
          <cell r="D1955">
            <v>1</v>
          </cell>
          <cell r="E1955" t="str">
            <v>식</v>
          </cell>
          <cell r="F1955">
            <v>110</v>
          </cell>
          <cell r="L1955">
            <v>110</v>
          </cell>
        </row>
        <row r="1956">
          <cell r="B1956" t="str">
            <v>소     계</v>
          </cell>
          <cell r="F1956">
            <v>71178</v>
          </cell>
          <cell r="H1956">
            <v>5507</v>
          </cell>
          <cell r="J1956">
            <v>63337</v>
          </cell>
          <cell r="L1956">
            <v>2334</v>
          </cell>
        </row>
        <row r="1958">
          <cell r="B1958" t="str">
            <v>합     계</v>
          </cell>
          <cell r="F1958">
            <v>88966</v>
          </cell>
          <cell r="H1958">
            <v>22420</v>
          </cell>
          <cell r="J1958">
            <v>63874</v>
          </cell>
          <cell r="L1958">
            <v>2672</v>
          </cell>
        </row>
        <row r="1971">
          <cell r="F1971" t="str">
            <v xml:space="preserve"> </v>
          </cell>
        </row>
        <row r="1976">
          <cell r="E1976" t="str">
            <v xml:space="preserve"> </v>
          </cell>
          <cell r="F1976" t="str">
            <v>S.T.S 잡철물 제작,설치(SCREEN등)</v>
          </cell>
        </row>
        <row r="1977">
          <cell r="E1977" t="str">
            <v xml:space="preserve"> </v>
          </cell>
        </row>
        <row r="1978">
          <cell r="A1978" t="str">
            <v>종       별</v>
          </cell>
          <cell r="C1978" t="str">
            <v>재 료 또 는</v>
          </cell>
          <cell r="D1978" t="str">
            <v xml:space="preserve">원 수 </v>
          </cell>
          <cell r="E1978" t="str">
            <v>단 위</v>
          </cell>
          <cell r="F1978" t="str">
            <v>총   액</v>
          </cell>
          <cell r="G1978" t="str">
            <v>노   무   비</v>
          </cell>
          <cell r="I1978" t="str">
            <v>재   료   비</v>
          </cell>
          <cell r="K1978" t="str">
            <v>경      비</v>
          </cell>
          <cell r="M1978" t="str">
            <v>비   고</v>
          </cell>
        </row>
        <row r="1979">
          <cell r="C1979" t="str">
            <v xml:space="preserve">규       격 </v>
          </cell>
          <cell r="F1979" t="str">
            <v>금   액</v>
          </cell>
          <cell r="G1979" t="str">
            <v>단  가</v>
          </cell>
          <cell r="H1979" t="str">
            <v>금   액</v>
          </cell>
          <cell r="I1979" t="str">
            <v>단  가</v>
          </cell>
          <cell r="J1979" t="str">
            <v>금   액</v>
          </cell>
          <cell r="K1979" t="str">
            <v>단  가</v>
          </cell>
          <cell r="L1979" t="str">
            <v>금   액</v>
          </cell>
        </row>
        <row r="1980">
          <cell r="A1980" t="str">
            <v>용  접  봉</v>
          </cell>
          <cell r="C1980" t="str">
            <v>AWSE 306-16 4Φ</v>
          </cell>
          <cell r="D1980">
            <v>18.48</v>
          </cell>
          <cell r="E1980" t="str">
            <v>KG</v>
          </cell>
          <cell r="I1980">
            <v>5460</v>
          </cell>
          <cell r="J1980">
            <v>100900</v>
          </cell>
        </row>
        <row r="1981">
          <cell r="A1981" t="str">
            <v>산      소</v>
          </cell>
          <cell r="C1981" t="str">
            <v>6,000L</v>
          </cell>
          <cell r="D1981">
            <v>1.05</v>
          </cell>
          <cell r="E1981" t="str">
            <v>병</v>
          </cell>
          <cell r="I1981">
            <v>12000</v>
          </cell>
          <cell r="J1981">
            <v>12600</v>
          </cell>
        </row>
        <row r="1982">
          <cell r="A1982" t="str">
            <v>아 세 치 렌</v>
          </cell>
          <cell r="C1982" t="str">
            <v>4,500L</v>
          </cell>
          <cell r="D1982">
            <v>2.8</v>
          </cell>
          <cell r="E1982" t="str">
            <v>KG</v>
          </cell>
          <cell r="I1982">
            <v>10500</v>
          </cell>
          <cell r="J1982">
            <v>29400</v>
          </cell>
        </row>
        <row r="1983">
          <cell r="A1983" t="str">
            <v>철      공</v>
          </cell>
          <cell r="D1983">
            <v>27.65</v>
          </cell>
          <cell r="E1983" t="str">
            <v>인</v>
          </cell>
          <cell r="G1983">
            <v>72430</v>
          </cell>
          <cell r="H1983">
            <v>2002689</v>
          </cell>
        </row>
        <row r="1984">
          <cell r="A1984" t="str">
            <v>비  계   공</v>
          </cell>
          <cell r="D1984">
            <v>4.71</v>
          </cell>
          <cell r="E1984" t="str">
            <v>인</v>
          </cell>
          <cell r="G1984">
            <v>79467</v>
          </cell>
          <cell r="H1984">
            <v>374289</v>
          </cell>
        </row>
        <row r="1986">
          <cell r="A1986" t="str">
            <v>보 통 인 부</v>
          </cell>
          <cell r="D1986">
            <v>0.66</v>
          </cell>
          <cell r="E1986" t="str">
            <v>인</v>
          </cell>
          <cell r="G1986">
            <v>37736</v>
          </cell>
          <cell r="H1986">
            <v>24905</v>
          </cell>
        </row>
        <row r="1987">
          <cell r="A1987" t="str">
            <v>용  접  공</v>
          </cell>
          <cell r="D1987">
            <v>2.6</v>
          </cell>
          <cell r="E1987" t="str">
            <v>인</v>
          </cell>
          <cell r="G1987">
            <v>74016</v>
          </cell>
          <cell r="H1987">
            <v>192441</v>
          </cell>
        </row>
        <row r="1988">
          <cell r="A1988" t="str">
            <v>특 별 인 부</v>
          </cell>
          <cell r="D1988">
            <v>0.74</v>
          </cell>
          <cell r="E1988" t="str">
            <v>인</v>
          </cell>
          <cell r="G1988">
            <v>57379</v>
          </cell>
          <cell r="H1988">
            <v>42460</v>
          </cell>
        </row>
        <row r="1989">
          <cell r="A1989" t="str">
            <v>용접기 손료</v>
          </cell>
          <cell r="D1989">
            <v>20.83</v>
          </cell>
          <cell r="E1989" t="str">
            <v>Hr</v>
          </cell>
          <cell r="K1989">
            <v>155</v>
          </cell>
          <cell r="L1989">
            <v>3228</v>
          </cell>
        </row>
        <row r="1990">
          <cell r="A1990" t="str">
            <v>전력 소요량</v>
          </cell>
          <cell r="D1990">
            <v>126</v>
          </cell>
          <cell r="E1990" t="str">
            <v>KWH</v>
          </cell>
          <cell r="K1990">
            <v>61.6</v>
          </cell>
          <cell r="L1990">
            <v>7761</v>
          </cell>
        </row>
        <row r="1991">
          <cell r="A1991" t="str">
            <v>공 구 손 료</v>
          </cell>
          <cell r="C1991" t="str">
            <v>인건비의 3%</v>
          </cell>
          <cell r="L1991">
            <v>79103</v>
          </cell>
        </row>
        <row r="1993">
          <cell r="A1993" t="str">
            <v>소    계</v>
          </cell>
          <cell r="F1993">
            <v>2869776</v>
          </cell>
          <cell r="H1993">
            <v>2636784</v>
          </cell>
          <cell r="J1993">
            <v>142900</v>
          </cell>
          <cell r="L1993">
            <v>90092</v>
          </cell>
        </row>
        <row r="1995">
          <cell r="A1995" t="str">
            <v>계 ( 간단한구조 )</v>
          </cell>
          <cell r="C1995" t="str">
            <v>100 %</v>
          </cell>
          <cell r="F1995">
            <v>2869776</v>
          </cell>
          <cell r="H1995">
            <v>2636784</v>
          </cell>
          <cell r="J1995">
            <v>142900</v>
          </cell>
          <cell r="L1995">
            <v>90092</v>
          </cell>
        </row>
        <row r="1997">
          <cell r="A1997" t="str">
            <v>계 ( 복잡한구조 )</v>
          </cell>
          <cell r="C1997" t="str">
            <v>140 %</v>
          </cell>
          <cell r="F1997">
            <v>4017685</v>
          </cell>
          <cell r="H1997">
            <v>3691497</v>
          </cell>
          <cell r="J1997">
            <v>200060</v>
          </cell>
          <cell r="L1997">
            <v>126128</v>
          </cell>
        </row>
        <row r="2000">
          <cell r="F2000" t="str">
            <v xml:space="preserve"> </v>
          </cell>
        </row>
        <row r="2001">
          <cell r="F2001" t="str">
            <v xml:space="preserve"> </v>
          </cell>
        </row>
        <row r="2002">
          <cell r="F2002" t="str">
            <v xml:space="preserve"> </v>
          </cell>
        </row>
        <row r="2004">
          <cell r="F2004" t="str">
            <v xml:space="preserve">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보온통단가산출"/>
      <sheetName val="암면보온통자재단가산출표1"/>
      <sheetName val="암면보온통자재단가산출2"/>
      <sheetName val="FITG보온자재비산출"/>
      <sheetName val="FIT보온LINK"/>
      <sheetName val="VV보온자재비산출"/>
      <sheetName val="VV보온자재비산출2"/>
      <sheetName val="VV보온LINK"/>
      <sheetName val="보온자재산출"/>
    </sheetNames>
    <sheetDataSet>
      <sheetData sheetId="0" refreshError="1"/>
      <sheetData sheetId="1" refreshError="1"/>
      <sheetData sheetId="2" refreshError="1"/>
      <sheetData sheetId="3" refreshError="1"/>
      <sheetData sheetId="4" refreshError="1"/>
      <sheetData sheetId="5" refreshError="1">
        <row r="34">
          <cell r="A34">
            <v>15</v>
          </cell>
          <cell r="B34">
            <v>63</v>
          </cell>
          <cell r="C34">
            <v>99</v>
          </cell>
          <cell r="D34">
            <v>121</v>
          </cell>
          <cell r="E34">
            <v>171</v>
          </cell>
          <cell r="F34">
            <v>210</v>
          </cell>
          <cell r="G34">
            <v>313</v>
          </cell>
          <cell r="H34">
            <v>363</v>
          </cell>
          <cell r="I34">
            <v>0</v>
          </cell>
          <cell r="J34">
            <v>0</v>
          </cell>
          <cell r="K34">
            <v>0</v>
          </cell>
        </row>
        <row r="35">
          <cell r="A35">
            <v>20</v>
          </cell>
          <cell r="B35">
            <v>68</v>
          </cell>
          <cell r="C35">
            <v>106</v>
          </cell>
          <cell r="D35">
            <v>129</v>
          </cell>
          <cell r="E35">
            <v>179</v>
          </cell>
          <cell r="F35">
            <v>221</v>
          </cell>
          <cell r="G35">
            <v>324</v>
          </cell>
          <cell r="H35">
            <v>377</v>
          </cell>
          <cell r="I35">
            <v>0</v>
          </cell>
          <cell r="J35">
            <v>0</v>
          </cell>
          <cell r="K35">
            <v>0</v>
          </cell>
        </row>
        <row r="36">
          <cell r="A36">
            <v>25</v>
          </cell>
          <cell r="B36">
            <v>74</v>
          </cell>
          <cell r="C36">
            <v>114</v>
          </cell>
          <cell r="D36">
            <v>137</v>
          </cell>
          <cell r="E36">
            <v>190</v>
          </cell>
          <cell r="F36">
            <v>233</v>
          </cell>
          <cell r="G36">
            <v>340</v>
          </cell>
          <cell r="H36">
            <v>392</v>
          </cell>
          <cell r="I36">
            <v>0</v>
          </cell>
          <cell r="J36">
            <v>0</v>
          </cell>
          <cell r="K36">
            <v>0</v>
          </cell>
        </row>
        <row r="37">
          <cell r="A37">
            <v>32</v>
          </cell>
          <cell r="B37">
            <v>0</v>
          </cell>
          <cell r="C37">
            <v>154</v>
          </cell>
          <cell r="D37">
            <v>185</v>
          </cell>
          <cell r="E37">
            <v>254</v>
          </cell>
          <cell r="F37">
            <v>311</v>
          </cell>
          <cell r="G37">
            <v>451</v>
          </cell>
          <cell r="H37">
            <v>518</v>
          </cell>
          <cell r="I37">
            <v>0</v>
          </cell>
          <cell r="J37">
            <v>0</v>
          </cell>
          <cell r="K37">
            <v>0</v>
          </cell>
        </row>
        <row r="38">
          <cell r="A38">
            <v>40</v>
          </cell>
          <cell r="B38">
            <v>0</v>
          </cell>
          <cell r="C38">
            <v>193</v>
          </cell>
          <cell r="D38">
            <v>234</v>
          </cell>
          <cell r="E38">
            <v>315</v>
          </cell>
          <cell r="F38">
            <v>388</v>
          </cell>
          <cell r="G38">
            <v>558</v>
          </cell>
          <cell r="H38">
            <v>641</v>
          </cell>
          <cell r="I38">
            <v>0</v>
          </cell>
          <cell r="J38">
            <v>0</v>
          </cell>
          <cell r="K38">
            <v>0</v>
          </cell>
        </row>
        <row r="39">
          <cell r="A39">
            <v>50</v>
          </cell>
          <cell r="B39">
            <v>0</v>
          </cell>
          <cell r="C39">
            <v>278</v>
          </cell>
          <cell r="D39">
            <v>328</v>
          </cell>
          <cell r="E39">
            <v>439</v>
          </cell>
          <cell r="F39">
            <v>636</v>
          </cell>
          <cell r="G39">
            <v>794</v>
          </cell>
          <cell r="H39">
            <v>907</v>
          </cell>
          <cell r="I39">
            <v>0</v>
          </cell>
          <cell r="J39">
            <v>0</v>
          </cell>
          <cell r="K39">
            <v>0</v>
          </cell>
        </row>
        <row r="40">
          <cell r="A40">
            <v>65</v>
          </cell>
          <cell r="B40">
            <v>0</v>
          </cell>
          <cell r="C40">
            <v>382</v>
          </cell>
          <cell r="D40">
            <v>451</v>
          </cell>
          <cell r="E40">
            <v>692</v>
          </cell>
          <cell r="F40">
            <v>865</v>
          </cell>
          <cell r="G40">
            <v>1075</v>
          </cell>
          <cell r="H40">
            <v>0</v>
          </cell>
          <cell r="I40">
            <v>0</v>
          </cell>
          <cell r="J40">
            <v>0</v>
          </cell>
          <cell r="K40">
            <v>0</v>
          </cell>
        </row>
        <row r="41">
          <cell r="A41">
            <v>80</v>
          </cell>
          <cell r="B41">
            <v>0</v>
          </cell>
          <cell r="C41">
            <v>507</v>
          </cell>
          <cell r="D41">
            <v>594</v>
          </cell>
          <cell r="E41">
            <v>902</v>
          </cell>
          <cell r="F41">
            <v>1123</v>
          </cell>
          <cell r="G41">
            <v>1383</v>
          </cell>
          <cell r="H41">
            <v>0</v>
          </cell>
          <cell r="I41">
            <v>0</v>
          </cell>
          <cell r="J41">
            <v>0</v>
          </cell>
          <cell r="K41">
            <v>0</v>
          </cell>
        </row>
        <row r="42">
          <cell r="A42">
            <v>100</v>
          </cell>
          <cell r="B42">
            <v>584</v>
          </cell>
          <cell r="C42">
            <v>755</v>
          </cell>
          <cell r="D42">
            <v>1077</v>
          </cell>
          <cell r="E42">
            <v>1369</v>
          </cell>
          <cell r="F42">
            <v>1698</v>
          </cell>
          <cell r="G42">
            <v>2072</v>
          </cell>
          <cell r="H42">
            <v>0</v>
          </cell>
          <cell r="I42">
            <v>0</v>
          </cell>
          <cell r="J42">
            <v>0</v>
          </cell>
          <cell r="K42">
            <v>0</v>
          </cell>
        </row>
        <row r="43">
          <cell r="A43">
            <v>125</v>
          </cell>
          <cell r="B43">
            <v>857</v>
          </cell>
          <cell r="C43">
            <v>0</v>
          </cell>
          <cell r="D43">
            <v>0</v>
          </cell>
          <cell r="E43">
            <v>1931</v>
          </cell>
          <cell r="F43">
            <v>2382</v>
          </cell>
          <cell r="G43">
            <v>2883</v>
          </cell>
          <cell r="H43">
            <v>0</v>
          </cell>
          <cell r="I43">
            <v>0</v>
          </cell>
          <cell r="J43">
            <v>0</v>
          </cell>
          <cell r="K43">
            <v>0</v>
          </cell>
        </row>
        <row r="44">
          <cell r="A44">
            <v>150</v>
          </cell>
          <cell r="B44">
            <v>1431</v>
          </cell>
          <cell r="C44">
            <v>0</v>
          </cell>
          <cell r="D44">
            <v>0</v>
          </cell>
          <cell r="E44">
            <v>2577</v>
          </cell>
          <cell r="F44">
            <v>3171</v>
          </cell>
          <cell r="G44">
            <v>3814</v>
          </cell>
          <cell r="H44">
            <v>0</v>
          </cell>
          <cell r="I44">
            <v>0</v>
          </cell>
          <cell r="J44">
            <v>0</v>
          </cell>
          <cell r="K44">
            <v>0</v>
          </cell>
        </row>
        <row r="45">
          <cell r="A45">
            <v>200</v>
          </cell>
          <cell r="B45">
            <v>2360</v>
          </cell>
          <cell r="C45">
            <v>0</v>
          </cell>
          <cell r="D45">
            <v>0</v>
          </cell>
          <cell r="E45">
            <v>4096</v>
          </cell>
          <cell r="F45">
            <v>5027</v>
          </cell>
          <cell r="G45">
            <v>5977</v>
          </cell>
          <cell r="H45">
            <v>6662</v>
          </cell>
          <cell r="I45">
            <v>0</v>
          </cell>
          <cell r="J45">
            <v>0</v>
          </cell>
          <cell r="K45">
            <v>0</v>
          </cell>
        </row>
        <row r="46">
          <cell r="A46">
            <v>250</v>
          </cell>
          <cell r="B46">
            <v>3560</v>
          </cell>
          <cell r="C46">
            <v>0</v>
          </cell>
          <cell r="D46">
            <v>0</v>
          </cell>
          <cell r="E46">
            <v>6032</v>
          </cell>
          <cell r="F46">
            <v>7350</v>
          </cell>
          <cell r="G46">
            <v>8698</v>
          </cell>
          <cell r="H46">
            <v>9634</v>
          </cell>
          <cell r="I46">
            <v>0</v>
          </cell>
          <cell r="J46">
            <v>0</v>
          </cell>
          <cell r="K46">
            <v>0</v>
          </cell>
        </row>
        <row r="47">
          <cell r="A47">
            <v>300</v>
          </cell>
          <cell r="B47">
            <v>4943</v>
          </cell>
          <cell r="C47">
            <v>0</v>
          </cell>
          <cell r="D47">
            <v>0</v>
          </cell>
          <cell r="E47">
            <v>8218</v>
          </cell>
          <cell r="F47">
            <v>9988</v>
          </cell>
          <cell r="G47">
            <v>11760</v>
          </cell>
          <cell r="H47">
            <v>12986</v>
          </cell>
          <cell r="I47">
            <v>0</v>
          </cell>
          <cell r="J47">
            <v>0</v>
          </cell>
          <cell r="K47">
            <v>0</v>
          </cell>
        </row>
        <row r="48">
          <cell r="A48">
            <v>350</v>
          </cell>
          <cell r="B48">
            <v>4844</v>
          </cell>
          <cell r="C48">
            <v>0</v>
          </cell>
          <cell r="D48">
            <v>0</v>
          </cell>
          <cell r="E48">
            <v>0</v>
          </cell>
          <cell r="F48">
            <v>6840</v>
          </cell>
          <cell r="G48">
            <v>7560</v>
          </cell>
          <cell r="H48">
            <v>8034</v>
          </cell>
          <cell r="I48">
            <v>9275</v>
          </cell>
          <cell r="J48">
            <v>0</v>
          </cell>
          <cell r="K48">
            <v>0</v>
          </cell>
        </row>
        <row r="49">
          <cell r="A49">
            <v>400</v>
          </cell>
          <cell r="B49">
            <v>0</v>
          </cell>
          <cell r="C49">
            <v>0</v>
          </cell>
          <cell r="D49">
            <v>0</v>
          </cell>
          <cell r="E49">
            <v>0</v>
          </cell>
          <cell r="F49">
            <v>8724</v>
          </cell>
          <cell r="G49">
            <v>9592</v>
          </cell>
          <cell r="H49">
            <v>0</v>
          </cell>
          <cell r="I49">
            <v>12186</v>
          </cell>
          <cell r="J49">
            <v>0</v>
          </cell>
          <cell r="K49">
            <v>0</v>
          </cell>
        </row>
        <row r="50">
          <cell r="A50">
            <v>450</v>
          </cell>
          <cell r="B50">
            <v>0</v>
          </cell>
          <cell r="C50">
            <v>0</v>
          </cell>
          <cell r="D50">
            <v>0</v>
          </cell>
          <cell r="E50">
            <v>0</v>
          </cell>
          <cell r="F50">
            <v>11072</v>
          </cell>
          <cell r="G50">
            <v>12175</v>
          </cell>
          <cell r="H50">
            <v>0</v>
          </cell>
          <cell r="I50">
            <v>0</v>
          </cell>
          <cell r="J50">
            <v>0</v>
          </cell>
          <cell r="K50">
            <v>0</v>
          </cell>
        </row>
        <row r="51">
          <cell r="A51">
            <v>500</v>
          </cell>
          <cell r="B51">
            <v>0</v>
          </cell>
          <cell r="C51">
            <v>0</v>
          </cell>
          <cell r="D51">
            <v>0</v>
          </cell>
          <cell r="E51">
            <v>0</v>
          </cell>
          <cell r="F51">
            <v>13430</v>
          </cell>
          <cell r="G51">
            <v>14746</v>
          </cell>
          <cell r="H51">
            <v>0</v>
          </cell>
          <cell r="I51">
            <v>0</v>
          </cell>
          <cell r="J51">
            <v>18729</v>
          </cell>
          <cell r="K51">
            <v>0</v>
          </cell>
        </row>
        <row r="52">
          <cell r="A52">
            <v>550</v>
          </cell>
          <cell r="B52">
            <v>0</v>
          </cell>
          <cell r="C52">
            <v>0</v>
          </cell>
          <cell r="D52">
            <v>0</v>
          </cell>
          <cell r="E52">
            <v>0</v>
          </cell>
          <cell r="F52">
            <v>16015</v>
          </cell>
          <cell r="G52">
            <v>17564</v>
          </cell>
          <cell r="H52">
            <v>0</v>
          </cell>
          <cell r="I52">
            <v>0</v>
          </cell>
          <cell r="J52">
            <v>22182</v>
          </cell>
          <cell r="K52">
            <v>0</v>
          </cell>
        </row>
        <row r="53">
          <cell r="A53">
            <v>600</v>
          </cell>
          <cell r="B53">
            <v>0</v>
          </cell>
          <cell r="C53">
            <v>0</v>
          </cell>
          <cell r="D53">
            <v>0</v>
          </cell>
          <cell r="E53">
            <v>0</v>
          </cell>
          <cell r="F53">
            <v>18807</v>
          </cell>
          <cell r="G53">
            <v>20602</v>
          </cell>
          <cell r="H53">
            <v>21782</v>
          </cell>
          <cell r="I53">
            <v>0</v>
          </cell>
          <cell r="J53">
            <v>25908</v>
          </cell>
          <cell r="K53">
            <v>0</v>
          </cell>
        </row>
        <row r="54">
          <cell r="A54">
            <v>650</v>
          </cell>
          <cell r="B54">
            <v>0</v>
          </cell>
          <cell r="C54">
            <v>0</v>
          </cell>
          <cell r="D54">
            <v>0</v>
          </cell>
          <cell r="E54">
            <v>0</v>
          </cell>
          <cell r="F54">
            <v>21912</v>
          </cell>
          <cell r="G54">
            <v>23933</v>
          </cell>
          <cell r="H54">
            <v>25296</v>
          </cell>
          <cell r="I54">
            <v>0</v>
          </cell>
          <cell r="J54">
            <v>0</v>
          </cell>
          <cell r="K54">
            <v>0</v>
          </cell>
        </row>
        <row r="55">
          <cell r="A55">
            <v>700</v>
          </cell>
          <cell r="B55">
            <v>0</v>
          </cell>
          <cell r="C55">
            <v>0</v>
          </cell>
          <cell r="D55">
            <v>0</v>
          </cell>
          <cell r="E55">
            <v>0</v>
          </cell>
          <cell r="F55">
            <v>25179</v>
          </cell>
          <cell r="G55">
            <v>27530</v>
          </cell>
          <cell r="H55">
            <v>29083</v>
          </cell>
          <cell r="I55">
            <v>0</v>
          </cell>
          <cell r="J55">
            <v>0</v>
          </cell>
          <cell r="K55">
            <v>0</v>
          </cell>
        </row>
        <row r="56">
          <cell r="A56">
            <v>750</v>
          </cell>
          <cell r="B56">
            <v>0</v>
          </cell>
          <cell r="C56">
            <v>0</v>
          </cell>
          <cell r="D56">
            <v>0</v>
          </cell>
          <cell r="E56">
            <v>0</v>
          </cell>
          <cell r="F56">
            <v>0</v>
          </cell>
          <cell r="G56">
            <v>31327</v>
          </cell>
          <cell r="H56">
            <v>33081</v>
          </cell>
          <cell r="I56">
            <v>0</v>
          </cell>
          <cell r="J56">
            <v>0</v>
          </cell>
          <cell r="K56">
            <v>0</v>
          </cell>
        </row>
        <row r="57">
          <cell r="A57">
            <v>800</v>
          </cell>
          <cell r="B57">
            <v>0</v>
          </cell>
          <cell r="C57">
            <v>0</v>
          </cell>
          <cell r="D57">
            <v>0</v>
          </cell>
          <cell r="E57">
            <v>0</v>
          </cell>
          <cell r="F57">
            <v>0</v>
          </cell>
          <cell r="G57">
            <v>35335</v>
          </cell>
          <cell r="H57">
            <v>37299</v>
          </cell>
          <cell r="I57">
            <v>0</v>
          </cell>
          <cell r="J57">
            <v>0</v>
          </cell>
          <cell r="K57">
            <v>0</v>
          </cell>
        </row>
        <row r="58">
          <cell r="A58">
            <v>850</v>
          </cell>
          <cell r="B58">
            <v>0</v>
          </cell>
          <cell r="C58">
            <v>0</v>
          </cell>
          <cell r="D58">
            <v>0</v>
          </cell>
          <cell r="E58">
            <v>0</v>
          </cell>
          <cell r="F58">
            <v>0</v>
          </cell>
          <cell r="G58">
            <v>39617</v>
          </cell>
          <cell r="H58">
            <v>41810</v>
          </cell>
          <cell r="I58">
            <v>0</v>
          </cell>
          <cell r="J58">
            <v>0</v>
          </cell>
          <cell r="K58">
            <v>0</v>
          </cell>
        </row>
        <row r="59">
          <cell r="A59">
            <v>900</v>
          </cell>
          <cell r="B59">
            <v>0</v>
          </cell>
          <cell r="C59">
            <v>0</v>
          </cell>
          <cell r="D59">
            <v>0</v>
          </cell>
          <cell r="E59">
            <v>0</v>
          </cell>
          <cell r="F59">
            <v>0</v>
          </cell>
          <cell r="G59">
            <v>0</v>
          </cell>
          <cell r="H59">
            <v>0</v>
          </cell>
          <cell r="I59">
            <v>0</v>
          </cell>
          <cell r="J59">
            <v>0</v>
          </cell>
          <cell r="K59">
            <v>0</v>
          </cell>
        </row>
        <row r="60">
          <cell r="A60">
            <v>1000</v>
          </cell>
          <cell r="B60">
            <v>0</v>
          </cell>
          <cell r="C60">
            <v>0</v>
          </cell>
          <cell r="D60">
            <v>0</v>
          </cell>
          <cell r="E60">
            <v>0</v>
          </cell>
          <cell r="F60">
            <v>0</v>
          </cell>
          <cell r="G60">
            <v>0</v>
          </cell>
          <cell r="H60">
            <v>0</v>
          </cell>
          <cell r="I60">
            <v>0</v>
          </cell>
          <cell r="J60">
            <v>0</v>
          </cell>
          <cell r="K60">
            <v>70751</v>
          </cell>
        </row>
        <row r="65">
          <cell r="A65">
            <v>15</v>
          </cell>
          <cell r="B65">
            <v>135</v>
          </cell>
          <cell r="C65">
            <v>214</v>
          </cell>
          <cell r="D65">
            <v>263</v>
          </cell>
          <cell r="E65">
            <v>369</v>
          </cell>
          <cell r="F65">
            <v>455</v>
          </cell>
          <cell r="G65">
            <v>678</v>
          </cell>
          <cell r="H65">
            <v>786</v>
          </cell>
          <cell r="I65">
            <v>0</v>
          </cell>
          <cell r="J65">
            <v>0</v>
          </cell>
          <cell r="K65">
            <v>0</v>
          </cell>
        </row>
        <row r="66">
          <cell r="A66">
            <v>20</v>
          </cell>
          <cell r="B66">
            <v>167</v>
          </cell>
          <cell r="C66">
            <v>262</v>
          </cell>
          <cell r="D66">
            <v>317</v>
          </cell>
          <cell r="E66">
            <v>442</v>
          </cell>
          <cell r="F66">
            <v>545</v>
          </cell>
          <cell r="G66">
            <v>798</v>
          </cell>
          <cell r="H66">
            <v>928</v>
          </cell>
          <cell r="I66">
            <v>0</v>
          </cell>
          <cell r="J66">
            <v>0</v>
          </cell>
          <cell r="K66">
            <v>0</v>
          </cell>
        </row>
        <row r="67">
          <cell r="A67">
            <v>25</v>
          </cell>
          <cell r="B67">
            <v>242</v>
          </cell>
          <cell r="C67">
            <v>371</v>
          </cell>
          <cell r="D67">
            <v>448</v>
          </cell>
          <cell r="E67">
            <v>620</v>
          </cell>
          <cell r="F67">
            <v>760</v>
          </cell>
          <cell r="G67">
            <v>1110</v>
          </cell>
          <cell r="H67">
            <v>1281</v>
          </cell>
          <cell r="I67">
            <v>0</v>
          </cell>
          <cell r="J67">
            <v>0</v>
          </cell>
          <cell r="K67">
            <v>0</v>
          </cell>
        </row>
        <row r="68">
          <cell r="A68">
            <v>32</v>
          </cell>
          <cell r="B68">
            <v>0</v>
          </cell>
          <cell r="C68">
            <v>503</v>
          </cell>
          <cell r="D68">
            <v>607</v>
          </cell>
          <cell r="E68">
            <v>831</v>
          </cell>
          <cell r="F68">
            <v>1021</v>
          </cell>
          <cell r="G68">
            <v>1477</v>
          </cell>
          <cell r="H68">
            <v>1699</v>
          </cell>
          <cell r="I68">
            <v>0</v>
          </cell>
          <cell r="J68">
            <v>0</v>
          </cell>
          <cell r="K68">
            <v>0</v>
          </cell>
        </row>
        <row r="69">
          <cell r="A69">
            <v>40</v>
          </cell>
          <cell r="B69">
            <v>0</v>
          </cell>
          <cell r="C69">
            <v>631</v>
          </cell>
          <cell r="D69">
            <v>763</v>
          </cell>
          <cell r="E69">
            <v>1029</v>
          </cell>
          <cell r="F69">
            <v>1267</v>
          </cell>
          <cell r="G69">
            <v>1823</v>
          </cell>
          <cell r="H69">
            <v>2093</v>
          </cell>
          <cell r="I69">
            <v>0</v>
          </cell>
          <cell r="J69">
            <v>0</v>
          </cell>
          <cell r="K69">
            <v>0</v>
          </cell>
        </row>
        <row r="70">
          <cell r="A70">
            <v>50</v>
          </cell>
          <cell r="B70">
            <v>0</v>
          </cell>
          <cell r="C70">
            <v>756</v>
          </cell>
          <cell r="D70">
            <v>893</v>
          </cell>
          <cell r="E70">
            <v>1194</v>
          </cell>
          <cell r="F70">
            <v>1731</v>
          </cell>
          <cell r="G70">
            <v>2161</v>
          </cell>
          <cell r="H70">
            <v>2470</v>
          </cell>
          <cell r="I70">
            <v>0</v>
          </cell>
          <cell r="J70">
            <v>0</v>
          </cell>
          <cell r="K70">
            <v>0</v>
          </cell>
        </row>
        <row r="71">
          <cell r="A71">
            <v>65</v>
          </cell>
          <cell r="B71">
            <v>0</v>
          </cell>
          <cell r="C71">
            <v>983</v>
          </cell>
          <cell r="D71">
            <v>1161</v>
          </cell>
          <cell r="E71">
            <v>1783</v>
          </cell>
          <cell r="F71">
            <v>2230</v>
          </cell>
          <cell r="G71">
            <v>2769</v>
          </cell>
          <cell r="H71">
            <v>0</v>
          </cell>
          <cell r="I71">
            <v>0</v>
          </cell>
          <cell r="J71">
            <v>0</v>
          </cell>
          <cell r="K71">
            <v>0</v>
          </cell>
        </row>
        <row r="72">
          <cell r="A72">
            <v>80</v>
          </cell>
          <cell r="B72">
            <v>0</v>
          </cell>
          <cell r="C72">
            <v>1212</v>
          </cell>
          <cell r="D72">
            <v>1420</v>
          </cell>
          <cell r="E72">
            <v>2155</v>
          </cell>
          <cell r="F72">
            <v>2683</v>
          </cell>
          <cell r="G72">
            <v>3306</v>
          </cell>
          <cell r="H72">
            <v>0</v>
          </cell>
          <cell r="I72">
            <v>0</v>
          </cell>
          <cell r="J72">
            <v>0</v>
          </cell>
          <cell r="K72">
            <v>0</v>
          </cell>
        </row>
        <row r="73">
          <cell r="A73">
            <v>100</v>
          </cell>
          <cell r="B73">
            <v>1144</v>
          </cell>
          <cell r="C73">
            <v>1478</v>
          </cell>
          <cell r="D73">
            <v>2109</v>
          </cell>
          <cell r="E73">
            <v>2681</v>
          </cell>
          <cell r="F73">
            <v>3324</v>
          </cell>
          <cell r="G73">
            <v>4057</v>
          </cell>
          <cell r="H73">
            <v>0</v>
          </cell>
          <cell r="I73">
            <v>0</v>
          </cell>
          <cell r="J73">
            <v>0</v>
          </cell>
          <cell r="K73">
            <v>0</v>
          </cell>
        </row>
        <row r="74">
          <cell r="A74">
            <v>125</v>
          </cell>
          <cell r="B74">
            <v>1731</v>
          </cell>
          <cell r="C74">
            <v>0</v>
          </cell>
          <cell r="D74">
            <v>0</v>
          </cell>
          <cell r="E74">
            <v>3900</v>
          </cell>
          <cell r="F74">
            <v>4812</v>
          </cell>
          <cell r="G74">
            <v>5824</v>
          </cell>
          <cell r="H74">
            <v>0</v>
          </cell>
          <cell r="I74">
            <v>0</v>
          </cell>
          <cell r="J74">
            <v>0</v>
          </cell>
          <cell r="K74">
            <v>0</v>
          </cell>
        </row>
        <row r="75">
          <cell r="A75">
            <v>150</v>
          </cell>
          <cell r="B75">
            <v>2743</v>
          </cell>
          <cell r="C75">
            <v>0</v>
          </cell>
          <cell r="D75">
            <v>0</v>
          </cell>
          <cell r="E75">
            <v>4939</v>
          </cell>
          <cell r="F75">
            <v>6077</v>
          </cell>
          <cell r="G75">
            <v>7310</v>
          </cell>
          <cell r="H75">
            <v>0</v>
          </cell>
          <cell r="I75">
            <v>0</v>
          </cell>
          <cell r="J75">
            <v>0</v>
          </cell>
          <cell r="K75">
            <v>0</v>
          </cell>
        </row>
        <row r="76">
          <cell r="A76">
            <v>200</v>
          </cell>
          <cell r="B76">
            <v>4187</v>
          </cell>
          <cell r="C76">
            <v>0</v>
          </cell>
          <cell r="D76">
            <v>0</v>
          </cell>
          <cell r="E76">
            <v>7268</v>
          </cell>
          <cell r="F76">
            <v>8921</v>
          </cell>
          <cell r="G76">
            <v>10605</v>
          </cell>
          <cell r="H76">
            <v>11821</v>
          </cell>
          <cell r="I76">
            <v>0</v>
          </cell>
          <cell r="J76">
            <v>0</v>
          </cell>
          <cell r="K76">
            <v>0</v>
          </cell>
        </row>
        <row r="77">
          <cell r="A77">
            <v>250</v>
          </cell>
          <cell r="B77">
            <v>6074</v>
          </cell>
          <cell r="C77">
            <v>0</v>
          </cell>
          <cell r="D77">
            <v>0</v>
          </cell>
          <cell r="E77">
            <v>10293</v>
          </cell>
          <cell r="F77">
            <v>12544</v>
          </cell>
          <cell r="G77">
            <v>14844</v>
          </cell>
          <cell r="H77">
            <v>16441</v>
          </cell>
          <cell r="I77">
            <v>0</v>
          </cell>
          <cell r="J77">
            <v>0</v>
          </cell>
          <cell r="K77">
            <v>0</v>
          </cell>
        </row>
        <row r="78">
          <cell r="A78">
            <v>300</v>
          </cell>
          <cell r="B78">
            <v>8260</v>
          </cell>
          <cell r="C78">
            <v>0</v>
          </cell>
          <cell r="D78">
            <v>0</v>
          </cell>
          <cell r="E78">
            <v>13734</v>
          </cell>
          <cell r="F78">
            <v>16692</v>
          </cell>
          <cell r="G78">
            <v>19655</v>
          </cell>
          <cell r="H78">
            <v>21703</v>
          </cell>
          <cell r="I78">
            <v>0</v>
          </cell>
          <cell r="J78">
            <v>0</v>
          </cell>
          <cell r="K78">
            <v>0</v>
          </cell>
        </row>
        <row r="79">
          <cell r="A79">
            <v>350</v>
          </cell>
          <cell r="B79">
            <v>7627</v>
          </cell>
          <cell r="C79">
            <v>0</v>
          </cell>
          <cell r="D79">
            <v>0</v>
          </cell>
          <cell r="E79">
            <v>0</v>
          </cell>
          <cell r="F79">
            <v>10770</v>
          </cell>
          <cell r="G79">
            <v>11904</v>
          </cell>
          <cell r="H79">
            <v>12650</v>
          </cell>
          <cell r="I79">
            <v>14604</v>
          </cell>
          <cell r="J79">
            <v>0</v>
          </cell>
          <cell r="K79">
            <v>0</v>
          </cell>
        </row>
        <row r="80">
          <cell r="A80">
            <v>400</v>
          </cell>
          <cell r="B80">
            <v>0</v>
          </cell>
          <cell r="C80">
            <v>0</v>
          </cell>
          <cell r="D80">
            <v>0</v>
          </cell>
          <cell r="E80">
            <v>0</v>
          </cell>
          <cell r="F80">
            <v>12966</v>
          </cell>
          <cell r="G80">
            <v>14257</v>
          </cell>
          <cell r="H80">
            <v>0</v>
          </cell>
          <cell r="I80">
            <v>18113</v>
          </cell>
          <cell r="J80">
            <v>0</v>
          </cell>
          <cell r="K80">
            <v>0</v>
          </cell>
        </row>
        <row r="81">
          <cell r="A81">
            <v>450</v>
          </cell>
          <cell r="B81">
            <v>0</v>
          </cell>
          <cell r="C81">
            <v>0</v>
          </cell>
          <cell r="D81">
            <v>0</v>
          </cell>
          <cell r="E81">
            <v>0</v>
          </cell>
          <cell r="F81">
            <v>16454</v>
          </cell>
          <cell r="G81">
            <v>18092</v>
          </cell>
          <cell r="H81">
            <v>0</v>
          </cell>
          <cell r="I81">
            <v>0</v>
          </cell>
          <cell r="J81">
            <v>0</v>
          </cell>
          <cell r="K81">
            <v>0</v>
          </cell>
        </row>
        <row r="82">
          <cell r="A82">
            <v>500</v>
          </cell>
          <cell r="B82">
            <v>0</v>
          </cell>
          <cell r="C82">
            <v>0</v>
          </cell>
          <cell r="D82">
            <v>0</v>
          </cell>
          <cell r="E82">
            <v>0</v>
          </cell>
          <cell r="F82">
            <v>19949</v>
          </cell>
          <cell r="G82">
            <v>21904</v>
          </cell>
          <cell r="H82">
            <v>0</v>
          </cell>
          <cell r="I82">
            <v>0</v>
          </cell>
          <cell r="J82">
            <v>27819</v>
          </cell>
          <cell r="K82">
            <v>0</v>
          </cell>
        </row>
        <row r="83">
          <cell r="A83">
            <v>550</v>
          </cell>
          <cell r="B83">
            <v>0</v>
          </cell>
          <cell r="C83">
            <v>0</v>
          </cell>
          <cell r="D83">
            <v>0</v>
          </cell>
          <cell r="E83">
            <v>0</v>
          </cell>
          <cell r="F83">
            <v>23803</v>
          </cell>
          <cell r="G83">
            <v>26105</v>
          </cell>
          <cell r="H83">
            <v>0</v>
          </cell>
          <cell r="I83">
            <v>0</v>
          </cell>
          <cell r="J83">
            <v>32970</v>
          </cell>
          <cell r="K83">
            <v>0</v>
          </cell>
        </row>
        <row r="84">
          <cell r="A84">
            <v>600</v>
          </cell>
          <cell r="B84">
            <v>0</v>
          </cell>
          <cell r="C84">
            <v>0</v>
          </cell>
          <cell r="D84">
            <v>0</v>
          </cell>
          <cell r="E84">
            <v>0</v>
          </cell>
          <cell r="F84">
            <v>25957</v>
          </cell>
          <cell r="G84">
            <v>28434</v>
          </cell>
          <cell r="H84">
            <v>30063</v>
          </cell>
          <cell r="I84">
            <v>0</v>
          </cell>
          <cell r="J84">
            <v>35758</v>
          </cell>
          <cell r="K84">
            <v>0</v>
          </cell>
        </row>
        <row r="85">
          <cell r="A85">
            <v>650</v>
          </cell>
          <cell r="B85">
            <v>0</v>
          </cell>
          <cell r="C85">
            <v>0</v>
          </cell>
          <cell r="D85">
            <v>0</v>
          </cell>
          <cell r="E85">
            <v>0</v>
          </cell>
          <cell r="F85">
            <v>32593</v>
          </cell>
          <cell r="G85">
            <v>35600</v>
          </cell>
          <cell r="H85">
            <v>37626</v>
          </cell>
          <cell r="I85">
            <v>0</v>
          </cell>
          <cell r="J85">
            <v>0</v>
          </cell>
          <cell r="K85">
            <v>0</v>
          </cell>
        </row>
        <row r="86">
          <cell r="A86">
            <v>700</v>
          </cell>
          <cell r="B86">
            <v>0</v>
          </cell>
          <cell r="C86">
            <v>0</v>
          </cell>
          <cell r="D86">
            <v>0</v>
          </cell>
          <cell r="E86">
            <v>0</v>
          </cell>
          <cell r="F86">
            <v>36295</v>
          </cell>
          <cell r="G86">
            <v>39685</v>
          </cell>
          <cell r="H86">
            <v>41923</v>
          </cell>
          <cell r="I86">
            <v>0</v>
          </cell>
          <cell r="J86">
            <v>0</v>
          </cell>
          <cell r="K86">
            <v>0</v>
          </cell>
        </row>
        <row r="87">
          <cell r="A87">
            <v>750</v>
          </cell>
          <cell r="B87">
            <v>0</v>
          </cell>
          <cell r="C87">
            <v>0</v>
          </cell>
          <cell r="D87">
            <v>0</v>
          </cell>
          <cell r="E87">
            <v>0</v>
          </cell>
          <cell r="F87">
            <v>0</v>
          </cell>
          <cell r="G87">
            <v>45236</v>
          </cell>
          <cell r="H87">
            <v>47769</v>
          </cell>
          <cell r="I87">
            <v>0</v>
          </cell>
          <cell r="J87">
            <v>0</v>
          </cell>
          <cell r="K87">
            <v>0</v>
          </cell>
        </row>
        <row r="88">
          <cell r="A88">
            <v>800</v>
          </cell>
          <cell r="B88">
            <v>0</v>
          </cell>
          <cell r="C88">
            <v>0</v>
          </cell>
          <cell r="D88">
            <v>0</v>
          </cell>
          <cell r="E88">
            <v>0</v>
          </cell>
          <cell r="F88">
            <v>0</v>
          </cell>
          <cell r="G88">
            <v>51110</v>
          </cell>
          <cell r="H88">
            <v>53952</v>
          </cell>
          <cell r="I88">
            <v>0</v>
          </cell>
          <cell r="J88">
            <v>0</v>
          </cell>
          <cell r="K88">
            <v>0</v>
          </cell>
        </row>
        <row r="89">
          <cell r="A89">
            <v>850</v>
          </cell>
          <cell r="B89">
            <v>0</v>
          </cell>
          <cell r="C89">
            <v>0</v>
          </cell>
          <cell r="D89">
            <v>0</v>
          </cell>
          <cell r="E89">
            <v>0</v>
          </cell>
          <cell r="F89">
            <v>0</v>
          </cell>
          <cell r="G89">
            <v>57380</v>
          </cell>
          <cell r="H89">
            <v>60556</v>
          </cell>
          <cell r="I89">
            <v>0</v>
          </cell>
          <cell r="J89">
            <v>0</v>
          </cell>
          <cell r="K89">
            <v>0</v>
          </cell>
        </row>
        <row r="90">
          <cell r="A90">
            <v>900</v>
          </cell>
          <cell r="B90">
            <v>0</v>
          </cell>
          <cell r="C90">
            <v>0</v>
          </cell>
          <cell r="D90">
            <v>0</v>
          </cell>
          <cell r="E90">
            <v>0</v>
          </cell>
          <cell r="F90">
            <v>0</v>
          </cell>
          <cell r="G90">
            <v>0</v>
          </cell>
          <cell r="H90">
            <v>0</v>
          </cell>
          <cell r="I90">
            <v>0</v>
          </cell>
          <cell r="J90">
            <v>0</v>
          </cell>
          <cell r="K90">
            <v>0</v>
          </cell>
        </row>
        <row r="91">
          <cell r="A91">
            <v>1000</v>
          </cell>
          <cell r="B91">
            <v>0</v>
          </cell>
          <cell r="C91">
            <v>0</v>
          </cell>
          <cell r="D91">
            <v>0</v>
          </cell>
          <cell r="E91">
            <v>0</v>
          </cell>
          <cell r="F91">
            <v>0</v>
          </cell>
          <cell r="G91">
            <v>0</v>
          </cell>
          <cell r="H91">
            <v>0</v>
          </cell>
          <cell r="I91">
            <v>0</v>
          </cell>
          <cell r="J91">
            <v>0</v>
          </cell>
          <cell r="K91">
            <v>102830</v>
          </cell>
        </row>
        <row r="96">
          <cell r="A96" t="str">
            <v>15A x</v>
          </cell>
          <cell r="B96">
            <v>0</v>
          </cell>
          <cell r="C96">
            <v>0</v>
          </cell>
          <cell r="D96">
            <v>0</v>
          </cell>
          <cell r="E96">
            <v>0</v>
          </cell>
          <cell r="F96">
            <v>0</v>
          </cell>
          <cell r="G96">
            <v>0</v>
          </cell>
          <cell r="H96">
            <v>0</v>
          </cell>
          <cell r="I96">
            <v>0</v>
          </cell>
          <cell r="J96">
            <v>0</v>
          </cell>
          <cell r="K96">
            <v>0</v>
          </cell>
        </row>
        <row r="97">
          <cell r="A97" t="str">
            <v>20A x</v>
          </cell>
          <cell r="B97">
            <v>86</v>
          </cell>
          <cell r="C97">
            <v>134</v>
          </cell>
          <cell r="D97">
            <v>162</v>
          </cell>
          <cell r="E97">
            <v>226</v>
          </cell>
          <cell r="F97">
            <v>280</v>
          </cell>
          <cell r="G97">
            <v>409</v>
          </cell>
          <cell r="H97">
            <v>476</v>
          </cell>
          <cell r="I97">
            <v>0</v>
          </cell>
          <cell r="J97">
            <v>0</v>
          </cell>
          <cell r="K97">
            <v>0</v>
          </cell>
        </row>
        <row r="98">
          <cell r="A98" t="str">
            <v>25A x</v>
          </cell>
          <cell r="B98">
            <v>126</v>
          </cell>
          <cell r="C98">
            <v>193</v>
          </cell>
          <cell r="D98">
            <v>233</v>
          </cell>
          <cell r="E98">
            <v>323</v>
          </cell>
          <cell r="F98">
            <v>395</v>
          </cell>
          <cell r="G98">
            <v>577</v>
          </cell>
          <cell r="H98">
            <v>666</v>
          </cell>
          <cell r="I98">
            <v>0</v>
          </cell>
          <cell r="J98">
            <v>0</v>
          </cell>
          <cell r="K98">
            <v>0</v>
          </cell>
        </row>
        <row r="99">
          <cell r="A99" t="str">
            <v>32A x</v>
          </cell>
          <cell r="B99">
            <v>0</v>
          </cell>
          <cell r="C99">
            <v>208</v>
          </cell>
          <cell r="D99">
            <v>251</v>
          </cell>
          <cell r="E99">
            <v>344</v>
          </cell>
          <cell r="F99">
            <v>423</v>
          </cell>
          <cell r="G99">
            <v>612</v>
          </cell>
          <cell r="H99">
            <v>704</v>
          </cell>
          <cell r="I99">
            <v>0</v>
          </cell>
          <cell r="J99">
            <v>0</v>
          </cell>
          <cell r="K99">
            <v>0</v>
          </cell>
        </row>
        <row r="100">
          <cell r="A100" t="str">
            <v>40A x</v>
          </cell>
          <cell r="B100">
            <v>0</v>
          </cell>
          <cell r="C100">
            <v>275</v>
          </cell>
          <cell r="D100">
            <v>332</v>
          </cell>
          <cell r="E100">
            <v>448</v>
          </cell>
          <cell r="F100">
            <v>551</v>
          </cell>
          <cell r="G100">
            <v>794</v>
          </cell>
          <cell r="H100">
            <v>911</v>
          </cell>
          <cell r="I100">
            <v>0</v>
          </cell>
          <cell r="J100">
            <v>0</v>
          </cell>
          <cell r="K100">
            <v>0</v>
          </cell>
        </row>
        <row r="101">
          <cell r="A101" t="str">
            <v>50A x</v>
          </cell>
          <cell r="B101">
            <v>0</v>
          </cell>
          <cell r="C101">
            <v>354</v>
          </cell>
          <cell r="D101">
            <v>419</v>
          </cell>
          <cell r="E101">
            <v>560</v>
          </cell>
          <cell r="F101">
            <v>812</v>
          </cell>
          <cell r="G101">
            <v>1014</v>
          </cell>
          <cell r="H101">
            <v>1158</v>
          </cell>
          <cell r="I101">
            <v>0</v>
          </cell>
          <cell r="J101">
            <v>0</v>
          </cell>
          <cell r="K101">
            <v>0</v>
          </cell>
        </row>
        <row r="102">
          <cell r="A102" t="str">
            <v>65A x</v>
          </cell>
          <cell r="B102">
            <v>0</v>
          </cell>
          <cell r="C102">
            <v>456</v>
          </cell>
          <cell r="D102">
            <v>538</v>
          </cell>
          <cell r="E102">
            <v>826</v>
          </cell>
          <cell r="F102">
            <v>1033</v>
          </cell>
          <cell r="G102">
            <v>1283</v>
          </cell>
          <cell r="H102">
            <v>0</v>
          </cell>
          <cell r="I102">
            <v>0</v>
          </cell>
          <cell r="J102">
            <v>0</v>
          </cell>
          <cell r="K102">
            <v>0</v>
          </cell>
        </row>
        <row r="103">
          <cell r="A103" t="str">
            <v>80A x</v>
          </cell>
          <cell r="B103">
            <v>0</v>
          </cell>
          <cell r="C103">
            <v>504</v>
          </cell>
          <cell r="D103">
            <v>590</v>
          </cell>
          <cell r="E103">
            <v>896</v>
          </cell>
          <cell r="F103">
            <v>1116</v>
          </cell>
          <cell r="G103">
            <v>1374</v>
          </cell>
          <cell r="H103">
            <v>0</v>
          </cell>
          <cell r="I103">
            <v>0</v>
          </cell>
          <cell r="J103">
            <v>0</v>
          </cell>
          <cell r="K103">
            <v>0</v>
          </cell>
        </row>
        <row r="104">
          <cell r="A104" t="str">
            <v>100A x</v>
          </cell>
          <cell r="B104">
            <v>498</v>
          </cell>
          <cell r="C104">
            <v>644</v>
          </cell>
          <cell r="D104">
            <v>919</v>
          </cell>
          <cell r="E104">
            <v>1168</v>
          </cell>
          <cell r="F104">
            <v>1449</v>
          </cell>
          <cell r="G104">
            <v>1768</v>
          </cell>
          <cell r="H104">
            <v>0</v>
          </cell>
          <cell r="I104">
            <v>0</v>
          </cell>
          <cell r="J104">
            <v>0</v>
          </cell>
          <cell r="K104">
            <v>0</v>
          </cell>
        </row>
        <row r="105">
          <cell r="A105" t="str">
            <v>125A x</v>
          </cell>
          <cell r="B105">
            <v>728</v>
          </cell>
          <cell r="C105">
            <v>0</v>
          </cell>
          <cell r="D105">
            <v>0</v>
          </cell>
          <cell r="E105">
            <v>1640</v>
          </cell>
          <cell r="F105">
            <v>2023</v>
          </cell>
          <cell r="G105">
            <v>2449</v>
          </cell>
          <cell r="H105">
            <v>0</v>
          </cell>
          <cell r="I105">
            <v>0</v>
          </cell>
          <cell r="J105">
            <v>0</v>
          </cell>
          <cell r="K105">
            <v>0</v>
          </cell>
        </row>
        <row r="106">
          <cell r="A106" t="str">
            <v>150A x</v>
          </cell>
          <cell r="B106">
            <v>1113</v>
          </cell>
          <cell r="C106">
            <v>0</v>
          </cell>
          <cell r="D106">
            <v>0</v>
          </cell>
          <cell r="E106">
            <v>2004</v>
          </cell>
          <cell r="F106">
            <v>2466</v>
          </cell>
          <cell r="G106">
            <v>2966</v>
          </cell>
          <cell r="H106">
            <v>0</v>
          </cell>
          <cell r="I106">
            <v>0</v>
          </cell>
          <cell r="J106">
            <v>0</v>
          </cell>
          <cell r="K106">
            <v>0</v>
          </cell>
        </row>
        <row r="107">
          <cell r="A107" t="str">
            <v>200A x</v>
          </cell>
          <cell r="B107">
            <v>1497</v>
          </cell>
          <cell r="C107">
            <v>0</v>
          </cell>
          <cell r="D107">
            <v>0</v>
          </cell>
          <cell r="E107">
            <v>2599</v>
          </cell>
          <cell r="F107">
            <v>3190</v>
          </cell>
          <cell r="G107">
            <v>3793</v>
          </cell>
          <cell r="H107">
            <v>4228</v>
          </cell>
          <cell r="I107">
            <v>0</v>
          </cell>
          <cell r="J107">
            <v>0</v>
          </cell>
          <cell r="K107">
            <v>0</v>
          </cell>
        </row>
        <row r="108">
          <cell r="A108" t="str">
            <v>250A x</v>
          </cell>
          <cell r="B108">
            <v>2111</v>
          </cell>
          <cell r="C108">
            <v>0</v>
          </cell>
          <cell r="D108">
            <v>0</v>
          </cell>
          <cell r="E108">
            <v>3578</v>
          </cell>
          <cell r="F108">
            <v>4361</v>
          </cell>
          <cell r="G108">
            <v>5160</v>
          </cell>
          <cell r="H108">
            <v>5715</v>
          </cell>
          <cell r="I108">
            <v>0</v>
          </cell>
          <cell r="J108">
            <v>0</v>
          </cell>
          <cell r="K108">
            <v>0</v>
          </cell>
        </row>
        <row r="109">
          <cell r="A109" t="str">
            <v>300A x</v>
          </cell>
          <cell r="B109">
            <v>2794</v>
          </cell>
          <cell r="C109">
            <v>0</v>
          </cell>
          <cell r="D109">
            <v>0</v>
          </cell>
          <cell r="E109">
            <v>4646</v>
          </cell>
          <cell r="F109">
            <v>5647</v>
          </cell>
          <cell r="G109">
            <v>6650</v>
          </cell>
          <cell r="H109">
            <v>7342</v>
          </cell>
          <cell r="I109">
            <v>0</v>
          </cell>
          <cell r="J109">
            <v>0</v>
          </cell>
          <cell r="K109">
            <v>0</v>
          </cell>
        </row>
        <row r="110">
          <cell r="A110" t="str">
            <v>350A x</v>
          </cell>
          <cell r="B110">
            <v>3819</v>
          </cell>
          <cell r="C110">
            <v>0</v>
          </cell>
          <cell r="D110">
            <v>0</v>
          </cell>
          <cell r="E110">
            <v>0</v>
          </cell>
          <cell r="F110">
            <v>5393</v>
          </cell>
          <cell r="G110">
            <v>5961</v>
          </cell>
          <cell r="H110">
            <v>6334</v>
          </cell>
          <cell r="I110">
            <v>7313</v>
          </cell>
          <cell r="J110">
            <v>0</v>
          </cell>
          <cell r="K110">
            <v>0</v>
          </cell>
        </row>
        <row r="111">
          <cell r="A111" t="str">
            <v>400A x</v>
          </cell>
          <cell r="B111">
            <v>0</v>
          </cell>
          <cell r="C111">
            <v>0</v>
          </cell>
          <cell r="D111">
            <v>0</v>
          </cell>
          <cell r="E111">
            <v>0</v>
          </cell>
          <cell r="F111">
            <v>6483</v>
          </cell>
          <cell r="G111">
            <v>7128</v>
          </cell>
          <cell r="H111">
            <v>0</v>
          </cell>
          <cell r="I111">
            <v>9056</v>
          </cell>
          <cell r="J111">
            <v>0</v>
          </cell>
          <cell r="K111">
            <v>0</v>
          </cell>
        </row>
        <row r="112">
          <cell r="A112" t="str">
            <v>450A x</v>
          </cell>
          <cell r="B112">
            <v>0</v>
          </cell>
          <cell r="C112">
            <v>0</v>
          </cell>
          <cell r="D112">
            <v>0</v>
          </cell>
          <cell r="E112">
            <v>0</v>
          </cell>
          <cell r="F112">
            <v>7826</v>
          </cell>
          <cell r="G112">
            <v>8606</v>
          </cell>
          <cell r="H112">
            <v>0</v>
          </cell>
          <cell r="I112">
            <v>0</v>
          </cell>
          <cell r="J112">
            <v>0</v>
          </cell>
          <cell r="K112">
            <v>0</v>
          </cell>
        </row>
        <row r="113">
          <cell r="A113" t="str">
            <v>500A x</v>
          </cell>
          <cell r="B113">
            <v>0</v>
          </cell>
          <cell r="C113">
            <v>0</v>
          </cell>
          <cell r="D113">
            <v>0</v>
          </cell>
          <cell r="E113">
            <v>0</v>
          </cell>
          <cell r="F113">
            <v>11399</v>
          </cell>
          <cell r="G113">
            <v>12516</v>
          </cell>
          <cell r="H113">
            <v>0</v>
          </cell>
          <cell r="I113">
            <v>0</v>
          </cell>
          <cell r="J113">
            <v>15896</v>
          </cell>
          <cell r="K113">
            <v>0</v>
          </cell>
        </row>
        <row r="114">
          <cell r="A114" t="str">
            <v>550A x</v>
          </cell>
          <cell r="B114">
            <v>0</v>
          </cell>
          <cell r="C114">
            <v>0</v>
          </cell>
          <cell r="E114">
            <v>0</v>
          </cell>
          <cell r="F114">
            <v>12364</v>
          </cell>
          <cell r="G114">
            <v>13560</v>
          </cell>
          <cell r="H114">
            <v>0</v>
          </cell>
          <cell r="I114">
            <v>0</v>
          </cell>
          <cell r="J114">
            <v>17125</v>
          </cell>
          <cell r="K114">
            <v>0</v>
          </cell>
        </row>
        <row r="115">
          <cell r="A115" t="str">
            <v>600A x</v>
          </cell>
          <cell r="B115">
            <v>0</v>
          </cell>
          <cell r="C115">
            <v>0</v>
          </cell>
          <cell r="D115">
            <v>0</v>
          </cell>
          <cell r="E115">
            <v>0</v>
          </cell>
          <cell r="F115">
            <v>13306</v>
          </cell>
          <cell r="G115">
            <v>14576</v>
          </cell>
          <cell r="H115">
            <v>15411</v>
          </cell>
          <cell r="I115">
            <v>0</v>
          </cell>
          <cell r="J115">
            <v>18330</v>
          </cell>
          <cell r="K115">
            <v>0</v>
          </cell>
        </row>
        <row r="116">
          <cell r="A116" t="str">
            <v>650A x</v>
          </cell>
          <cell r="B116">
            <v>0</v>
          </cell>
          <cell r="C116">
            <v>0</v>
          </cell>
          <cell r="D116">
            <v>0</v>
          </cell>
          <cell r="E116">
            <v>0</v>
          </cell>
          <cell r="F116">
            <v>17169</v>
          </cell>
          <cell r="G116">
            <v>18753</v>
          </cell>
          <cell r="H116">
            <v>19820</v>
          </cell>
          <cell r="I116">
            <v>0</v>
          </cell>
          <cell r="J116">
            <v>0</v>
          </cell>
          <cell r="K116">
            <v>0</v>
          </cell>
        </row>
        <row r="117">
          <cell r="A117" t="str">
            <v>700A x</v>
          </cell>
          <cell r="B117">
            <v>0</v>
          </cell>
          <cell r="C117">
            <v>0</v>
          </cell>
          <cell r="D117">
            <v>0</v>
          </cell>
          <cell r="E117">
            <v>0</v>
          </cell>
          <cell r="F117">
            <v>18328</v>
          </cell>
          <cell r="G117">
            <v>20039</v>
          </cell>
          <cell r="H117">
            <v>21170</v>
          </cell>
          <cell r="I117">
            <v>0</v>
          </cell>
          <cell r="J117">
            <v>0</v>
          </cell>
          <cell r="K117">
            <v>0</v>
          </cell>
        </row>
        <row r="118">
          <cell r="A118" t="str">
            <v>750A x</v>
          </cell>
          <cell r="B118">
            <v>0</v>
          </cell>
          <cell r="C118">
            <v>0</v>
          </cell>
          <cell r="D118">
            <v>0</v>
          </cell>
          <cell r="E118">
            <v>0</v>
          </cell>
          <cell r="F118">
            <v>0</v>
          </cell>
          <cell r="G118">
            <v>21292</v>
          </cell>
          <cell r="H118">
            <v>22483</v>
          </cell>
          <cell r="I118">
            <v>0</v>
          </cell>
          <cell r="J118">
            <v>0</v>
          </cell>
          <cell r="K118">
            <v>0</v>
          </cell>
        </row>
        <row r="119">
          <cell r="A119" t="str">
            <v>800A x</v>
          </cell>
          <cell r="B119">
            <v>0</v>
          </cell>
          <cell r="C119">
            <v>0</v>
          </cell>
          <cell r="D119">
            <v>0</v>
          </cell>
          <cell r="E119">
            <v>0</v>
          </cell>
          <cell r="F119">
            <v>0</v>
          </cell>
          <cell r="G119">
            <v>22510</v>
          </cell>
          <cell r="H119">
            <v>23762</v>
          </cell>
          <cell r="I119">
            <v>0</v>
          </cell>
          <cell r="J119">
            <v>0</v>
          </cell>
          <cell r="K119">
            <v>0</v>
          </cell>
        </row>
        <row r="120">
          <cell r="A120" t="str">
            <v>850A x</v>
          </cell>
          <cell r="B120">
            <v>0</v>
          </cell>
          <cell r="C120">
            <v>0</v>
          </cell>
          <cell r="D120">
            <v>0</v>
          </cell>
          <cell r="E120">
            <v>0</v>
          </cell>
          <cell r="F120">
            <v>0</v>
          </cell>
          <cell r="G120">
            <v>23762</v>
          </cell>
          <cell r="H120">
            <v>25077</v>
          </cell>
          <cell r="I120">
            <v>0</v>
          </cell>
          <cell r="J120">
            <v>0</v>
          </cell>
          <cell r="K120">
            <v>0</v>
          </cell>
        </row>
        <row r="121">
          <cell r="A121" t="str">
            <v>900A x</v>
          </cell>
          <cell r="B121">
            <v>0</v>
          </cell>
          <cell r="C121">
            <v>0</v>
          </cell>
          <cell r="D121">
            <v>0</v>
          </cell>
          <cell r="E121">
            <v>0</v>
          </cell>
          <cell r="F121">
            <v>0</v>
          </cell>
          <cell r="G121">
            <v>0</v>
          </cell>
          <cell r="H121">
            <v>0</v>
          </cell>
          <cell r="I121">
            <v>0</v>
          </cell>
          <cell r="J121">
            <v>0</v>
          </cell>
          <cell r="K121">
            <v>0</v>
          </cell>
        </row>
        <row r="122">
          <cell r="A122" t="str">
            <v>1000A x</v>
          </cell>
          <cell r="B122">
            <v>0</v>
          </cell>
          <cell r="C122">
            <v>0</v>
          </cell>
          <cell r="D122">
            <v>0</v>
          </cell>
          <cell r="E122">
            <v>0</v>
          </cell>
          <cell r="F122">
            <v>0</v>
          </cell>
          <cell r="G122">
            <v>0</v>
          </cell>
          <cell r="H122">
            <v>0</v>
          </cell>
          <cell r="I122">
            <v>0</v>
          </cell>
          <cell r="J122">
            <v>0</v>
          </cell>
          <cell r="K122">
            <v>36070</v>
          </cell>
        </row>
      </sheetData>
      <sheetData sheetId="6" refreshError="1"/>
      <sheetData sheetId="7" refreshError="1"/>
      <sheetData sheetId="8" refreshError="1">
        <row r="3">
          <cell r="A3">
            <v>15</v>
          </cell>
          <cell r="B3">
            <v>164</v>
          </cell>
          <cell r="C3">
            <v>260</v>
          </cell>
          <cell r="D3">
            <v>319</v>
          </cell>
          <cell r="E3">
            <v>449</v>
          </cell>
          <cell r="F3">
            <v>553</v>
          </cell>
          <cell r="G3">
            <v>824</v>
          </cell>
          <cell r="H3">
            <v>956</v>
          </cell>
          <cell r="I3">
            <v>0</v>
          </cell>
          <cell r="J3">
            <v>0</v>
          </cell>
          <cell r="K3">
            <v>0</v>
          </cell>
          <cell r="L3">
            <v>319</v>
          </cell>
          <cell r="M3">
            <v>449</v>
          </cell>
          <cell r="N3">
            <v>553</v>
          </cell>
          <cell r="O3">
            <v>824</v>
          </cell>
        </row>
        <row r="4">
          <cell r="A4">
            <v>20</v>
          </cell>
          <cell r="B4">
            <v>208</v>
          </cell>
          <cell r="C4">
            <v>325</v>
          </cell>
          <cell r="D4">
            <v>394</v>
          </cell>
          <cell r="E4">
            <v>549</v>
          </cell>
          <cell r="F4">
            <v>678</v>
          </cell>
          <cell r="G4">
            <v>992</v>
          </cell>
          <cell r="H4">
            <v>1154</v>
          </cell>
          <cell r="I4">
            <v>0</v>
          </cell>
          <cell r="J4">
            <v>0</v>
          </cell>
          <cell r="K4">
            <v>0</v>
          </cell>
          <cell r="L4">
            <v>394</v>
          </cell>
          <cell r="M4">
            <v>549</v>
          </cell>
          <cell r="N4">
            <v>678</v>
          </cell>
          <cell r="O4">
            <v>992</v>
          </cell>
        </row>
        <row r="5">
          <cell r="A5">
            <v>25</v>
          </cell>
          <cell r="B5">
            <v>275</v>
          </cell>
          <cell r="C5">
            <v>421</v>
          </cell>
          <cell r="D5">
            <v>508</v>
          </cell>
          <cell r="E5">
            <v>703</v>
          </cell>
          <cell r="F5">
            <v>861</v>
          </cell>
          <cell r="G5">
            <v>1257</v>
          </cell>
          <cell r="H5">
            <v>1451</v>
          </cell>
          <cell r="I5">
            <v>0</v>
          </cell>
          <cell r="J5">
            <v>0</v>
          </cell>
          <cell r="K5">
            <v>0</v>
          </cell>
          <cell r="L5">
            <v>508</v>
          </cell>
          <cell r="M5">
            <v>703</v>
          </cell>
          <cell r="N5">
            <v>861</v>
          </cell>
          <cell r="O5">
            <v>1257</v>
          </cell>
        </row>
        <row r="6">
          <cell r="A6">
            <v>32</v>
          </cell>
          <cell r="B6">
            <v>0</v>
          </cell>
          <cell r="C6">
            <v>475</v>
          </cell>
          <cell r="D6">
            <v>573</v>
          </cell>
          <cell r="E6">
            <v>784</v>
          </cell>
          <cell r="F6">
            <v>963</v>
          </cell>
          <cell r="G6">
            <v>1393</v>
          </cell>
          <cell r="H6">
            <v>1603</v>
          </cell>
          <cell r="I6">
            <v>0</v>
          </cell>
          <cell r="J6">
            <v>0</v>
          </cell>
          <cell r="K6">
            <v>0</v>
          </cell>
          <cell r="L6">
            <v>573</v>
          </cell>
          <cell r="M6">
            <v>784</v>
          </cell>
          <cell r="N6">
            <v>963</v>
          </cell>
          <cell r="O6">
            <v>1393</v>
          </cell>
        </row>
        <row r="7">
          <cell r="A7">
            <v>40</v>
          </cell>
          <cell r="B7">
            <v>0</v>
          </cell>
          <cell r="C7">
            <v>515</v>
          </cell>
          <cell r="D7">
            <v>623</v>
          </cell>
          <cell r="E7">
            <v>840</v>
          </cell>
          <cell r="F7">
            <v>1034</v>
          </cell>
          <cell r="G7">
            <v>1488</v>
          </cell>
          <cell r="H7">
            <v>1708</v>
          </cell>
          <cell r="I7">
            <v>0</v>
          </cell>
          <cell r="J7">
            <v>0</v>
          </cell>
          <cell r="K7">
            <v>0</v>
          </cell>
          <cell r="L7">
            <v>623</v>
          </cell>
          <cell r="M7">
            <v>840</v>
          </cell>
          <cell r="N7">
            <v>1034</v>
          </cell>
          <cell r="O7">
            <v>1488</v>
          </cell>
        </row>
        <row r="8">
          <cell r="A8">
            <v>50</v>
          </cell>
          <cell r="B8">
            <v>0</v>
          </cell>
          <cell r="C8">
            <v>653</v>
          </cell>
          <cell r="D8">
            <v>772</v>
          </cell>
          <cell r="E8">
            <v>1032</v>
          </cell>
          <cell r="F8">
            <v>1496</v>
          </cell>
          <cell r="G8">
            <v>1868</v>
          </cell>
          <cell r="H8">
            <v>2134</v>
          </cell>
          <cell r="I8">
            <v>0</v>
          </cell>
          <cell r="J8">
            <v>0</v>
          </cell>
          <cell r="K8">
            <v>0</v>
          </cell>
          <cell r="L8">
            <v>772</v>
          </cell>
          <cell r="M8">
            <v>1032</v>
          </cell>
          <cell r="N8">
            <v>1496</v>
          </cell>
          <cell r="O8">
            <v>1868</v>
          </cell>
        </row>
        <row r="9">
          <cell r="A9">
            <v>65</v>
          </cell>
          <cell r="B9">
            <v>0</v>
          </cell>
          <cell r="C9">
            <v>973</v>
          </cell>
          <cell r="D9">
            <v>1149</v>
          </cell>
          <cell r="E9">
            <v>1764</v>
          </cell>
          <cell r="F9">
            <v>2206</v>
          </cell>
          <cell r="G9">
            <v>2740</v>
          </cell>
          <cell r="H9">
            <v>0</v>
          </cell>
          <cell r="I9">
            <v>0</v>
          </cell>
          <cell r="J9">
            <v>0</v>
          </cell>
          <cell r="K9">
            <v>0</v>
          </cell>
          <cell r="L9">
            <v>1457</v>
          </cell>
          <cell r="M9">
            <v>2238</v>
          </cell>
          <cell r="N9">
            <v>2799</v>
          </cell>
          <cell r="O9">
            <v>3476</v>
          </cell>
        </row>
        <row r="10">
          <cell r="A10">
            <v>80</v>
          </cell>
          <cell r="B10">
            <v>0</v>
          </cell>
          <cell r="C10">
            <v>1150</v>
          </cell>
          <cell r="D10">
            <v>1347</v>
          </cell>
          <cell r="E10">
            <v>2045</v>
          </cell>
          <cell r="F10">
            <v>2546</v>
          </cell>
          <cell r="G10">
            <v>3136</v>
          </cell>
          <cell r="H10">
            <v>0</v>
          </cell>
          <cell r="I10">
            <v>0</v>
          </cell>
          <cell r="J10">
            <v>0</v>
          </cell>
          <cell r="K10">
            <v>0</v>
          </cell>
          <cell r="L10">
            <v>1872</v>
          </cell>
          <cell r="M10">
            <v>2840</v>
          </cell>
          <cell r="N10">
            <v>3536</v>
          </cell>
          <cell r="O10">
            <v>4356</v>
          </cell>
        </row>
        <row r="11">
          <cell r="A11">
            <v>100</v>
          </cell>
          <cell r="B11">
            <v>1119</v>
          </cell>
          <cell r="C11">
            <v>1447</v>
          </cell>
          <cell r="D11">
            <v>2064</v>
          </cell>
          <cell r="E11">
            <v>2624</v>
          </cell>
          <cell r="F11">
            <v>3253</v>
          </cell>
          <cell r="G11">
            <v>3970</v>
          </cell>
          <cell r="H11">
            <v>0</v>
          </cell>
          <cell r="I11">
            <v>0</v>
          </cell>
          <cell r="J11">
            <v>0</v>
          </cell>
          <cell r="K11">
            <v>0</v>
          </cell>
          <cell r="L11">
            <v>2749</v>
          </cell>
          <cell r="M11">
            <v>3495</v>
          </cell>
          <cell r="N11">
            <v>4333</v>
          </cell>
          <cell r="O11">
            <v>5288</v>
          </cell>
        </row>
        <row r="12">
          <cell r="A12">
            <v>125</v>
          </cell>
          <cell r="B12">
            <v>1456</v>
          </cell>
          <cell r="C12">
            <v>0</v>
          </cell>
          <cell r="D12">
            <v>0</v>
          </cell>
          <cell r="E12">
            <v>3280</v>
          </cell>
          <cell r="F12">
            <v>4047</v>
          </cell>
          <cell r="G12">
            <v>4898</v>
          </cell>
          <cell r="H12">
            <v>0</v>
          </cell>
          <cell r="I12">
            <v>0</v>
          </cell>
          <cell r="J12">
            <v>0</v>
          </cell>
          <cell r="K12">
            <v>0</v>
          </cell>
          <cell r="L12">
            <v>0</v>
          </cell>
          <cell r="M12">
            <v>4921</v>
          </cell>
          <cell r="N12">
            <v>6070</v>
          </cell>
          <cell r="O12">
            <v>7347</v>
          </cell>
        </row>
        <row r="13">
          <cell r="A13">
            <v>150</v>
          </cell>
          <cell r="B13">
            <v>2122</v>
          </cell>
          <cell r="C13">
            <v>0</v>
          </cell>
          <cell r="D13">
            <v>0</v>
          </cell>
          <cell r="E13">
            <v>3822</v>
          </cell>
          <cell r="F13">
            <v>4703</v>
          </cell>
          <cell r="G13">
            <v>5657</v>
          </cell>
          <cell r="H13">
            <v>0</v>
          </cell>
          <cell r="I13">
            <v>0</v>
          </cell>
          <cell r="J13">
            <v>0</v>
          </cell>
          <cell r="K13">
            <v>0</v>
          </cell>
          <cell r="L13">
            <v>0</v>
          </cell>
          <cell r="M13">
            <v>5770</v>
          </cell>
          <cell r="N13">
            <v>7098</v>
          </cell>
          <cell r="O13">
            <v>8539</v>
          </cell>
        </row>
        <row r="14">
          <cell r="A14">
            <v>200</v>
          </cell>
          <cell r="B14">
            <v>2877</v>
          </cell>
          <cell r="C14">
            <v>0</v>
          </cell>
          <cell r="D14">
            <v>0</v>
          </cell>
          <cell r="E14">
            <v>4994</v>
          </cell>
          <cell r="F14">
            <v>6129</v>
          </cell>
          <cell r="G14">
            <v>7286</v>
          </cell>
          <cell r="H14">
            <v>8122</v>
          </cell>
          <cell r="I14">
            <v>0</v>
          </cell>
          <cell r="J14">
            <v>0</v>
          </cell>
          <cell r="K14">
            <v>0</v>
          </cell>
          <cell r="L14">
            <v>0</v>
          </cell>
          <cell r="M14">
            <v>7166</v>
          </cell>
          <cell r="N14">
            <v>8795</v>
          </cell>
          <cell r="O14">
            <v>10456</v>
          </cell>
        </row>
        <row r="15">
          <cell r="A15">
            <v>250</v>
          </cell>
          <cell r="B15">
            <v>3915</v>
          </cell>
          <cell r="C15">
            <v>0</v>
          </cell>
          <cell r="D15">
            <v>0</v>
          </cell>
          <cell r="E15">
            <v>6634</v>
          </cell>
          <cell r="F15">
            <v>8085</v>
          </cell>
          <cell r="G15">
            <v>9567</v>
          </cell>
          <cell r="H15">
            <v>10596</v>
          </cell>
          <cell r="I15">
            <v>0</v>
          </cell>
          <cell r="J15">
            <v>0</v>
          </cell>
          <cell r="K15">
            <v>0</v>
          </cell>
          <cell r="L15">
            <v>0</v>
          </cell>
          <cell r="M15">
            <v>9187</v>
          </cell>
          <cell r="N15">
            <v>11196</v>
          </cell>
          <cell r="O15">
            <v>13249</v>
          </cell>
        </row>
        <row r="16">
          <cell r="A16">
            <v>300</v>
          </cell>
          <cell r="B16">
            <v>4901</v>
          </cell>
          <cell r="C16">
            <v>0</v>
          </cell>
          <cell r="D16">
            <v>0</v>
          </cell>
          <cell r="E16">
            <v>8149</v>
          </cell>
          <cell r="F16">
            <v>9904</v>
          </cell>
          <cell r="G16">
            <v>11662</v>
          </cell>
          <cell r="H16">
            <v>12877</v>
          </cell>
          <cell r="I16">
            <v>0</v>
          </cell>
          <cell r="J16">
            <v>0</v>
          </cell>
          <cell r="K16">
            <v>0</v>
          </cell>
          <cell r="L16">
            <v>0</v>
          </cell>
          <cell r="M16">
            <v>0</v>
          </cell>
          <cell r="N16">
            <v>0</v>
          </cell>
          <cell r="O16">
            <v>0</v>
          </cell>
        </row>
        <row r="17">
          <cell r="A17">
            <v>350</v>
          </cell>
          <cell r="B17">
            <v>4409</v>
          </cell>
          <cell r="C17">
            <v>0</v>
          </cell>
          <cell r="D17">
            <v>0</v>
          </cell>
          <cell r="E17">
            <v>0</v>
          </cell>
          <cell r="F17">
            <v>6226</v>
          </cell>
          <cell r="G17">
            <v>6882</v>
          </cell>
          <cell r="H17">
            <v>7313</v>
          </cell>
          <cell r="I17">
            <v>8443</v>
          </cell>
          <cell r="J17">
            <v>0</v>
          </cell>
          <cell r="K17">
            <v>0</v>
          </cell>
          <cell r="L17">
            <v>0</v>
          </cell>
          <cell r="M17">
            <v>0</v>
          </cell>
          <cell r="N17">
            <v>0</v>
          </cell>
          <cell r="O17">
            <v>0</v>
          </cell>
        </row>
        <row r="18">
          <cell r="A18">
            <v>400</v>
          </cell>
          <cell r="B18">
            <v>0</v>
          </cell>
          <cell r="C18">
            <v>0</v>
          </cell>
          <cell r="D18">
            <v>0</v>
          </cell>
          <cell r="E18">
            <v>0</v>
          </cell>
          <cell r="F18">
            <v>7394</v>
          </cell>
          <cell r="G18">
            <v>8130</v>
          </cell>
          <cell r="H18">
            <v>0</v>
          </cell>
          <cell r="I18">
            <v>10328</v>
          </cell>
          <cell r="J18">
            <v>0</v>
          </cell>
          <cell r="K18">
            <v>0</v>
          </cell>
          <cell r="L18">
            <v>0</v>
          </cell>
          <cell r="M18">
            <v>0</v>
          </cell>
          <cell r="N18">
            <v>0</v>
          </cell>
          <cell r="O18">
            <v>0</v>
          </cell>
        </row>
        <row r="19">
          <cell r="A19">
            <v>450</v>
          </cell>
          <cell r="B19">
            <v>0</v>
          </cell>
          <cell r="C19">
            <v>0</v>
          </cell>
          <cell r="D19">
            <v>0</v>
          </cell>
          <cell r="E19">
            <v>0</v>
          </cell>
          <cell r="F19">
            <v>8874</v>
          </cell>
          <cell r="G19">
            <v>9758</v>
          </cell>
          <cell r="H19">
            <v>0</v>
          </cell>
          <cell r="I19">
            <v>0</v>
          </cell>
          <cell r="J19">
            <v>0</v>
          </cell>
          <cell r="K19">
            <v>0</v>
          </cell>
          <cell r="L19">
            <v>0</v>
          </cell>
          <cell r="M19">
            <v>0</v>
          </cell>
          <cell r="N19">
            <v>0</v>
          </cell>
          <cell r="O19">
            <v>0</v>
          </cell>
        </row>
        <row r="20">
          <cell r="A20">
            <v>500</v>
          </cell>
          <cell r="B20">
            <v>0</v>
          </cell>
          <cell r="C20">
            <v>0</v>
          </cell>
          <cell r="D20">
            <v>0</v>
          </cell>
          <cell r="E20">
            <v>0</v>
          </cell>
          <cell r="F20">
            <v>10255</v>
          </cell>
          <cell r="G20">
            <v>11260</v>
          </cell>
          <cell r="H20">
            <v>0</v>
          </cell>
          <cell r="I20">
            <v>0</v>
          </cell>
          <cell r="J20">
            <v>14300</v>
          </cell>
          <cell r="K20">
            <v>0</v>
          </cell>
          <cell r="L20">
            <v>0</v>
          </cell>
          <cell r="M20">
            <v>0</v>
          </cell>
          <cell r="N20">
            <v>0</v>
          </cell>
          <cell r="O20">
            <v>0</v>
          </cell>
        </row>
        <row r="21">
          <cell r="A21">
            <v>550</v>
          </cell>
          <cell r="B21">
            <v>0</v>
          </cell>
          <cell r="C21">
            <v>0</v>
          </cell>
          <cell r="D21">
            <v>0</v>
          </cell>
          <cell r="E21">
            <v>0</v>
          </cell>
          <cell r="F21">
            <v>12364</v>
          </cell>
          <cell r="G21">
            <v>13560</v>
          </cell>
          <cell r="H21">
            <v>0</v>
          </cell>
          <cell r="I21">
            <v>0</v>
          </cell>
          <cell r="J21">
            <v>17125</v>
          </cell>
          <cell r="K21">
            <v>0</v>
          </cell>
          <cell r="L21">
            <v>0</v>
          </cell>
          <cell r="M21">
            <v>0</v>
          </cell>
          <cell r="N21">
            <v>0</v>
          </cell>
          <cell r="O21">
            <v>0</v>
          </cell>
        </row>
        <row r="22">
          <cell r="A22">
            <v>600</v>
          </cell>
          <cell r="B22">
            <v>0</v>
          </cell>
          <cell r="C22">
            <v>0</v>
          </cell>
          <cell r="D22">
            <v>0</v>
          </cell>
          <cell r="E22">
            <v>0</v>
          </cell>
          <cell r="F22">
            <v>13306</v>
          </cell>
          <cell r="G22">
            <v>14576</v>
          </cell>
          <cell r="H22">
            <v>15411</v>
          </cell>
          <cell r="I22">
            <v>0</v>
          </cell>
          <cell r="J22">
            <v>18330</v>
          </cell>
          <cell r="K22">
            <v>0</v>
          </cell>
          <cell r="L22">
            <v>0</v>
          </cell>
          <cell r="M22">
            <v>0</v>
          </cell>
          <cell r="N22">
            <v>0</v>
          </cell>
          <cell r="O22">
            <v>0</v>
          </cell>
        </row>
        <row r="23">
          <cell r="A23">
            <v>650</v>
          </cell>
          <cell r="B23">
            <v>0</v>
          </cell>
          <cell r="C23">
            <v>0</v>
          </cell>
          <cell r="D23">
            <v>0</v>
          </cell>
          <cell r="E23">
            <v>0</v>
          </cell>
          <cell r="F23">
            <v>17169</v>
          </cell>
          <cell r="G23">
            <v>18753</v>
          </cell>
          <cell r="H23">
            <v>19820</v>
          </cell>
          <cell r="I23">
            <v>0</v>
          </cell>
          <cell r="J23">
            <v>0</v>
          </cell>
          <cell r="K23">
            <v>0</v>
          </cell>
          <cell r="L23">
            <v>0</v>
          </cell>
          <cell r="M23">
            <v>0</v>
          </cell>
          <cell r="N23">
            <v>0</v>
          </cell>
          <cell r="O23">
            <v>0</v>
          </cell>
        </row>
        <row r="24">
          <cell r="A24">
            <v>700</v>
          </cell>
          <cell r="B24">
            <v>0</v>
          </cell>
          <cell r="C24">
            <v>0</v>
          </cell>
          <cell r="D24">
            <v>0</v>
          </cell>
          <cell r="E24">
            <v>0</v>
          </cell>
          <cell r="F24">
            <v>18328</v>
          </cell>
          <cell r="G24">
            <v>20039</v>
          </cell>
          <cell r="H24">
            <v>21170</v>
          </cell>
          <cell r="I24">
            <v>0</v>
          </cell>
          <cell r="J24">
            <v>0</v>
          </cell>
          <cell r="K24">
            <v>0</v>
          </cell>
          <cell r="L24">
            <v>0</v>
          </cell>
          <cell r="M24">
            <v>0</v>
          </cell>
          <cell r="N24">
            <v>0</v>
          </cell>
          <cell r="O24">
            <v>0</v>
          </cell>
        </row>
        <row r="25">
          <cell r="A25">
            <v>750</v>
          </cell>
          <cell r="B25">
            <v>0</v>
          </cell>
          <cell r="C25">
            <v>0</v>
          </cell>
          <cell r="D25">
            <v>0</v>
          </cell>
          <cell r="E25">
            <v>0</v>
          </cell>
          <cell r="F25">
            <v>0</v>
          </cell>
          <cell r="G25">
            <v>21292</v>
          </cell>
          <cell r="H25">
            <v>22483</v>
          </cell>
          <cell r="I25">
            <v>0</v>
          </cell>
          <cell r="J25">
            <v>0</v>
          </cell>
          <cell r="K25">
            <v>0</v>
          </cell>
          <cell r="L25">
            <v>0</v>
          </cell>
          <cell r="M25">
            <v>0</v>
          </cell>
          <cell r="N25">
            <v>0</v>
          </cell>
          <cell r="O25">
            <v>0</v>
          </cell>
        </row>
        <row r="26">
          <cell r="A26">
            <v>800</v>
          </cell>
          <cell r="B26">
            <v>0</v>
          </cell>
          <cell r="C26">
            <v>0</v>
          </cell>
          <cell r="D26">
            <v>0</v>
          </cell>
          <cell r="E26">
            <v>0</v>
          </cell>
          <cell r="F26">
            <v>0</v>
          </cell>
          <cell r="G26">
            <v>0</v>
          </cell>
          <cell r="H26">
            <v>0</v>
          </cell>
          <cell r="I26">
            <v>0</v>
          </cell>
          <cell r="J26">
            <v>0</v>
          </cell>
          <cell r="K26">
            <v>0</v>
          </cell>
          <cell r="L26">
            <v>0</v>
          </cell>
          <cell r="M26">
            <v>0</v>
          </cell>
          <cell r="N26">
            <v>0</v>
          </cell>
          <cell r="O26">
            <v>0</v>
          </cell>
        </row>
        <row r="27">
          <cell r="A27">
            <v>850</v>
          </cell>
          <cell r="B27">
            <v>0</v>
          </cell>
          <cell r="C27">
            <v>0</v>
          </cell>
          <cell r="D27">
            <v>0</v>
          </cell>
          <cell r="E27">
            <v>0</v>
          </cell>
          <cell r="F27">
            <v>0</v>
          </cell>
          <cell r="G27">
            <v>0</v>
          </cell>
          <cell r="H27">
            <v>0</v>
          </cell>
          <cell r="I27">
            <v>0</v>
          </cell>
          <cell r="J27">
            <v>0</v>
          </cell>
          <cell r="K27">
            <v>0</v>
          </cell>
          <cell r="L27">
            <v>0</v>
          </cell>
          <cell r="M27">
            <v>0</v>
          </cell>
          <cell r="N27">
            <v>0</v>
          </cell>
          <cell r="O27">
            <v>0</v>
          </cell>
        </row>
        <row r="28">
          <cell r="A28">
            <v>900</v>
          </cell>
          <cell r="B28">
            <v>0</v>
          </cell>
          <cell r="C28">
            <v>0</v>
          </cell>
          <cell r="D28">
            <v>0</v>
          </cell>
          <cell r="E28">
            <v>0</v>
          </cell>
          <cell r="F28">
            <v>0</v>
          </cell>
          <cell r="G28">
            <v>0</v>
          </cell>
          <cell r="H28">
            <v>0</v>
          </cell>
          <cell r="I28">
            <v>0</v>
          </cell>
          <cell r="J28">
            <v>0</v>
          </cell>
          <cell r="K28">
            <v>0</v>
          </cell>
          <cell r="L28">
            <v>0</v>
          </cell>
          <cell r="M28">
            <v>0</v>
          </cell>
          <cell r="N28">
            <v>0</v>
          </cell>
          <cell r="O28">
            <v>0</v>
          </cell>
        </row>
        <row r="29">
          <cell r="A29">
            <v>1000</v>
          </cell>
          <cell r="B29">
            <v>0</v>
          </cell>
          <cell r="C29">
            <v>0</v>
          </cell>
          <cell r="D29">
            <v>0</v>
          </cell>
          <cell r="E29">
            <v>0</v>
          </cell>
          <cell r="F29">
            <v>0</v>
          </cell>
          <cell r="G29">
            <v>0</v>
          </cell>
          <cell r="H29">
            <v>0</v>
          </cell>
          <cell r="I29">
            <v>0</v>
          </cell>
          <cell r="J29">
            <v>0</v>
          </cell>
          <cell r="K29">
            <v>53218</v>
          </cell>
          <cell r="L29">
            <v>0</v>
          </cell>
          <cell r="M29">
            <v>0</v>
          </cell>
          <cell r="N29">
            <v>0</v>
          </cell>
          <cell r="O29">
            <v>0</v>
          </cell>
        </row>
        <row r="34">
          <cell r="A34">
            <v>15</v>
          </cell>
          <cell r="B34">
            <v>164</v>
          </cell>
          <cell r="C34">
            <v>260</v>
          </cell>
          <cell r="D34">
            <v>319</v>
          </cell>
          <cell r="E34">
            <v>449</v>
          </cell>
          <cell r="F34">
            <v>553</v>
          </cell>
          <cell r="G34">
            <v>824</v>
          </cell>
          <cell r="H34">
            <v>956</v>
          </cell>
          <cell r="I34">
            <v>0</v>
          </cell>
          <cell r="J34">
            <v>0</v>
          </cell>
          <cell r="K34">
            <v>0</v>
          </cell>
          <cell r="L34">
            <v>319</v>
          </cell>
          <cell r="M34">
            <v>824</v>
          </cell>
          <cell r="N34">
            <v>553</v>
          </cell>
          <cell r="O34">
            <v>824</v>
          </cell>
        </row>
        <row r="35">
          <cell r="A35">
            <v>20</v>
          </cell>
          <cell r="B35">
            <v>208</v>
          </cell>
          <cell r="C35">
            <v>325</v>
          </cell>
          <cell r="D35">
            <v>394</v>
          </cell>
          <cell r="E35">
            <v>549</v>
          </cell>
          <cell r="F35">
            <v>678</v>
          </cell>
          <cell r="G35">
            <v>992</v>
          </cell>
          <cell r="H35">
            <v>1154</v>
          </cell>
          <cell r="I35">
            <v>0</v>
          </cell>
          <cell r="J35">
            <v>0</v>
          </cell>
          <cell r="K35">
            <v>0</v>
          </cell>
          <cell r="L35">
            <v>394</v>
          </cell>
          <cell r="M35">
            <v>549</v>
          </cell>
          <cell r="N35">
            <v>678</v>
          </cell>
          <cell r="O35">
            <v>992</v>
          </cell>
        </row>
        <row r="36">
          <cell r="A36">
            <v>25</v>
          </cell>
          <cell r="B36">
            <v>275</v>
          </cell>
          <cell r="C36">
            <v>421</v>
          </cell>
          <cell r="D36">
            <v>508</v>
          </cell>
          <cell r="E36">
            <v>703</v>
          </cell>
          <cell r="F36">
            <v>861</v>
          </cell>
          <cell r="G36">
            <v>1257</v>
          </cell>
          <cell r="H36">
            <v>1451</v>
          </cell>
          <cell r="I36">
            <v>0</v>
          </cell>
          <cell r="J36">
            <v>0</v>
          </cell>
          <cell r="K36">
            <v>0</v>
          </cell>
          <cell r="L36">
            <v>508</v>
          </cell>
          <cell r="M36">
            <v>703</v>
          </cell>
          <cell r="N36">
            <v>861</v>
          </cell>
          <cell r="O36">
            <v>1257</v>
          </cell>
        </row>
        <row r="37">
          <cell r="A37">
            <v>32</v>
          </cell>
          <cell r="B37">
            <v>0</v>
          </cell>
          <cell r="C37">
            <v>540</v>
          </cell>
          <cell r="D37">
            <v>652</v>
          </cell>
          <cell r="E37">
            <v>892</v>
          </cell>
          <cell r="F37">
            <v>1096</v>
          </cell>
          <cell r="G37">
            <v>1586</v>
          </cell>
          <cell r="H37">
            <v>1824</v>
          </cell>
          <cell r="I37">
            <v>0</v>
          </cell>
          <cell r="J37">
            <v>0</v>
          </cell>
          <cell r="K37">
            <v>0</v>
          </cell>
          <cell r="L37">
            <v>652</v>
          </cell>
          <cell r="M37">
            <v>892</v>
          </cell>
          <cell r="N37">
            <v>1096</v>
          </cell>
          <cell r="O37">
            <v>1586</v>
          </cell>
        </row>
        <row r="38">
          <cell r="A38">
            <v>40</v>
          </cell>
          <cell r="B38">
            <v>0</v>
          </cell>
          <cell r="C38">
            <v>653</v>
          </cell>
          <cell r="D38">
            <v>789</v>
          </cell>
          <cell r="E38">
            <v>1064</v>
          </cell>
          <cell r="F38">
            <v>1310</v>
          </cell>
          <cell r="G38">
            <v>1886</v>
          </cell>
          <cell r="H38">
            <v>2164</v>
          </cell>
          <cell r="I38">
            <v>0</v>
          </cell>
          <cell r="J38">
            <v>0</v>
          </cell>
          <cell r="K38">
            <v>0</v>
          </cell>
          <cell r="L38">
            <v>789</v>
          </cell>
          <cell r="M38">
            <v>1064</v>
          </cell>
          <cell r="N38">
            <v>1310</v>
          </cell>
          <cell r="O38">
            <v>1886</v>
          </cell>
        </row>
        <row r="39">
          <cell r="A39">
            <v>50</v>
          </cell>
          <cell r="B39">
            <v>0</v>
          </cell>
          <cell r="C39">
            <v>803</v>
          </cell>
          <cell r="D39">
            <v>948</v>
          </cell>
          <cell r="E39">
            <v>1268</v>
          </cell>
          <cell r="F39">
            <v>1837</v>
          </cell>
          <cell r="G39">
            <v>2295</v>
          </cell>
          <cell r="H39">
            <v>2622</v>
          </cell>
          <cell r="I39">
            <v>0</v>
          </cell>
          <cell r="J39">
            <v>0</v>
          </cell>
          <cell r="K39">
            <v>0</v>
          </cell>
          <cell r="L39">
            <v>948</v>
          </cell>
          <cell r="M39">
            <v>1268</v>
          </cell>
          <cell r="N39">
            <v>1837</v>
          </cell>
          <cell r="O39">
            <v>2295</v>
          </cell>
        </row>
        <row r="40">
          <cell r="A40">
            <v>65</v>
          </cell>
          <cell r="B40">
            <v>0</v>
          </cell>
          <cell r="C40">
            <v>1106</v>
          </cell>
          <cell r="D40">
            <v>1306</v>
          </cell>
          <cell r="E40">
            <v>2006</v>
          </cell>
          <cell r="F40">
            <v>2508</v>
          </cell>
          <cell r="G40">
            <v>3115</v>
          </cell>
          <cell r="H40">
            <v>0</v>
          </cell>
          <cell r="I40">
            <v>0</v>
          </cell>
          <cell r="J40">
            <v>0</v>
          </cell>
          <cell r="K40">
            <v>0</v>
          </cell>
          <cell r="L40">
            <v>1766</v>
          </cell>
          <cell r="M40">
            <v>2712</v>
          </cell>
          <cell r="N40">
            <v>3391</v>
          </cell>
          <cell r="O40">
            <v>4212</v>
          </cell>
        </row>
        <row r="41">
          <cell r="A41">
            <v>80</v>
          </cell>
          <cell r="B41">
            <v>0</v>
          </cell>
          <cell r="C41">
            <v>1297</v>
          </cell>
          <cell r="D41">
            <v>1520</v>
          </cell>
          <cell r="E41">
            <v>2306</v>
          </cell>
          <cell r="F41">
            <v>2872</v>
          </cell>
          <cell r="G41">
            <v>3537</v>
          </cell>
          <cell r="H41">
            <v>0</v>
          </cell>
          <cell r="I41">
            <v>0</v>
          </cell>
          <cell r="J41">
            <v>0</v>
          </cell>
          <cell r="K41">
            <v>0</v>
          </cell>
          <cell r="L41">
            <v>2111</v>
          </cell>
          <cell r="M41">
            <v>3203</v>
          </cell>
          <cell r="N41">
            <v>3988</v>
          </cell>
          <cell r="O41">
            <v>4912</v>
          </cell>
        </row>
        <row r="42">
          <cell r="A42">
            <v>100</v>
          </cell>
          <cell r="B42">
            <v>1427</v>
          </cell>
          <cell r="C42">
            <v>1845</v>
          </cell>
          <cell r="D42">
            <v>2632</v>
          </cell>
          <cell r="E42">
            <v>3346</v>
          </cell>
          <cell r="F42">
            <v>4148</v>
          </cell>
          <cell r="G42">
            <v>5063</v>
          </cell>
          <cell r="H42">
            <v>0</v>
          </cell>
          <cell r="I42">
            <v>0</v>
          </cell>
          <cell r="J42">
            <v>0</v>
          </cell>
          <cell r="K42">
            <v>0</v>
          </cell>
          <cell r="L42">
            <v>3209</v>
          </cell>
          <cell r="M42">
            <v>4079</v>
          </cell>
          <cell r="N42">
            <v>5058</v>
          </cell>
          <cell r="O42">
            <v>6173</v>
          </cell>
        </row>
        <row r="43">
          <cell r="A43">
            <v>125</v>
          </cell>
          <cell r="B43">
            <v>2040</v>
          </cell>
          <cell r="C43">
            <v>0</v>
          </cell>
          <cell r="D43">
            <v>0</v>
          </cell>
          <cell r="E43">
            <v>4598</v>
          </cell>
          <cell r="F43">
            <v>5672</v>
          </cell>
          <cell r="G43">
            <v>6865</v>
          </cell>
          <cell r="H43">
            <v>0</v>
          </cell>
          <cell r="I43">
            <v>0</v>
          </cell>
          <cell r="J43">
            <v>0</v>
          </cell>
          <cell r="K43">
            <v>0</v>
          </cell>
          <cell r="L43">
            <v>0</v>
          </cell>
          <cell r="M43">
            <v>5166</v>
          </cell>
          <cell r="N43">
            <v>6373</v>
          </cell>
          <cell r="O43">
            <v>7714</v>
          </cell>
        </row>
        <row r="44">
          <cell r="A44">
            <v>150</v>
          </cell>
          <cell r="B44">
            <v>3228</v>
          </cell>
          <cell r="C44">
            <v>0</v>
          </cell>
          <cell r="D44">
            <v>0</v>
          </cell>
          <cell r="E44">
            <v>5813</v>
          </cell>
          <cell r="F44">
            <v>7151</v>
          </cell>
          <cell r="G44">
            <v>8602</v>
          </cell>
          <cell r="H44">
            <v>0</v>
          </cell>
          <cell r="I44">
            <v>0</v>
          </cell>
          <cell r="J44">
            <v>0</v>
          </cell>
          <cell r="K44">
            <v>0</v>
          </cell>
          <cell r="L44">
            <v>0</v>
          </cell>
          <cell r="M44">
            <v>6371</v>
          </cell>
          <cell r="N44">
            <v>7838</v>
          </cell>
          <cell r="O44">
            <v>9429</v>
          </cell>
        </row>
        <row r="45">
          <cell r="A45">
            <v>200</v>
          </cell>
          <cell r="B45">
            <v>4877</v>
          </cell>
          <cell r="C45">
            <v>0</v>
          </cell>
          <cell r="D45">
            <v>0</v>
          </cell>
          <cell r="E45">
            <v>8465</v>
          </cell>
          <cell r="F45">
            <v>10390</v>
          </cell>
          <cell r="G45">
            <v>12352</v>
          </cell>
          <cell r="H45">
            <v>13768</v>
          </cell>
          <cell r="I45">
            <v>0</v>
          </cell>
          <cell r="J45">
            <v>0</v>
          </cell>
          <cell r="K45">
            <v>0</v>
          </cell>
          <cell r="L45">
            <v>0</v>
          </cell>
          <cell r="M45">
            <v>9115</v>
          </cell>
          <cell r="N45">
            <v>11188</v>
          </cell>
          <cell r="O45">
            <v>13301</v>
          </cell>
        </row>
        <row r="46">
          <cell r="A46">
            <v>250</v>
          </cell>
          <cell r="B46">
            <v>7380</v>
          </cell>
          <cell r="C46">
            <v>0</v>
          </cell>
          <cell r="D46">
            <v>0</v>
          </cell>
          <cell r="E46">
            <v>12505</v>
          </cell>
          <cell r="F46">
            <v>15239</v>
          </cell>
          <cell r="G46">
            <v>18033</v>
          </cell>
          <cell r="H46">
            <v>19973</v>
          </cell>
          <cell r="I46">
            <v>0</v>
          </cell>
          <cell r="J46">
            <v>0</v>
          </cell>
          <cell r="K46">
            <v>0</v>
          </cell>
          <cell r="L46">
            <v>0</v>
          </cell>
          <cell r="M46">
            <v>12505</v>
          </cell>
          <cell r="N46">
            <v>15239</v>
          </cell>
          <cell r="O46">
            <v>18033</v>
          </cell>
        </row>
        <row r="47">
          <cell r="A47">
            <v>300</v>
          </cell>
          <cell r="B47">
            <v>0</v>
          </cell>
          <cell r="C47">
            <v>0</v>
          </cell>
          <cell r="D47">
            <v>0</v>
          </cell>
          <cell r="E47">
            <v>0</v>
          </cell>
          <cell r="F47">
            <v>0</v>
          </cell>
          <cell r="G47">
            <v>0</v>
          </cell>
          <cell r="H47">
            <v>0</v>
          </cell>
          <cell r="I47">
            <v>0</v>
          </cell>
          <cell r="J47">
            <v>0</v>
          </cell>
          <cell r="K47">
            <v>0</v>
          </cell>
          <cell r="L47">
            <v>0</v>
          </cell>
          <cell r="M47">
            <v>0</v>
          </cell>
          <cell r="N47">
            <v>0</v>
          </cell>
          <cell r="O47">
            <v>0</v>
          </cell>
        </row>
        <row r="48">
          <cell r="A48">
            <v>350</v>
          </cell>
          <cell r="B48">
            <v>0</v>
          </cell>
          <cell r="C48">
            <v>0</v>
          </cell>
          <cell r="D48">
            <v>0</v>
          </cell>
          <cell r="E48">
            <v>0</v>
          </cell>
          <cell r="F48">
            <v>0</v>
          </cell>
          <cell r="G48">
            <v>0</v>
          </cell>
          <cell r="H48">
            <v>0</v>
          </cell>
          <cell r="I48">
            <v>0</v>
          </cell>
          <cell r="J48">
            <v>0</v>
          </cell>
          <cell r="K48">
            <v>0</v>
          </cell>
          <cell r="L48">
            <v>0</v>
          </cell>
          <cell r="M48">
            <v>0</v>
          </cell>
          <cell r="N48">
            <v>0</v>
          </cell>
          <cell r="O48">
            <v>0</v>
          </cell>
        </row>
        <row r="49">
          <cell r="A49">
            <v>400</v>
          </cell>
          <cell r="B49">
            <v>0</v>
          </cell>
          <cell r="C49">
            <v>0</v>
          </cell>
          <cell r="D49">
            <v>0</v>
          </cell>
          <cell r="E49">
            <v>0</v>
          </cell>
          <cell r="F49">
            <v>0</v>
          </cell>
          <cell r="G49">
            <v>0</v>
          </cell>
          <cell r="H49">
            <v>0</v>
          </cell>
          <cell r="I49">
            <v>0</v>
          </cell>
          <cell r="J49">
            <v>0</v>
          </cell>
          <cell r="K49">
            <v>0</v>
          </cell>
          <cell r="L49">
            <v>0</v>
          </cell>
          <cell r="M49">
            <v>0</v>
          </cell>
          <cell r="N49">
            <v>0</v>
          </cell>
          <cell r="O49">
            <v>0</v>
          </cell>
        </row>
        <row r="50">
          <cell r="A50">
            <v>450</v>
          </cell>
          <cell r="B50">
            <v>0</v>
          </cell>
          <cell r="C50">
            <v>0</v>
          </cell>
          <cell r="D50">
            <v>0</v>
          </cell>
          <cell r="E50">
            <v>0</v>
          </cell>
          <cell r="F50">
            <v>0</v>
          </cell>
          <cell r="G50">
            <v>0</v>
          </cell>
          <cell r="H50">
            <v>0</v>
          </cell>
          <cell r="I50">
            <v>0</v>
          </cell>
          <cell r="J50">
            <v>0</v>
          </cell>
          <cell r="K50">
            <v>0</v>
          </cell>
          <cell r="L50">
            <v>0</v>
          </cell>
          <cell r="M50">
            <v>0</v>
          </cell>
          <cell r="N50">
            <v>0</v>
          </cell>
          <cell r="O50">
            <v>0</v>
          </cell>
        </row>
        <row r="51">
          <cell r="A51">
            <v>500</v>
          </cell>
          <cell r="B51">
            <v>0</v>
          </cell>
          <cell r="C51">
            <v>0</v>
          </cell>
          <cell r="D51">
            <v>0</v>
          </cell>
          <cell r="E51">
            <v>0</v>
          </cell>
          <cell r="F51">
            <v>0</v>
          </cell>
          <cell r="G51">
            <v>0</v>
          </cell>
          <cell r="H51">
            <v>0</v>
          </cell>
          <cell r="I51">
            <v>0</v>
          </cell>
          <cell r="J51">
            <v>0</v>
          </cell>
          <cell r="K51">
            <v>0</v>
          </cell>
          <cell r="L51">
            <v>0</v>
          </cell>
          <cell r="M51">
            <v>0</v>
          </cell>
          <cell r="N51">
            <v>0</v>
          </cell>
          <cell r="O51">
            <v>0</v>
          </cell>
        </row>
        <row r="52">
          <cell r="A52">
            <v>550</v>
          </cell>
          <cell r="B52">
            <v>0</v>
          </cell>
          <cell r="C52">
            <v>0</v>
          </cell>
          <cell r="D52">
            <v>0</v>
          </cell>
          <cell r="E52">
            <v>0</v>
          </cell>
          <cell r="F52">
            <v>0</v>
          </cell>
          <cell r="G52">
            <v>0</v>
          </cell>
          <cell r="H52">
            <v>0</v>
          </cell>
          <cell r="I52">
            <v>0</v>
          </cell>
          <cell r="J52">
            <v>0</v>
          </cell>
          <cell r="K52">
            <v>0</v>
          </cell>
          <cell r="L52">
            <v>0</v>
          </cell>
          <cell r="M52">
            <v>0</v>
          </cell>
          <cell r="N52">
            <v>0</v>
          </cell>
          <cell r="O52">
            <v>0</v>
          </cell>
        </row>
        <row r="53">
          <cell r="A53">
            <v>600</v>
          </cell>
          <cell r="B53">
            <v>0</v>
          </cell>
          <cell r="C53">
            <v>0</v>
          </cell>
          <cell r="D53">
            <v>0</v>
          </cell>
          <cell r="E53">
            <v>0</v>
          </cell>
          <cell r="F53">
            <v>0</v>
          </cell>
          <cell r="G53">
            <v>0</v>
          </cell>
          <cell r="H53">
            <v>0</v>
          </cell>
          <cell r="I53">
            <v>0</v>
          </cell>
          <cell r="J53">
            <v>0</v>
          </cell>
          <cell r="K53">
            <v>0</v>
          </cell>
          <cell r="L53">
            <v>0</v>
          </cell>
          <cell r="M53">
            <v>0</v>
          </cell>
          <cell r="N53">
            <v>0</v>
          </cell>
          <cell r="O53">
            <v>0</v>
          </cell>
        </row>
        <row r="54">
          <cell r="A54">
            <v>650</v>
          </cell>
          <cell r="B54">
            <v>0</v>
          </cell>
          <cell r="C54">
            <v>0</v>
          </cell>
          <cell r="D54">
            <v>0</v>
          </cell>
          <cell r="E54">
            <v>0</v>
          </cell>
          <cell r="F54">
            <v>0</v>
          </cell>
          <cell r="G54">
            <v>0</v>
          </cell>
          <cell r="H54">
            <v>0</v>
          </cell>
          <cell r="I54">
            <v>0</v>
          </cell>
          <cell r="J54">
            <v>0</v>
          </cell>
          <cell r="K54">
            <v>0</v>
          </cell>
          <cell r="L54">
            <v>0</v>
          </cell>
          <cell r="M54">
            <v>0</v>
          </cell>
          <cell r="N54">
            <v>0</v>
          </cell>
          <cell r="O54">
            <v>0</v>
          </cell>
        </row>
        <row r="55">
          <cell r="A55">
            <v>700</v>
          </cell>
          <cell r="B55">
            <v>0</v>
          </cell>
          <cell r="C55">
            <v>0</v>
          </cell>
          <cell r="D55">
            <v>0</v>
          </cell>
          <cell r="E55">
            <v>0</v>
          </cell>
          <cell r="F55">
            <v>0</v>
          </cell>
          <cell r="G55">
            <v>0</v>
          </cell>
          <cell r="H55">
            <v>0</v>
          </cell>
          <cell r="I55">
            <v>0</v>
          </cell>
          <cell r="J55">
            <v>0</v>
          </cell>
          <cell r="K55">
            <v>0</v>
          </cell>
          <cell r="L55">
            <v>0</v>
          </cell>
          <cell r="M55">
            <v>0</v>
          </cell>
          <cell r="N55">
            <v>0</v>
          </cell>
          <cell r="O55">
            <v>0</v>
          </cell>
        </row>
        <row r="56">
          <cell r="A56">
            <v>750</v>
          </cell>
          <cell r="B56">
            <v>0</v>
          </cell>
          <cell r="C56">
            <v>0</v>
          </cell>
          <cell r="D56">
            <v>0</v>
          </cell>
          <cell r="E56">
            <v>0</v>
          </cell>
          <cell r="F56">
            <v>0</v>
          </cell>
          <cell r="G56">
            <v>0</v>
          </cell>
          <cell r="H56">
            <v>0</v>
          </cell>
          <cell r="I56">
            <v>0</v>
          </cell>
          <cell r="J56">
            <v>0</v>
          </cell>
          <cell r="K56">
            <v>0</v>
          </cell>
          <cell r="L56">
            <v>0</v>
          </cell>
          <cell r="M56">
            <v>0</v>
          </cell>
          <cell r="N56">
            <v>0</v>
          </cell>
          <cell r="O56">
            <v>0</v>
          </cell>
        </row>
        <row r="57">
          <cell r="A57">
            <v>800</v>
          </cell>
          <cell r="B57">
            <v>0</v>
          </cell>
          <cell r="C57">
            <v>0</v>
          </cell>
          <cell r="D57">
            <v>0</v>
          </cell>
          <cell r="E57">
            <v>0</v>
          </cell>
          <cell r="F57">
            <v>0</v>
          </cell>
          <cell r="G57">
            <v>0</v>
          </cell>
          <cell r="H57">
            <v>0</v>
          </cell>
          <cell r="I57">
            <v>0</v>
          </cell>
          <cell r="J57">
            <v>0</v>
          </cell>
          <cell r="K57">
            <v>0</v>
          </cell>
          <cell r="L57">
            <v>0</v>
          </cell>
          <cell r="M57">
            <v>0</v>
          </cell>
          <cell r="N57">
            <v>0</v>
          </cell>
          <cell r="O57">
            <v>0</v>
          </cell>
        </row>
        <row r="58">
          <cell r="A58">
            <v>850</v>
          </cell>
          <cell r="B58">
            <v>0</v>
          </cell>
          <cell r="C58">
            <v>0</v>
          </cell>
          <cell r="D58">
            <v>0</v>
          </cell>
          <cell r="E58">
            <v>0</v>
          </cell>
          <cell r="F58">
            <v>0</v>
          </cell>
          <cell r="G58">
            <v>0</v>
          </cell>
          <cell r="H58">
            <v>0</v>
          </cell>
          <cell r="I58">
            <v>0</v>
          </cell>
          <cell r="J58">
            <v>0</v>
          </cell>
          <cell r="K58">
            <v>0</v>
          </cell>
          <cell r="L58">
            <v>0</v>
          </cell>
          <cell r="M58">
            <v>0</v>
          </cell>
          <cell r="N58">
            <v>0</v>
          </cell>
          <cell r="O58">
            <v>0</v>
          </cell>
        </row>
        <row r="59">
          <cell r="A59">
            <v>900</v>
          </cell>
          <cell r="B59">
            <v>0</v>
          </cell>
          <cell r="C59">
            <v>0</v>
          </cell>
          <cell r="D59">
            <v>0</v>
          </cell>
          <cell r="E59">
            <v>0</v>
          </cell>
          <cell r="F59">
            <v>0</v>
          </cell>
          <cell r="G59">
            <v>0</v>
          </cell>
          <cell r="H59">
            <v>0</v>
          </cell>
          <cell r="I59">
            <v>0</v>
          </cell>
          <cell r="J59">
            <v>0</v>
          </cell>
          <cell r="K59">
            <v>0</v>
          </cell>
          <cell r="L59">
            <v>0</v>
          </cell>
          <cell r="M59">
            <v>0</v>
          </cell>
          <cell r="N59">
            <v>0</v>
          </cell>
          <cell r="O59">
            <v>0</v>
          </cell>
        </row>
        <row r="60">
          <cell r="A60">
            <v>1000</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5">
          <cell r="A65">
            <v>15</v>
          </cell>
          <cell r="B65">
            <v>164</v>
          </cell>
          <cell r="C65">
            <v>260</v>
          </cell>
          <cell r="D65">
            <v>319</v>
          </cell>
          <cell r="E65">
            <v>449</v>
          </cell>
          <cell r="F65">
            <v>553</v>
          </cell>
          <cell r="G65">
            <v>824</v>
          </cell>
          <cell r="H65">
            <v>956</v>
          </cell>
          <cell r="I65">
            <v>0</v>
          </cell>
          <cell r="J65">
            <v>0</v>
          </cell>
          <cell r="K65">
            <v>0</v>
          </cell>
          <cell r="L65">
            <v>319</v>
          </cell>
          <cell r="M65">
            <v>0</v>
          </cell>
          <cell r="N65">
            <v>553</v>
          </cell>
          <cell r="O65">
            <v>824</v>
          </cell>
        </row>
        <row r="66">
          <cell r="A66">
            <v>20</v>
          </cell>
          <cell r="B66">
            <v>208</v>
          </cell>
          <cell r="C66">
            <v>325</v>
          </cell>
          <cell r="D66">
            <v>394</v>
          </cell>
          <cell r="E66">
            <v>549</v>
          </cell>
          <cell r="F66">
            <v>678</v>
          </cell>
          <cell r="G66">
            <v>992</v>
          </cell>
          <cell r="H66">
            <v>1154</v>
          </cell>
          <cell r="I66">
            <v>0</v>
          </cell>
          <cell r="J66">
            <v>0</v>
          </cell>
          <cell r="K66">
            <v>0</v>
          </cell>
          <cell r="L66">
            <v>394</v>
          </cell>
          <cell r="M66">
            <v>549</v>
          </cell>
          <cell r="N66">
            <v>678</v>
          </cell>
          <cell r="O66">
            <v>992</v>
          </cell>
        </row>
        <row r="67">
          <cell r="A67">
            <v>25</v>
          </cell>
          <cell r="B67">
            <v>275</v>
          </cell>
          <cell r="C67">
            <v>421</v>
          </cell>
          <cell r="D67">
            <v>508</v>
          </cell>
          <cell r="E67">
            <v>703</v>
          </cell>
          <cell r="F67">
            <v>861</v>
          </cell>
          <cell r="G67">
            <v>1257</v>
          </cell>
          <cell r="H67">
            <v>1451</v>
          </cell>
          <cell r="I67">
            <v>0</v>
          </cell>
          <cell r="J67">
            <v>0</v>
          </cell>
          <cell r="K67">
            <v>0</v>
          </cell>
          <cell r="L67">
            <v>508</v>
          </cell>
          <cell r="M67">
            <v>703</v>
          </cell>
          <cell r="N67">
            <v>861</v>
          </cell>
          <cell r="O67">
            <v>1257</v>
          </cell>
        </row>
        <row r="68">
          <cell r="A68">
            <v>32</v>
          </cell>
          <cell r="B68">
            <v>0</v>
          </cell>
          <cell r="C68">
            <v>540</v>
          </cell>
          <cell r="D68">
            <v>652</v>
          </cell>
          <cell r="E68">
            <v>892</v>
          </cell>
          <cell r="F68">
            <v>1096</v>
          </cell>
          <cell r="G68">
            <v>1586</v>
          </cell>
          <cell r="H68">
            <v>1824</v>
          </cell>
          <cell r="I68">
            <v>0</v>
          </cell>
          <cell r="J68">
            <v>0</v>
          </cell>
          <cell r="K68">
            <v>0</v>
          </cell>
          <cell r="L68">
            <v>652</v>
          </cell>
          <cell r="M68">
            <v>892</v>
          </cell>
          <cell r="N68">
            <v>1096</v>
          </cell>
          <cell r="O68">
            <v>1586</v>
          </cell>
        </row>
        <row r="69">
          <cell r="A69">
            <v>40</v>
          </cell>
          <cell r="B69">
            <v>0</v>
          </cell>
          <cell r="C69">
            <v>653</v>
          </cell>
          <cell r="D69">
            <v>789</v>
          </cell>
          <cell r="E69">
            <v>1064</v>
          </cell>
          <cell r="F69">
            <v>1310</v>
          </cell>
          <cell r="G69">
            <v>1886</v>
          </cell>
          <cell r="H69">
            <v>2164</v>
          </cell>
          <cell r="I69">
            <v>0</v>
          </cell>
          <cell r="J69">
            <v>0</v>
          </cell>
          <cell r="K69">
            <v>0</v>
          </cell>
          <cell r="L69">
            <v>789</v>
          </cell>
          <cell r="M69">
            <v>1064</v>
          </cell>
          <cell r="N69">
            <v>1310</v>
          </cell>
          <cell r="O69">
            <v>1886</v>
          </cell>
        </row>
        <row r="70">
          <cell r="A70">
            <v>50</v>
          </cell>
          <cell r="B70">
            <v>0</v>
          </cell>
          <cell r="C70">
            <v>803</v>
          </cell>
          <cell r="D70">
            <v>948</v>
          </cell>
          <cell r="E70">
            <v>1268</v>
          </cell>
          <cell r="F70">
            <v>1837</v>
          </cell>
          <cell r="G70">
            <v>2295</v>
          </cell>
          <cell r="H70">
            <v>2622</v>
          </cell>
          <cell r="I70">
            <v>0</v>
          </cell>
          <cell r="J70">
            <v>0</v>
          </cell>
          <cell r="K70">
            <v>0</v>
          </cell>
          <cell r="L70">
            <v>948</v>
          </cell>
          <cell r="M70">
            <v>1268</v>
          </cell>
          <cell r="N70">
            <v>1837</v>
          </cell>
          <cell r="O70">
            <v>2295</v>
          </cell>
        </row>
        <row r="71">
          <cell r="A71">
            <v>65</v>
          </cell>
          <cell r="B71">
            <v>0</v>
          </cell>
          <cell r="C71">
            <v>1106</v>
          </cell>
          <cell r="D71">
            <v>1306</v>
          </cell>
          <cell r="E71">
            <v>2006</v>
          </cell>
          <cell r="F71">
            <v>2508</v>
          </cell>
          <cell r="G71">
            <v>3115</v>
          </cell>
          <cell r="H71">
            <v>0</v>
          </cell>
          <cell r="I71">
            <v>0</v>
          </cell>
          <cell r="J71">
            <v>0</v>
          </cell>
          <cell r="K71">
            <v>0</v>
          </cell>
          <cell r="L71">
            <v>1766</v>
          </cell>
          <cell r="M71">
            <v>2712</v>
          </cell>
          <cell r="N71">
            <v>3391</v>
          </cell>
          <cell r="O71">
            <v>4212</v>
          </cell>
        </row>
        <row r="72">
          <cell r="A72">
            <v>80</v>
          </cell>
          <cell r="B72">
            <v>0</v>
          </cell>
          <cell r="C72">
            <v>1297</v>
          </cell>
          <cell r="D72">
            <v>1520</v>
          </cell>
          <cell r="E72">
            <v>2306</v>
          </cell>
          <cell r="F72">
            <v>2872</v>
          </cell>
          <cell r="G72">
            <v>3537</v>
          </cell>
          <cell r="H72">
            <v>0</v>
          </cell>
          <cell r="I72">
            <v>0</v>
          </cell>
          <cell r="J72">
            <v>0</v>
          </cell>
          <cell r="K72">
            <v>0</v>
          </cell>
          <cell r="L72">
            <v>2111</v>
          </cell>
          <cell r="M72">
            <v>3203</v>
          </cell>
          <cell r="N72">
            <v>3988</v>
          </cell>
          <cell r="O72">
            <v>4912</v>
          </cell>
        </row>
        <row r="73">
          <cell r="A73">
            <v>100</v>
          </cell>
          <cell r="B73">
            <v>1427</v>
          </cell>
          <cell r="C73">
            <v>1845</v>
          </cell>
          <cell r="D73">
            <v>2632</v>
          </cell>
          <cell r="E73">
            <v>3346</v>
          </cell>
          <cell r="F73">
            <v>4148</v>
          </cell>
          <cell r="G73">
            <v>5063</v>
          </cell>
          <cell r="H73">
            <v>0</v>
          </cell>
          <cell r="I73">
            <v>0</v>
          </cell>
          <cell r="J73">
            <v>0</v>
          </cell>
          <cell r="K73">
            <v>0</v>
          </cell>
          <cell r="L73">
            <v>3209</v>
          </cell>
          <cell r="M73">
            <v>4079</v>
          </cell>
          <cell r="N73">
            <v>5058</v>
          </cell>
          <cell r="O73">
            <v>6173</v>
          </cell>
        </row>
        <row r="74">
          <cell r="A74">
            <v>125</v>
          </cell>
          <cell r="B74">
            <v>2040</v>
          </cell>
          <cell r="C74">
            <v>0</v>
          </cell>
          <cell r="D74">
            <v>0</v>
          </cell>
          <cell r="E74">
            <v>4598</v>
          </cell>
          <cell r="F74">
            <v>5672</v>
          </cell>
          <cell r="G74">
            <v>6865</v>
          </cell>
          <cell r="H74">
            <v>0</v>
          </cell>
          <cell r="I74">
            <v>0</v>
          </cell>
          <cell r="J74">
            <v>0</v>
          </cell>
          <cell r="K74">
            <v>0</v>
          </cell>
          <cell r="L74">
            <v>0</v>
          </cell>
          <cell r="M74">
            <v>5166</v>
          </cell>
          <cell r="N74">
            <v>6373</v>
          </cell>
          <cell r="O74">
            <v>7714</v>
          </cell>
        </row>
        <row r="75">
          <cell r="A75">
            <v>150</v>
          </cell>
          <cell r="B75">
            <v>3228</v>
          </cell>
          <cell r="C75">
            <v>0</v>
          </cell>
          <cell r="D75">
            <v>0</v>
          </cell>
          <cell r="E75">
            <v>5813</v>
          </cell>
          <cell r="F75">
            <v>7151</v>
          </cell>
          <cell r="G75">
            <v>8602</v>
          </cell>
          <cell r="H75">
            <v>0</v>
          </cell>
          <cell r="I75">
            <v>0</v>
          </cell>
          <cell r="J75">
            <v>0</v>
          </cell>
          <cell r="K75">
            <v>0</v>
          </cell>
          <cell r="L75">
            <v>0</v>
          </cell>
          <cell r="M75">
            <v>6371</v>
          </cell>
          <cell r="N75">
            <v>7838</v>
          </cell>
          <cell r="O75">
            <v>9429</v>
          </cell>
        </row>
        <row r="76">
          <cell r="A76">
            <v>200</v>
          </cell>
          <cell r="B76">
            <v>4877</v>
          </cell>
          <cell r="C76">
            <v>0</v>
          </cell>
          <cell r="D76">
            <v>0</v>
          </cell>
          <cell r="E76">
            <v>8465</v>
          </cell>
          <cell r="F76">
            <v>10390</v>
          </cell>
          <cell r="G76">
            <v>12352</v>
          </cell>
          <cell r="H76">
            <v>13768</v>
          </cell>
          <cell r="I76">
            <v>0</v>
          </cell>
          <cell r="J76">
            <v>0</v>
          </cell>
          <cell r="K76">
            <v>0</v>
          </cell>
          <cell r="L76">
            <v>0</v>
          </cell>
          <cell r="M76">
            <v>9115</v>
          </cell>
          <cell r="N76">
            <v>11188</v>
          </cell>
          <cell r="O76">
            <v>13301</v>
          </cell>
        </row>
        <row r="77">
          <cell r="A77">
            <v>250</v>
          </cell>
          <cell r="B77">
            <v>7380</v>
          </cell>
          <cell r="C77">
            <v>0</v>
          </cell>
          <cell r="D77">
            <v>0</v>
          </cell>
          <cell r="E77">
            <v>12505</v>
          </cell>
          <cell r="F77">
            <v>15239</v>
          </cell>
          <cell r="G77">
            <v>18033</v>
          </cell>
          <cell r="H77">
            <v>19973</v>
          </cell>
          <cell r="I77">
            <v>0</v>
          </cell>
          <cell r="J77">
            <v>0</v>
          </cell>
          <cell r="K77">
            <v>0</v>
          </cell>
          <cell r="L77">
            <v>0</v>
          </cell>
          <cell r="M77">
            <v>12505</v>
          </cell>
          <cell r="N77">
            <v>15239</v>
          </cell>
          <cell r="O77">
            <v>18033</v>
          </cell>
        </row>
        <row r="78">
          <cell r="A78">
            <v>300</v>
          </cell>
          <cell r="B78">
            <v>9623</v>
          </cell>
          <cell r="C78">
            <v>0</v>
          </cell>
          <cell r="D78">
            <v>0</v>
          </cell>
          <cell r="E78">
            <v>16000</v>
          </cell>
          <cell r="F78">
            <v>19446</v>
          </cell>
          <cell r="G78">
            <v>22898</v>
          </cell>
          <cell r="H78">
            <v>25284</v>
          </cell>
          <cell r="I78">
            <v>0</v>
          </cell>
          <cell r="J78">
            <v>0</v>
          </cell>
          <cell r="K78">
            <v>0</v>
          </cell>
          <cell r="L78">
            <v>0</v>
          </cell>
          <cell r="M78">
            <v>0</v>
          </cell>
          <cell r="N78">
            <v>0</v>
          </cell>
          <cell r="O78">
            <v>0</v>
          </cell>
        </row>
        <row r="79">
          <cell r="A79">
            <v>350</v>
          </cell>
          <cell r="B79">
            <v>9108</v>
          </cell>
          <cell r="C79">
            <v>0</v>
          </cell>
          <cell r="D79">
            <v>0</v>
          </cell>
          <cell r="E79">
            <v>0</v>
          </cell>
          <cell r="F79">
            <v>12861</v>
          </cell>
          <cell r="G79">
            <v>14217</v>
          </cell>
          <cell r="H79">
            <v>15107</v>
          </cell>
          <cell r="I79">
            <v>17441</v>
          </cell>
          <cell r="J79">
            <v>0</v>
          </cell>
          <cell r="K79">
            <v>0</v>
          </cell>
          <cell r="L79">
            <v>0</v>
          </cell>
          <cell r="M79">
            <v>0</v>
          </cell>
          <cell r="N79">
            <v>0</v>
          </cell>
          <cell r="O79">
            <v>0</v>
          </cell>
        </row>
        <row r="80">
          <cell r="A80">
            <v>400</v>
          </cell>
          <cell r="B80">
            <v>0</v>
          </cell>
          <cell r="C80">
            <v>0</v>
          </cell>
          <cell r="D80">
            <v>0</v>
          </cell>
          <cell r="E80">
            <v>0</v>
          </cell>
          <cell r="F80">
            <v>15735</v>
          </cell>
          <cell r="G80">
            <v>17301</v>
          </cell>
          <cell r="H80">
            <v>0</v>
          </cell>
          <cell r="I80">
            <v>21980</v>
          </cell>
          <cell r="J80">
            <v>0</v>
          </cell>
          <cell r="K80">
            <v>0</v>
          </cell>
          <cell r="L80">
            <v>0</v>
          </cell>
          <cell r="M80">
            <v>0</v>
          </cell>
          <cell r="N80">
            <v>0</v>
          </cell>
          <cell r="O80">
            <v>0</v>
          </cell>
        </row>
        <row r="81">
          <cell r="A81">
            <v>450</v>
          </cell>
          <cell r="B81">
            <v>0</v>
          </cell>
          <cell r="C81">
            <v>0</v>
          </cell>
          <cell r="D81">
            <v>0</v>
          </cell>
          <cell r="E81">
            <v>0</v>
          </cell>
          <cell r="F81">
            <v>20090</v>
          </cell>
          <cell r="G81">
            <v>22091</v>
          </cell>
          <cell r="H81">
            <v>0</v>
          </cell>
          <cell r="I81">
            <v>0</v>
          </cell>
          <cell r="J81">
            <v>0</v>
          </cell>
          <cell r="K81">
            <v>0</v>
          </cell>
          <cell r="L81">
            <v>0</v>
          </cell>
          <cell r="M81">
            <v>0</v>
          </cell>
          <cell r="N81">
            <v>0</v>
          </cell>
          <cell r="O81">
            <v>0</v>
          </cell>
        </row>
        <row r="82">
          <cell r="A82">
            <v>500</v>
          </cell>
          <cell r="B82">
            <v>0</v>
          </cell>
          <cell r="C82">
            <v>0</v>
          </cell>
          <cell r="D82">
            <v>0</v>
          </cell>
          <cell r="E82">
            <v>0</v>
          </cell>
          <cell r="F82">
            <v>21946</v>
          </cell>
          <cell r="G82">
            <v>24096</v>
          </cell>
          <cell r="H82">
            <v>0</v>
          </cell>
          <cell r="I82">
            <v>0</v>
          </cell>
          <cell r="J82">
            <v>30604</v>
          </cell>
          <cell r="K82">
            <v>0</v>
          </cell>
          <cell r="L82">
            <v>0</v>
          </cell>
          <cell r="M82">
            <v>0</v>
          </cell>
          <cell r="N82">
            <v>0</v>
          </cell>
          <cell r="O82">
            <v>0</v>
          </cell>
        </row>
        <row r="83">
          <cell r="A83">
            <v>550</v>
          </cell>
          <cell r="B83">
            <v>0</v>
          </cell>
          <cell r="C83">
            <v>0</v>
          </cell>
          <cell r="D83">
            <v>0</v>
          </cell>
          <cell r="E83">
            <v>0</v>
          </cell>
          <cell r="F83">
            <v>25969</v>
          </cell>
          <cell r="G83">
            <v>28481</v>
          </cell>
          <cell r="H83">
            <v>0</v>
          </cell>
          <cell r="I83">
            <v>0</v>
          </cell>
          <cell r="J83">
            <v>35970</v>
          </cell>
          <cell r="K83">
            <v>0</v>
          </cell>
          <cell r="L83">
            <v>0</v>
          </cell>
          <cell r="M83">
            <v>0</v>
          </cell>
          <cell r="N83">
            <v>0</v>
          </cell>
          <cell r="O83">
            <v>0</v>
          </cell>
        </row>
        <row r="84">
          <cell r="A84">
            <v>600</v>
          </cell>
          <cell r="B84">
            <v>0</v>
          </cell>
          <cell r="C84">
            <v>0</v>
          </cell>
          <cell r="D84">
            <v>0</v>
          </cell>
          <cell r="E84">
            <v>0</v>
          </cell>
          <cell r="F84">
            <v>33919</v>
          </cell>
          <cell r="G84">
            <v>37157</v>
          </cell>
          <cell r="H84">
            <v>39286</v>
          </cell>
          <cell r="I84">
            <v>0</v>
          </cell>
          <cell r="J84">
            <v>46727</v>
          </cell>
          <cell r="K84">
            <v>0</v>
          </cell>
          <cell r="L84">
            <v>0</v>
          </cell>
          <cell r="M84">
            <v>0</v>
          </cell>
          <cell r="N84">
            <v>0</v>
          </cell>
          <cell r="O84">
            <v>0</v>
          </cell>
        </row>
        <row r="85">
          <cell r="A85">
            <v>650</v>
          </cell>
          <cell r="B85">
            <v>0</v>
          </cell>
          <cell r="C85">
            <v>0</v>
          </cell>
          <cell r="D85">
            <v>0</v>
          </cell>
          <cell r="E85">
            <v>0</v>
          </cell>
          <cell r="F85">
            <v>0</v>
          </cell>
          <cell r="G85">
            <v>0</v>
          </cell>
          <cell r="H85">
            <v>0</v>
          </cell>
          <cell r="I85">
            <v>0</v>
          </cell>
          <cell r="J85">
            <v>0</v>
          </cell>
          <cell r="K85">
            <v>0</v>
          </cell>
          <cell r="L85">
            <v>0</v>
          </cell>
          <cell r="M85">
            <v>0</v>
          </cell>
          <cell r="N85">
            <v>0</v>
          </cell>
          <cell r="O85">
            <v>0</v>
          </cell>
        </row>
        <row r="86">
          <cell r="A86">
            <v>700</v>
          </cell>
          <cell r="B86">
            <v>0</v>
          </cell>
          <cell r="C86">
            <v>0</v>
          </cell>
          <cell r="D86">
            <v>0</v>
          </cell>
          <cell r="E86">
            <v>0</v>
          </cell>
          <cell r="F86">
            <v>43506</v>
          </cell>
          <cell r="G86">
            <v>47569</v>
          </cell>
          <cell r="H86">
            <v>50252</v>
          </cell>
          <cell r="I86">
            <v>0</v>
          </cell>
          <cell r="J86">
            <v>0</v>
          </cell>
          <cell r="K86">
            <v>0</v>
          </cell>
          <cell r="L86">
            <v>0</v>
          </cell>
          <cell r="M86">
            <v>0</v>
          </cell>
          <cell r="N86">
            <v>0</v>
          </cell>
          <cell r="O86">
            <v>0</v>
          </cell>
        </row>
        <row r="87">
          <cell r="A87">
            <v>750</v>
          </cell>
          <cell r="B87">
            <v>0</v>
          </cell>
          <cell r="C87">
            <v>0</v>
          </cell>
          <cell r="D87">
            <v>0</v>
          </cell>
          <cell r="E87">
            <v>0</v>
          </cell>
          <cell r="F87">
            <v>0</v>
          </cell>
          <cell r="G87">
            <v>0</v>
          </cell>
          <cell r="H87">
            <v>0</v>
          </cell>
          <cell r="I87">
            <v>0</v>
          </cell>
          <cell r="J87">
            <v>0</v>
          </cell>
          <cell r="K87">
            <v>0</v>
          </cell>
          <cell r="L87">
            <v>0</v>
          </cell>
          <cell r="M87">
            <v>0</v>
          </cell>
          <cell r="N87">
            <v>0</v>
          </cell>
          <cell r="O87">
            <v>0</v>
          </cell>
        </row>
        <row r="88">
          <cell r="A88">
            <v>800</v>
          </cell>
          <cell r="B88">
            <v>0</v>
          </cell>
          <cell r="C88">
            <v>0</v>
          </cell>
          <cell r="D88">
            <v>0</v>
          </cell>
          <cell r="E88">
            <v>0</v>
          </cell>
          <cell r="F88">
            <v>0</v>
          </cell>
          <cell r="G88">
            <v>0</v>
          </cell>
          <cell r="H88">
            <v>0</v>
          </cell>
          <cell r="I88">
            <v>0</v>
          </cell>
          <cell r="J88">
            <v>0</v>
          </cell>
          <cell r="K88">
            <v>0</v>
          </cell>
          <cell r="L88">
            <v>0</v>
          </cell>
          <cell r="M88">
            <v>0</v>
          </cell>
          <cell r="N88">
            <v>0</v>
          </cell>
          <cell r="O88">
            <v>0</v>
          </cell>
        </row>
        <row r="89">
          <cell r="A89">
            <v>850</v>
          </cell>
          <cell r="B89">
            <v>0</v>
          </cell>
          <cell r="C89">
            <v>0</v>
          </cell>
          <cell r="D89">
            <v>0</v>
          </cell>
          <cell r="E89">
            <v>0</v>
          </cell>
          <cell r="F89">
            <v>0</v>
          </cell>
          <cell r="G89">
            <v>0</v>
          </cell>
          <cell r="H89">
            <v>0</v>
          </cell>
          <cell r="I89">
            <v>0</v>
          </cell>
          <cell r="J89">
            <v>0</v>
          </cell>
          <cell r="K89">
            <v>0</v>
          </cell>
          <cell r="L89">
            <v>0</v>
          </cell>
          <cell r="M89">
            <v>0</v>
          </cell>
          <cell r="N89">
            <v>0</v>
          </cell>
          <cell r="O89">
            <v>0</v>
          </cell>
        </row>
        <row r="90">
          <cell r="A90">
            <v>900</v>
          </cell>
          <cell r="B90">
            <v>0</v>
          </cell>
          <cell r="C90">
            <v>0</v>
          </cell>
          <cell r="D90">
            <v>0</v>
          </cell>
          <cell r="E90">
            <v>0</v>
          </cell>
          <cell r="F90">
            <v>0</v>
          </cell>
          <cell r="G90">
            <v>0</v>
          </cell>
          <cell r="H90">
            <v>0</v>
          </cell>
          <cell r="I90">
            <v>0</v>
          </cell>
          <cell r="J90">
            <v>0</v>
          </cell>
          <cell r="K90">
            <v>0</v>
          </cell>
          <cell r="L90">
            <v>0</v>
          </cell>
          <cell r="M90">
            <v>0</v>
          </cell>
          <cell r="N90">
            <v>0</v>
          </cell>
          <cell r="O90">
            <v>0</v>
          </cell>
        </row>
        <row r="91">
          <cell r="A91">
            <v>1000</v>
          </cell>
          <cell r="B91">
            <v>0</v>
          </cell>
          <cell r="C91">
            <v>0</v>
          </cell>
          <cell r="D91">
            <v>0</v>
          </cell>
          <cell r="E91">
            <v>0</v>
          </cell>
          <cell r="F91">
            <v>0</v>
          </cell>
          <cell r="G91">
            <v>0</v>
          </cell>
          <cell r="H91">
            <v>0</v>
          </cell>
          <cell r="I91">
            <v>0</v>
          </cell>
          <cell r="J91">
            <v>0</v>
          </cell>
          <cell r="K91">
            <v>0</v>
          </cell>
          <cell r="L91">
            <v>0</v>
          </cell>
          <cell r="M91">
            <v>0</v>
          </cell>
          <cell r="N91">
            <v>0</v>
          </cell>
          <cell r="O91">
            <v>0</v>
          </cell>
        </row>
        <row r="96">
          <cell r="A96">
            <v>15</v>
          </cell>
          <cell r="E96">
            <v>0</v>
          </cell>
          <cell r="F96">
            <v>0</v>
          </cell>
          <cell r="G96">
            <v>0</v>
          </cell>
          <cell r="H96">
            <v>0</v>
          </cell>
        </row>
        <row r="97">
          <cell r="A97">
            <v>20</v>
          </cell>
          <cell r="E97">
            <v>0</v>
          </cell>
          <cell r="F97">
            <v>0</v>
          </cell>
          <cell r="G97">
            <v>0</v>
          </cell>
          <cell r="H97">
            <v>0</v>
          </cell>
        </row>
        <row r="98">
          <cell r="A98">
            <v>25</v>
          </cell>
          <cell r="E98">
            <v>0</v>
          </cell>
          <cell r="F98">
            <v>0</v>
          </cell>
          <cell r="G98">
            <v>0</v>
          </cell>
          <cell r="H98">
            <v>0</v>
          </cell>
        </row>
        <row r="99">
          <cell r="A99">
            <v>32</v>
          </cell>
          <cell r="E99">
            <v>0</v>
          </cell>
          <cell r="F99">
            <v>0</v>
          </cell>
          <cell r="G99">
            <v>0</v>
          </cell>
          <cell r="H99">
            <v>0</v>
          </cell>
        </row>
        <row r="100">
          <cell r="A100">
            <v>40</v>
          </cell>
          <cell r="E100">
            <v>0</v>
          </cell>
          <cell r="F100">
            <v>0</v>
          </cell>
          <cell r="G100">
            <v>0</v>
          </cell>
          <cell r="H100">
            <v>0</v>
          </cell>
        </row>
        <row r="101">
          <cell r="A101">
            <v>50</v>
          </cell>
          <cell r="E101">
            <v>0</v>
          </cell>
          <cell r="F101">
            <v>0</v>
          </cell>
          <cell r="G101">
            <v>0</v>
          </cell>
          <cell r="H101">
            <v>0</v>
          </cell>
        </row>
        <row r="102">
          <cell r="A102">
            <v>65</v>
          </cell>
          <cell r="E102">
            <v>0</v>
          </cell>
          <cell r="F102">
            <v>0</v>
          </cell>
          <cell r="G102">
            <v>0</v>
          </cell>
          <cell r="H102">
            <v>0</v>
          </cell>
        </row>
        <row r="103">
          <cell r="A103">
            <v>80</v>
          </cell>
          <cell r="E103">
            <v>0</v>
          </cell>
          <cell r="F103">
            <v>0</v>
          </cell>
          <cell r="G103">
            <v>0</v>
          </cell>
          <cell r="H103">
            <v>0</v>
          </cell>
        </row>
        <row r="104">
          <cell r="A104">
            <v>100</v>
          </cell>
          <cell r="E104">
            <v>0</v>
          </cell>
          <cell r="F104">
            <v>0</v>
          </cell>
          <cell r="G104">
            <v>0</v>
          </cell>
          <cell r="H104">
            <v>0</v>
          </cell>
        </row>
        <row r="105">
          <cell r="A105">
            <v>125</v>
          </cell>
          <cell r="E105">
            <v>0</v>
          </cell>
          <cell r="F105">
            <v>0</v>
          </cell>
          <cell r="G105">
            <v>0</v>
          </cell>
          <cell r="H105">
            <v>0</v>
          </cell>
        </row>
        <row r="106">
          <cell r="A106">
            <v>150</v>
          </cell>
          <cell r="E106">
            <v>0</v>
          </cell>
          <cell r="F106">
            <v>0</v>
          </cell>
          <cell r="G106">
            <v>0</v>
          </cell>
          <cell r="H106">
            <v>0</v>
          </cell>
        </row>
        <row r="107">
          <cell r="A107">
            <v>200</v>
          </cell>
          <cell r="E107">
            <v>0</v>
          </cell>
          <cell r="F107">
            <v>0</v>
          </cell>
          <cell r="G107">
            <v>0</v>
          </cell>
          <cell r="H107">
            <v>0</v>
          </cell>
        </row>
        <row r="108">
          <cell r="A108">
            <v>250</v>
          </cell>
          <cell r="E108">
            <v>1367</v>
          </cell>
          <cell r="F108">
            <v>1666</v>
          </cell>
          <cell r="G108">
            <v>1971</v>
          </cell>
          <cell r="H108">
            <v>2183</v>
          </cell>
        </row>
        <row r="109">
          <cell r="A109">
            <v>300</v>
          </cell>
          <cell r="E109">
            <v>1785</v>
          </cell>
          <cell r="F109">
            <v>2170</v>
          </cell>
          <cell r="G109">
            <v>2555</v>
          </cell>
          <cell r="H109">
            <v>2821</v>
          </cell>
        </row>
        <row r="110">
          <cell r="A110">
            <v>350</v>
          </cell>
          <cell r="E110">
            <v>0</v>
          </cell>
          <cell r="F110">
            <v>1274</v>
          </cell>
          <cell r="G110">
            <v>1409</v>
          </cell>
          <cell r="H110">
            <v>1497</v>
          </cell>
        </row>
        <row r="111">
          <cell r="A111">
            <v>400</v>
          </cell>
          <cell r="E111">
            <v>0</v>
          </cell>
          <cell r="F111">
            <v>1857</v>
          </cell>
          <cell r="G111">
            <v>2042</v>
          </cell>
          <cell r="H111">
            <v>0</v>
          </cell>
        </row>
        <row r="112">
          <cell r="A112">
            <v>450</v>
          </cell>
          <cell r="E112">
            <v>0</v>
          </cell>
          <cell r="F112">
            <v>2341</v>
          </cell>
          <cell r="G112">
            <v>2575</v>
          </cell>
          <cell r="H112">
            <v>0</v>
          </cell>
        </row>
        <row r="113">
          <cell r="A113">
            <v>500</v>
          </cell>
          <cell r="E113">
            <v>0</v>
          </cell>
          <cell r="F113">
            <v>2849</v>
          </cell>
          <cell r="G113">
            <v>3129</v>
          </cell>
          <cell r="H113">
            <v>0</v>
          </cell>
        </row>
        <row r="114">
          <cell r="A114">
            <v>550</v>
          </cell>
          <cell r="E114">
            <v>0</v>
          </cell>
          <cell r="F114">
            <v>3748</v>
          </cell>
          <cell r="G114">
            <v>4110</v>
          </cell>
          <cell r="H114">
            <v>0</v>
          </cell>
        </row>
        <row r="115">
          <cell r="A115">
            <v>600</v>
          </cell>
          <cell r="E115">
            <v>0</v>
          </cell>
          <cell r="F115">
            <v>4033</v>
          </cell>
          <cell r="G115">
            <v>4418</v>
          </cell>
          <cell r="H115">
            <v>4671</v>
          </cell>
        </row>
        <row r="116">
          <cell r="A116">
            <v>650</v>
          </cell>
          <cell r="E116">
            <v>0</v>
          </cell>
          <cell r="F116">
            <v>4728</v>
          </cell>
          <cell r="G116">
            <v>5164</v>
          </cell>
          <cell r="H116">
            <v>5458</v>
          </cell>
        </row>
        <row r="117">
          <cell r="A117">
            <v>700</v>
          </cell>
          <cell r="E117">
            <v>0</v>
          </cell>
          <cell r="F117">
            <v>5047</v>
          </cell>
          <cell r="G117">
            <v>5519</v>
          </cell>
          <cell r="H117">
            <v>5830</v>
          </cell>
        </row>
        <row r="118">
          <cell r="A118">
            <v>750</v>
          </cell>
          <cell r="E118">
            <v>0</v>
          </cell>
          <cell r="F118">
            <v>0</v>
          </cell>
          <cell r="G118">
            <v>5864</v>
          </cell>
          <cell r="H118">
            <v>6192</v>
          </cell>
        </row>
        <row r="119">
          <cell r="A119">
            <v>800</v>
          </cell>
          <cell r="E119">
            <v>0</v>
          </cell>
          <cell r="F119">
            <v>0</v>
          </cell>
          <cell r="G119">
            <v>6199</v>
          </cell>
          <cell r="H119">
            <v>6544</v>
          </cell>
        </row>
        <row r="120">
          <cell r="A120">
            <v>850</v>
          </cell>
          <cell r="E120">
            <v>0</v>
          </cell>
          <cell r="F120">
            <v>0</v>
          </cell>
          <cell r="G120">
            <v>6544</v>
          </cell>
          <cell r="H120">
            <v>6906</v>
          </cell>
        </row>
        <row r="121">
          <cell r="A121">
            <v>900</v>
          </cell>
          <cell r="E121">
            <v>0</v>
          </cell>
          <cell r="F121">
            <v>0</v>
          </cell>
          <cell r="G121">
            <v>0</v>
          </cell>
          <cell r="H121">
            <v>0</v>
          </cell>
        </row>
        <row r="122">
          <cell r="A122">
            <v>1000</v>
          </cell>
          <cell r="E122">
            <v>0</v>
          </cell>
          <cell r="F122">
            <v>0</v>
          </cell>
          <cell r="G122">
            <v>0</v>
          </cell>
          <cell r="H122">
            <v>0</v>
          </cell>
        </row>
      </sheetData>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예산서(한기)"/>
      <sheetName val="명세서(한기)"/>
      <sheetName val="노무집계(한기)"/>
      <sheetName val="소요공량(한기)"/>
      <sheetName val="공구손료(한기)"/>
      <sheetName val="재노(한기)"/>
      <sheetName val="소요물자(한기)"/>
      <sheetName val="재료(한기)"/>
      <sheetName val="1.FSSS"/>
      <sheetName val="FSSS-재"/>
      <sheetName val="FSSS-품"/>
      <sheetName val="2.ANN"/>
      <sheetName val="ANN-재"/>
      <sheetName val="ANN-품"/>
      <sheetName val="3.ASH"/>
      <sheetName val="ASH-재"/>
      <sheetName val="ASH-품"/>
      <sheetName val="4.CATH"/>
      <sheetName val="CATH-재"/>
      <sheetName val="CATH-품"/>
      <sheetName val="5.CCTV"/>
      <sheetName val="CCTV-재"/>
      <sheetName val="CCTV-품"/>
      <sheetName val="6.AUX.TR"/>
      <sheetName val="AUX.TR-재"/>
      <sheetName val="AUX.TR-품"/>
      <sheetName val="7.NGS"/>
      <sheetName val="NGS재"/>
      <sheetName val="NGS품"/>
      <sheetName val="8.SURGE"/>
      <sheetName val="SURGE재"/>
      <sheetName val="SURGE품"/>
      <sheetName val="9.IPB"/>
      <sheetName val="IPB재"/>
      <sheetName val="IPB품 "/>
      <sheetName val="10.MTR(한기)"/>
      <sheetName val="MTR재(한기)"/>
      <sheetName val="MTR완분(한기)"/>
      <sheetName val="11.MAIN.TR"/>
      <sheetName val="MAIN.TR재"/>
      <sheetName val="MAIN.TR품 "/>
      <sheetName val="12.EXCI-TR"/>
      <sheetName val="EXCI.TR-재"/>
      <sheetName val="EXCI.TR-품"/>
      <sheetName val="13.GIS"/>
      <sheetName val="GIS재"/>
      <sheetName val="GIS품"/>
      <sheetName val="14.SWGR"/>
      <sheetName val="SWGR재"/>
      <sheetName val="SWGR품"/>
      <sheetName val="15.L-CTR"/>
      <sheetName val="L-CTR재"/>
      <sheetName val="L-CTR품"/>
      <sheetName val="16.보호 PNL"/>
      <sheetName val="보호PNL재"/>
      <sheetName val="보호PNL품"/>
      <sheetName val="17.GIS.RY"/>
      <sheetName val="GIS.Ry재"/>
      <sheetName val=" 견적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화재 탐지 설비"/>
      <sheetName val="수량산출서-2"/>
    </sheetNames>
    <sheetDataSet>
      <sheetData sheetId="0"/>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표지1"/>
      <sheetName val="1.산출내역서"/>
      <sheetName val="2.물량집계표"/>
      <sheetName val="표지2"/>
      <sheetName val="1.일위대가표"/>
      <sheetName val="2.단가산출기준"/>
      <sheetName val="3.가격대비표"/>
      <sheetName val="4.비목별요율적용기준"/>
      <sheetName val="5.영상화공량기준"/>
      <sheetName val="수량산출서"/>
    </sheetNames>
    <sheetDataSet>
      <sheetData sheetId="0" refreshError="1"/>
      <sheetData sheetId="1">
        <row r="11">
          <cell r="G11">
            <v>1232049</v>
          </cell>
          <cell r="I11">
            <v>13978080</v>
          </cell>
        </row>
        <row r="12">
          <cell r="I12">
            <v>1956931</v>
          </cell>
        </row>
        <row r="13">
          <cell r="I13">
            <v>15935011</v>
          </cell>
        </row>
        <row r="26">
          <cell r="L26">
            <v>2712386</v>
          </cell>
        </row>
        <row r="28">
          <cell r="L28">
            <v>993972</v>
          </cell>
        </row>
      </sheetData>
      <sheetData sheetId="2" refreshError="1"/>
      <sheetData sheetId="3" refreshError="1"/>
      <sheetData sheetId="4" refreshError="1"/>
      <sheetData sheetId="5">
        <row r="6">
          <cell r="D6">
            <v>0.10560000000000001</v>
          </cell>
          <cell r="G6">
            <v>102456</v>
          </cell>
        </row>
        <row r="7">
          <cell r="D7">
            <v>0.10890000000000002</v>
          </cell>
          <cell r="G7">
            <v>97258</v>
          </cell>
        </row>
        <row r="8">
          <cell r="D8">
            <v>0.10890000000000002</v>
          </cell>
          <cell r="G8">
            <v>83471</v>
          </cell>
        </row>
        <row r="9">
          <cell r="D9">
            <v>7.0400000000000004E-2</v>
          </cell>
          <cell r="G9">
            <v>75744</v>
          </cell>
        </row>
        <row r="19">
          <cell r="D19">
            <v>1.8700000000000001E-2</v>
          </cell>
        </row>
        <row r="20">
          <cell r="D20">
            <v>0.13640000000000002</v>
          </cell>
        </row>
        <row r="21">
          <cell r="D21">
            <v>0.11990000000000001</v>
          </cell>
        </row>
      </sheetData>
      <sheetData sheetId="6">
        <row r="6">
          <cell r="E6">
            <v>1240</v>
          </cell>
        </row>
        <row r="7">
          <cell r="E7">
            <v>900</v>
          </cell>
        </row>
        <row r="8">
          <cell r="E8">
            <v>20000</v>
          </cell>
        </row>
        <row r="9">
          <cell r="E9">
            <v>20000</v>
          </cell>
        </row>
        <row r="10">
          <cell r="E10">
            <v>5500</v>
          </cell>
        </row>
        <row r="11">
          <cell r="E11">
            <v>1680000</v>
          </cell>
        </row>
        <row r="17">
          <cell r="E17">
            <v>28000</v>
          </cell>
        </row>
      </sheetData>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
      <sheetName val="본댐"/>
      <sheetName val="도수"/>
      <sheetName val="ssb"/>
      <sheetName val="증감"/>
      <sheetName val="토목"/>
      <sheetName val="국고"/>
      <sheetName val="발전"/>
      <sheetName val="건축"/>
      <sheetName val="건축내역"/>
      <sheetName val="기계"/>
      <sheetName val="전기"/>
      <sheetName val="통신"/>
      <sheetName val="집계"/>
      <sheetName val="챠트"/>
      <sheetName val="물가"/>
      <sheetName val="Sheet9"/>
      <sheetName val="Sheet10"/>
      <sheetName val="Sheet11"/>
      <sheetName val="Sheet12"/>
      <sheetName val="Sheet13"/>
      <sheetName val="Sheet14"/>
      <sheetName val="Sheet15"/>
      <sheetName val="Sheet16"/>
      <sheetName val="Module1"/>
      <sheetName val="13차"/>
      <sheetName val="단가표"/>
      <sheetName val="단가(VDS)"/>
      <sheetName val="백암비스타내역"/>
      <sheetName val="가도공"/>
      <sheetName val="데이타"/>
      <sheetName val="식재인부"/>
      <sheetName val="수량산출"/>
      <sheetName val="단가(TRS)"/>
      <sheetName val="일위대가(TRS)"/>
      <sheetName val="도급"/>
      <sheetName val="S1"/>
      <sheetName val="1.산출내역서"/>
      <sheetName val="2.단가산출기준"/>
      <sheetName val="3.가격대비표"/>
      <sheetName val="설계명세서"/>
      <sheetName val="N賃率-職"/>
      <sheetName val="강교(Sub)"/>
      <sheetName val="2014년 상반기건설노임"/>
      <sheetName val="설직재-1"/>
      <sheetName val="제직재"/>
      <sheetName val="3.산출근거(접지)"/>
      <sheetName val="4.산출근거(추락방지)"/>
      <sheetName val="총괄(TRS)"/>
      <sheetName val="Front"/>
      <sheetName val="wall"/>
      <sheetName val="AS포장복구 "/>
      <sheetName val="Price List"/>
      <sheetName val="MAIN"/>
      <sheetName val="내역(정지)"/>
      <sheetName val="ABUT수량-A1"/>
      <sheetName val="실행철강하도"/>
    </sheetNames>
    <sheetDataSet>
      <sheetData sheetId="0"/>
      <sheetData sheetId="1"/>
      <sheetData sheetId="2"/>
      <sheetData sheetId="3"/>
      <sheetData sheetId="4"/>
      <sheetData sheetId="5"/>
      <sheetData sheetId="6"/>
      <sheetData sheetId="7"/>
      <sheetData sheetId="8"/>
      <sheetData sheetId="9"/>
      <sheetData sheetId="10"/>
      <sheetData sheetId="11">
        <row r="4">
          <cell r="A4" t="str">
            <v>A</v>
          </cell>
          <cell r="B4" t="e">
            <v>#REF!</v>
          </cell>
        </row>
        <row r="5">
          <cell r="A5" t="str">
            <v>A</v>
          </cell>
          <cell r="B5" t="e">
            <v>#REF!</v>
          </cell>
        </row>
        <row r="6">
          <cell r="A6" t="str">
            <v>B</v>
          </cell>
          <cell r="B6" t="e">
            <v>#REF!</v>
          </cell>
        </row>
        <row r="7">
          <cell r="A7" t="str">
            <v>A</v>
          </cell>
          <cell r="B7" t="e">
            <v>#REF!</v>
          </cell>
        </row>
        <row r="8">
          <cell r="A8" t="str">
            <v>B</v>
          </cell>
          <cell r="B8" t="e">
            <v>#REF!</v>
          </cell>
        </row>
        <row r="9">
          <cell r="A9" t="str">
            <v>A</v>
          </cell>
          <cell r="B9" t="e">
            <v>#REF!</v>
          </cell>
        </row>
        <row r="10">
          <cell r="A10" t="str">
            <v>B</v>
          </cell>
          <cell r="B10" t="e">
            <v>#REF!</v>
          </cell>
        </row>
        <row r="11">
          <cell r="A11" t="str">
            <v>A</v>
          </cell>
          <cell r="B11" t="e">
            <v>#REF!</v>
          </cell>
        </row>
        <row r="12">
          <cell r="A12" t="str">
            <v>B</v>
          </cell>
          <cell r="B12" t="e">
            <v>#REF!</v>
          </cell>
        </row>
        <row r="13">
          <cell r="A13" t="str">
            <v>A</v>
          </cell>
          <cell r="B13" t="e">
            <v>#REF!</v>
          </cell>
        </row>
        <row r="14">
          <cell r="A14" t="str">
            <v>B</v>
          </cell>
          <cell r="B14" t="e">
            <v>#REF!</v>
          </cell>
        </row>
        <row r="15">
          <cell r="A15" t="str">
            <v>A</v>
          </cell>
          <cell r="B15" t="e">
            <v>#REF!</v>
          </cell>
        </row>
        <row r="16">
          <cell r="A16" t="str">
            <v>B</v>
          </cell>
          <cell r="B16" t="e">
            <v>#REF!</v>
          </cell>
        </row>
        <row r="17">
          <cell r="A17" t="str">
            <v>A</v>
          </cell>
          <cell r="B17" t="e">
            <v>#REF!</v>
          </cell>
        </row>
        <row r="18">
          <cell r="A18" t="str">
            <v>B</v>
          </cell>
          <cell r="B18" t="e">
            <v>#REF!</v>
          </cell>
        </row>
        <row r="19">
          <cell r="A19" t="str">
            <v>A</v>
          </cell>
          <cell r="B19" t="e">
            <v>#REF!</v>
          </cell>
        </row>
        <row r="20">
          <cell r="A20" t="str">
            <v>B</v>
          </cell>
          <cell r="B20" t="e">
            <v>#REF!</v>
          </cell>
        </row>
        <row r="21">
          <cell r="A21" t="str">
            <v>A</v>
          </cell>
          <cell r="B21" t="e">
            <v>#REF!</v>
          </cell>
        </row>
        <row r="22">
          <cell r="A22" t="str">
            <v>B</v>
          </cell>
          <cell r="B22" t="e">
            <v>#REF!</v>
          </cell>
        </row>
        <row r="23">
          <cell r="A23" t="str">
            <v>A</v>
          </cell>
          <cell r="B23" t="e">
            <v>#REF!</v>
          </cell>
        </row>
        <row r="24">
          <cell r="A24" t="str">
            <v>B</v>
          </cell>
          <cell r="B24" t="e">
            <v>#REF!</v>
          </cell>
        </row>
        <row r="25">
          <cell r="A25" t="str">
            <v>A</v>
          </cell>
          <cell r="B25" t="e">
            <v>#REF!</v>
          </cell>
        </row>
        <row r="26">
          <cell r="A26" t="str">
            <v>B</v>
          </cell>
          <cell r="B26" t="e">
            <v>#REF!</v>
          </cell>
        </row>
        <row r="31">
          <cell r="A31" t="str">
            <v>A</v>
          </cell>
          <cell r="B31" t="e">
            <v>#REF!</v>
          </cell>
        </row>
        <row r="32">
          <cell r="A32" t="str">
            <v>B</v>
          </cell>
          <cell r="B32" t="e">
            <v>#REF!</v>
          </cell>
        </row>
        <row r="33">
          <cell r="A33" t="str">
            <v>A</v>
          </cell>
          <cell r="B33" t="e">
            <v>#REF!</v>
          </cell>
        </row>
        <row r="34">
          <cell r="A34" t="str">
            <v>B</v>
          </cell>
          <cell r="B34" t="e">
            <v>#REF!</v>
          </cell>
        </row>
        <row r="35">
          <cell r="A35" t="str">
            <v>A</v>
          </cell>
          <cell r="B35" t="e">
            <v>#REF!</v>
          </cell>
        </row>
        <row r="36">
          <cell r="A36" t="str">
            <v>B</v>
          </cell>
          <cell r="B36" t="e">
            <v>#REF!</v>
          </cell>
        </row>
        <row r="37">
          <cell r="A37" t="str">
            <v>A</v>
          </cell>
          <cell r="B37" t="e">
            <v>#REF!</v>
          </cell>
        </row>
        <row r="38">
          <cell r="A38" t="str">
            <v>B</v>
          </cell>
          <cell r="B38" t="e">
            <v>#REF!</v>
          </cell>
        </row>
        <row r="39">
          <cell r="A39" t="str">
            <v>A</v>
          </cell>
          <cell r="B39" t="e">
            <v>#REF!</v>
          </cell>
        </row>
        <row r="40">
          <cell r="A40" t="str">
            <v>B</v>
          </cell>
          <cell r="B40" t="e">
            <v>#REF!</v>
          </cell>
        </row>
        <row r="41">
          <cell r="A41" t="str">
            <v>A</v>
          </cell>
          <cell r="B41" t="e">
            <v>#REF!</v>
          </cell>
        </row>
        <row r="42">
          <cell r="A42" t="str">
            <v>B</v>
          </cell>
          <cell r="B42" t="e">
            <v>#REF!</v>
          </cell>
        </row>
        <row r="43">
          <cell r="A43" t="str">
            <v>A</v>
          </cell>
          <cell r="B43" t="e">
            <v>#REF!</v>
          </cell>
        </row>
        <row r="44">
          <cell r="A44" t="str">
            <v>B</v>
          </cell>
          <cell r="B44" t="e">
            <v>#REF!</v>
          </cell>
        </row>
        <row r="45">
          <cell r="A45" t="str">
            <v>A</v>
          </cell>
          <cell r="B45" t="e">
            <v>#VALUE!</v>
          </cell>
        </row>
        <row r="47">
          <cell r="A47" t="str">
            <v>B</v>
          </cell>
          <cell r="B47" t="e">
            <v>#VALUE!</v>
          </cell>
        </row>
        <row r="49">
          <cell r="A49" t="str">
            <v>A</v>
          </cell>
          <cell r="B49" t="e">
            <v>#VALUE!</v>
          </cell>
        </row>
        <row r="57">
          <cell r="A57" t="str">
            <v>B</v>
          </cell>
          <cell r="B57" t="e">
            <v>#VALUE!</v>
          </cell>
        </row>
        <row r="58">
          <cell r="A58" t="str">
            <v>A</v>
          </cell>
          <cell r="B58" t="e">
            <v>#VALUE!</v>
          </cell>
        </row>
        <row r="59">
          <cell r="A59" t="str">
            <v>B</v>
          </cell>
          <cell r="B59" t="e">
            <v>#VALUE!</v>
          </cell>
        </row>
        <row r="60">
          <cell r="A60" t="str">
            <v>A</v>
          </cell>
          <cell r="B60" t="e">
            <v>#VALUE!</v>
          </cell>
        </row>
        <row r="61">
          <cell r="A61" t="str">
            <v>B</v>
          </cell>
          <cell r="B61" t="e">
            <v>#VALUE!</v>
          </cell>
        </row>
        <row r="62">
          <cell r="A62" t="str">
            <v>A</v>
          </cell>
          <cell r="B62" t="e">
            <v>#VALUE!</v>
          </cell>
        </row>
        <row r="63">
          <cell r="A63" t="str">
            <v>B</v>
          </cell>
          <cell r="B63" t="e">
            <v>#VALUE!</v>
          </cell>
        </row>
        <row r="64">
          <cell r="A64" t="str">
            <v>A</v>
          </cell>
          <cell r="B64" t="e">
            <v>#VALUE!</v>
          </cell>
        </row>
        <row r="65">
          <cell r="A65" t="str">
            <v>B</v>
          </cell>
          <cell r="B65" t="e">
            <v>#VALUE!</v>
          </cell>
        </row>
        <row r="66">
          <cell r="A66" t="str">
            <v>A</v>
          </cell>
          <cell r="B66" t="e">
            <v>#VALUE!</v>
          </cell>
        </row>
        <row r="67">
          <cell r="A67" t="str">
            <v>B</v>
          </cell>
          <cell r="B67" t="e">
            <v>#VALUE!</v>
          </cell>
        </row>
        <row r="68">
          <cell r="A68" t="str">
            <v>A</v>
          </cell>
          <cell r="B68" t="e">
            <v>#VALUE!</v>
          </cell>
        </row>
        <row r="69">
          <cell r="A69" t="str">
            <v>B</v>
          </cell>
          <cell r="B69" t="e">
            <v>#VALUE!</v>
          </cell>
        </row>
        <row r="70">
          <cell r="A70" t="str">
            <v>A</v>
          </cell>
          <cell r="B70" t="e">
            <v>#VALUE!</v>
          </cell>
        </row>
        <row r="71">
          <cell r="A71" t="str">
            <v>B</v>
          </cell>
          <cell r="B71" t="e">
            <v>#VALUE!</v>
          </cell>
        </row>
        <row r="72">
          <cell r="A72" t="str">
            <v>A</v>
          </cell>
          <cell r="B72" t="e">
            <v>#VALUE!</v>
          </cell>
        </row>
        <row r="73">
          <cell r="A73" t="str">
            <v>B</v>
          </cell>
          <cell r="B73" t="e">
            <v>#VALUE!</v>
          </cell>
        </row>
        <row r="74">
          <cell r="A74" t="str">
            <v>A</v>
          </cell>
          <cell r="B74" t="e">
            <v>#VALUE!</v>
          </cell>
        </row>
        <row r="75">
          <cell r="A75" t="str">
            <v>B</v>
          </cell>
          <cell r="B75" t="e">
            <v>#VALUE!</v>
          </cell>
        </row>
        <row r="76">
          <cell r="A76" t="str">
            <v>A</v>
          </cell>
          <cell r="B76" t="e">
            <v>#VALUE!</v>
          </cell>
        </row>
        <row r="77">
          <cell r="A77" t="str">
            <v>B</v>
          </cell>
          <cell r="B77" t="e">
            <v>#VALUE!</v>
          </cell>
        </row>
        <row r="78">
          <cell r="A78" t="str">
            <v>A</v>
          </cell>
          <cell r="B78" t="e">
            <v>#VALUE!</v>
          </cell>
        </row>
        <row r="79">
          <cell r="A79" t="str">
            <v>B</v>
          </cell>
          <cell r="B79" t="e">
            <v>#VALUE!</v>
          </cell>
        </row>
        <row r="80">
          <cell r="A80" t="str">
            <v>A</v>
          </cell>
          <cell r="B80" t="e">
            <v>#VALUE!</v>
          </cell>
        </row>
        <row r="81">
          <cell r="A81" t="str">
            <v>B</v>
          </cell>
          <cell r="B81" t="e">
            <v>#VALUE!</v>
          </cell>
        </row>
        <row r="82">
          <cell r="A82" t="str">
            <v>A</v>
          </cell>
          <cell r="B82" t="e">
            <v>#VALUE!</v>
          </cell>
        </row>
        <row r="83">
          <cell r="A83" t="str">
            <v>B</v>
          </cell>
          <cell r="B83" t="e">
            <v>#VALUE!</v>
          </cell>
        </row>
        <row r="84">
          <cell r="A84" t="str">
            <v>A</v>
          </cell>
          <cell r="B84" t="e">
            <v>#VALUE!</v>
          </cell>
        </row>
        <row r="85">
          <cell r="A85" t="str">
            <v>B</v>
          </cell>
          <cell r="B85" t="e">
            <v>#VALUE!</v>
          </cell>
        </row>
        <row r="86">
          <cell r="A86" t="str">
            <v>A</v>
          </cell>
          <cell r="B86" t="e">
            <v>#VALUE!</v>
          </cell>
        </row>
        <row r="87">
          <cell r="A87" t="str">
            <v>B</v>
          </cell>
          <cell r="B87" t="e">
            <v>#VALUE!</v>
          </cell>
        </row>
        <row r="88">
          <cell r="A88" t="str">
            <v>A</v>
          </cell>
          <cell r="B88" t="e">
            <v>#VALUE!</v>
          </cell>
        </row>
        <row r="89">
          <cell r="A89" t="str">
            <v>B</v>
          </cell>
          <cell r="B89" t="e">
            <v>#VALUE!</v>
          </cell>
        </row>
        <row r="90">
          <cell r="A90" t="str">
            <v>A</v>
          </cell>
          <cell r="B90" t="e">
            <v>#VALUE!</v>
          </cell>
        </row>
        <row r="91">
          <cell r="A91" t="str">
            <v>B</v>
          </cell>
          <cell r="B91" t="e">
            <v>#VALUE!</v>
          </cell>
        </row>
        <row r="92">
          <cell r="A92" t="str">
            <v>A</v>
          </cell>
          <cell r="B92" t="e">
            <v>#VALUE!</v>
          </cell>
        </row>
        <row r="93">
          <cell r="A93" t="str">
            <v>B</v>
          </cell>
          <cell r="B93" t="e">
            <v>#VALUE!</v>
          </cell>
        </row>
        <row r="94">
          <cell r="A94" t="str">
            <v>A</v>
          </cell>
          <cell r="B94" t="e">
            <v>#VALUE!</v>
          </cell>
        </row>
        <row r="95">
          <cell r="A95" t="str">
            <v>B</v>
          </cell>
          <cell r="B95" t="e">
            <v>#VALUE!</v>
          </cell>
        </row>
        <row r="96">
          <cell r="A96" t="str">
            <v>A</v>
          </cell>
          <cell r="B96" t="e">
            <v>#VALUE!</v>
          </cell>
        </row>
        <row r="97">
          <cell r="A97" t="str">
            <v>B</v>
          </cell>
          <cell r="B97" t="e">
            <v>#VALUE!</v>
          </cell>
        </row>
        <row r="98">
          <cell r="A98" t="str">
            <v>A</v>
          </cell>
          <cell r="B98" t="e">
            <v>#VALUE!</v>
          </cell>
        </row>
        <row r="99">
          <cell r="A99" t="str">
            <v>B</v>
          </cell>
          <cell r="B99" t="e">
            <v>#VALUE!</v>
          </cell>
        </row>
        <row r="100">
          <cell r="A100" t="str">
            <v>A</v>
          </cell>
          <cell r="B100" t="e">
            <v>#VALUE!</v>
          </cell>
        </row>
        <row r="101">
          <cell r="A101" t="str">
            <v>B</v>
          </cell>
          <cell r="B101" t="e">
            <v>#VALUE!</v>
          </cell>
        </row>
        <row r="102">
          <cell r="A102" t="str">
            <v>A</v>
          </cell>
          <cell r="B102" t="e">
            <v>#VALUE!</v>
          </cell>
        </row>
        <row r="103">
          <cell r="A103" t="str">
            <v>B</v>
          </cell>
          <cell r="B103" t="e">
            <v>#VALUE!</v>
          </cell>
        </row>
        <row r="104">
          <cell r="A104" t="str">
            <v>A</v>
          </cell>
          <cell r="B104" t="e">
            <v>#VALUE!</v>
          </cell>
        </row>
        <row r="105">
          <cell r="A105" t="str">
            <v>B</v>
          </cell>
          <cell r="B105" t="e">
            <v>#VALUE!</v>
          </cell>
        </row>
        <row r="106">
          <cell r="A106" t="str">
            <v>A</v>
          </cell>
          <cell r="B106" t="e">
            <v>#VALUE!</v>
          </cell>
        </row>
        <row r="107">
          <cell r="A107" t="str">
            <v>B</v>
          </cell>
          <cell r="B107" t="e">
            <v>#VALUE!</v>
          </cell>
        </row>
        <row r="108">
          <cell r="A108" t="str">
            <v>A</v>
          </cell>
          <cell r="B108" t="e">
            <v>#VALUE!</v>
          </cell>
        </row>
        <row r="109">
          <cell r="A109" t="str">
            <v>B</v>
          </cell>
          <cell r="B109" t="e">
            <v>#VALUE!</v>
          </cell>
        </row>
        <row r="110">
          <cell r="A110" t="str">
            <v>A</v>
          </cell>
          <cell r="B110" t="e">
            <v>#VALUE!</v>
          </cell>
        </row>
        <row r="111">
          <cell r="A111" t="str">
            <v>B</v>
          </cell>
          <cell r="B111" t="e">
            <v>#VALUE!</v>
          </cell>
        </row>
        <row r="112">
          <cell r="A112" t="str">
            <v>A</v>
          </cell>
          <cell r="B112" t="e">
            <v>#VALUE!</v>
          </cell>
        </row>
        <row r="113">
          <cell r="A113" t="str">
            <v>B</v>
          </cell>
          <cell r="B113" t="e">
            <v>#VALUE!</v>
          </cell>
        </row>
        <row r="114">
          <cell r="A114" t="str">
            <v>A</v>
          </cell>
          <cell r="B114" t="e">
            <v>#VALUE!</v>
          </cell>
        </row>
        <row r="115">
          <cell r="A115" t="str">
            <v>B</v>
          </cell>
          <cell r="B115" t="e">
            <v>#VALUE!</v>
          </cell>
        </row>
        <row r="116">
          <cell r="A116" t="str">
            <v>A</v>
          </cell>
          <cell r="B116" t="e">
            <v>#VALUE!</v>
          </cell>
        </row>
        <row r="117">
          <cell r="A117" t="str">
            <v>B</v>
          </cell>
          <cell r="B117" t="e">
            <v>#VALUE!</v>
          </cell>
        </row>
        <row r="118">
          <cell r="A118" t="str">
            <v>A</v>
          </cell>
          <cell r="B118" t="e">
            <v>#VALUE!</v>
          </cell>
        </row>
        <row r="119">
          <cell r="A119" t="str">
            <v>B</v>
          </cell>
          <cell r="B119" t="e">
            <v>#VALUE!</v>
          </cell>
        </row>
        <row r="120">
          <cell r="A120" t="str">
            <v>A</v>
          </cell>
          <cell r="B120" t="e">
            <v>#VALUE!</v>
          </cell>
        </row>
        <row r="121">
          <cell r="A121" t="str">
            <v>B</v>
          </cell>
          <cell r="B121" t="e">
            <v>#VALUE!</v>
          </cell>
        </row>
        <row r="122">
          <cell r="A122" t="str">
            <v>A</v>
          </cell>
          <cell r="B122" t="e">
            <v>#VALUE!</v>
          </cell>
        </row>
        <row r="123">
          <cell r="A123" t="str">
            <v>B</v>
          </cell>
          <cell r="B123" t="e">
            <v>#VALUE!</v>
          </cell>
        </row>
        <row r="124">
          <cell r="A124" t="str">
            <v>A</v>
          </cell>
          <cell r="B124" t="e">
            <v>#VALUE!</v>
          </cell>
        </row>
        <row r="125">
          <cell r="A125" t="str">
            <v>B</v>
          </cell>
          <cell r="B125" t="e">
            <v>#VALUE!</v>
          </cell>
        </row>
        <row r="126">
          <cell r="A126" t="str">
            <v>A</v>
          </cell>
          <cell r="B126" t="e">
            <v>#VALUE!</v>
          </cell>
        </row>
        <row r="127">
          <cell r="A127" t="str">
            <v>B</v>
          </cell>
          <cell r="B127" t="e">
            <v>#VALUE!</v>
          </cell>
        </row>
        <row r="128">
          <cell r="A128" t="str">
            <v>A</v>
          </cell>
          <cell r="B128" t="e">
            <v>#VALUE!</v>
          </cell>
        </row>
        <row r="129">
          <cell r="A129" t="str">
            <v>B</v>
          </cell>
          <cell r="B129" t="e">
            <v>#VALUE!</v>
          </cell>
        </row>
        <row r="130">
          <cell r="A130" t="str">
            <v>A</v>
          </cell>
          <cell r="B130" t="e">
            <v>#VALUE!</v>
          </cell>
        </row>
        <row r="131">
          <cell r="A131" t="str">
            <v>B</v>
          </cell>
          <cell r="B131" t="e">
            <v>#VALUE!</v>
          </cell>
        </row>
        <row r="132">
          <cell r="A132" t="str">
            <v>A</v>
          </cell>
          <cell r="B132" t="e">
            <v>#VALUE!</v>
          </cell>
        </row>
        <row r="133">
          <cell r="A133" t="str">
            <v>B</v>
          </cell>
          <cell r="B133" t="e">
            <v>#VALUE!</v>
          </cell>
        </row>
        <row r="134">
          <cell r="A134" t="str">
            <v>A</v>
          </cell>
          <cell r="B134" t="e">
            <v>#VALUE!</v>
          </cell>
        </row>
        <row r="135">
          <cell r="A135" t="str">
            <v>B</v>
          </cell>
          <cell r="B135" t="e">
            <v>#VALUE!</v>
          </cell>
        </row>
        <row r="136">
          <cell r="A136" t="str">
            <v>A</v>
          </cell>
          <cell r="B136" t="e">
            <v>#VALUE!</v>
          </cell>
        </row>
        <row r="137">
          <cell r="A137" t="str">
            <v>B</v>
          </cell>
          <cell r="B137" t="e">
            <v>#VALUE!</v>
          </cell>
        </row>
        <row r="138">
          <cell r="A138" t="str">
            <v>A</v>
          </cell>
          <cell r="B138" t="e">
            <v>#VALUE!</v>
          </cell>
        </row>
        <row r="139">
          <cell r="A139" t="str">
            <v>B</v>
          </cell>
          <cell r="B139" t="e">
            <v>#VALUE!</v>
          </cell>
        </row>
        <row r="140">
          <cell r="A140" t="str">
            <v>A</v>
          </cell>
          <cell r="B140" t="e">
            <v>#VALUE!</v>
          </cell>
        </row>
        <row r="141">
          <cell r="A141" t="str">
            <v>B</v>
          </cell>
          <cell r="B141" t="e">
            <v>#VALUE!</v>
          </cell>
        </row>
        <row r="142">
          <cell r="A142" t="str">
            <v>A</v>
          </cell>
          <cell r="B142" t="e">
            <v>#VALUE!</v>
          </cell>
        </row>
        <row r="143">
          <cell r="A143" t="str">
            <v>B</v>
          </cell>
          <cell r="B143" t="e">
            <v>#VALUE!</v>
          </cell>
        </row>
        <row r="144">
          <cell r="A144" t="str">
            <v>A</v>
          </cell>
          <cell r="B144" t="e">
            <v>#VALUE!</v>
          </cell>
        </row>
        <row r="145">
          <cell r="A145" t="str">
            <v>B</v>
          </cell>
          <cell r="B145" t="e">
            <v>#VALUE!</v>
          </cell>
        </row>
        <row r="146">
          <cell r="A146" t="str">
            <v>A</v>
          </cell>
          <cell r="B146" t="e">
            <v>#VALUE!</v>
          </cell>
        </row>
        <row r="147">
          <cell r="A147" t="str">
            <v>B</v>
          </cell>
          <cell r="B147" t="e">
            <v>#VALUE!</v>
          </cell>
        </row>
        <row r="148">
          <cell r="A148" t="str">
            <v>A</v>
          </cell>
          <cell r="B148" t="e">
            <v>#VALUE!</v>
          </cell>
        </row>
        <row r="149">
          <cell r="A149" t="str">
            <v>B</v>
          </cell>
          <cell r="B149" t="e">
            <v>#VALUE!</v>
          </cell>
        </row>
        <row r="150">
          <cell r="A150" t="str">
            <v>A</v>
          </cell>
          <cell r="B150" t="e">
            <v>#VALUE!</v>
          </cell>
        </row>
        <row r="151">
          <cell r="A151" t="str">
            <v>B</v>
          </cell>
          <cell r="B151" t="e">
            <v>#VALUE!</v>
          </cell>
        </row>
        <row r="152">
          <cell r="A152" t="str">
            <v>A</v>
          </cell>
          <cell r="B152" t="e">
            <v>#VALUE!</v>
          </cell>
        </row>
        <row r="153">
          <cell r="A153" t="str">
            <v>B</v>
          </cell>
          <cell r="B153" t="e">
            <v>#VALUE!</v>
          </cell>
        </row>
        <row r="154">
          <cell r="A154" t="str">
            <v>A</v>
          </cell>
          <cell r="B154" t="e">
            <v>#VALUE!</v>
          </cell>
        </row>
        <row r="155">
          <cell r="A155" t="str">
            <v>B</v>
          </cell>
          <cell r="B155" t="e">
            <v>#VALUE!</v>
          </cell>
        </row>
        <row r="158">
          <cell r="A158" t="str">
            <v>A</v>
          </cell>
          <cell r="B158" t="e">
            <v>#VALUE!</v>
          </cell>
        </row>
        <row r="159">
          <cell r="A159" t="str">
            <v>B</v>
          </cell>
          <cell r="B159" t="e">
            <v>#VALUE!</v>
          </cell>
        </row>
        <row r="162">
          <cell r="A162" t="str">
            <v>A</v>
          </cell>
          <cell r="B162" t="e">
            <v>#VALUE!</v>
          </cell>
        </row>
        <row r="163">
          <cell r="A163" t="str">
            <v>B</v>
          </cell>
          <cell r="B163" t="e">
            <v>#VALUE!</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기초자료입력"/>
      <sheetName val="DATE"/>
    </sheetNames>
    <sheetDataSet>
      <sheetData sheetId="0">
        <row r="5">
          <cell r="B5" t="str">
            <v xml:space="preserve"> 분당S/S 임시#5M.TR 증설공사(종합분)</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리계산(5년)1유역"/>
      <sheetName val="수리계산(5년)2유역"/>
      <sheetName val="수리계산(5년)3유역"/>
      <sheetName val="수리계산(10년)4유역"/>
      <sheetName val="수리계산(10년)5유역"/>
      <sheetName val="표지(목차)"/>
      <sheetName val="표지(자재집계표)"/>
      <sheetName val="표지(토공)"/>
      <sheetName val="표지(배수공)"/>
      <sheetName val="표지(포장공)"/>
      <sheetName val="표지(부대공)"/>
      <sheetName val="공사원가계산서"/>
      <sheetName val="공사원가계산서(전기)"/>
      <sheetName val="총괄재료집계표"/>
      <sheetName val="골재량산출"/>
      <sheetName val="토공집계표"/>
      <sheetName val="토적계산"/>
      <sheetName val="P,E이중관Φ400"/>
      <sheetName val="P,E이중관Φ800"/>
      <sheetName val="P.E이중관보호공800(터파기)"/>
      <sheetName val="우수집수정터파기(A-TYPE)"/>
      <sheetName val="우수집수정터파기(B-TYPE)"/>
      <sheetName val="콘크리트포장깨기"/>
      <sheetName val="배수공수량집계표"/>
      <sheetName val="배수공재료집계표"/>
      <sheetName val="배수몰탈수량"/>
      <sheetName val="L형측구(화강암)A&quot;"/>
      <sheetName val="L형측구(화강암)B&quot;"/>
      <sheetName val="P.E이중관보호공800"/>
      <sheetName val="우수집수정(A-TYPE)"/>
      <sheetName val="우수집수정(B-TYPE)"/>
      <sheetName val="횡배수관날개벽"/>
      <sheetName val="날개벽수량표"/>
      <sheetName val="단가 (2)"/>
      <sheetName val="포장공"/>
      <sheetName val="내역표지"/>
      <sheetName val="원가계산서(총괄)"/>
      <sheetName val="산출내역집계"/>
      <sheetName val="건축집계"/>
      <sheetName val="건축내역"/>
      <sheetName val="토목집계"/>
      <sheetName val="토목내역"/>
      <sheetName val="설비집계"/>
      <sheetName val="설비내역"/>
      <sheetName val="중기일위대가"/>
      <sheetName val="일위대가"/>
      <sheetName val="에너지요금"/>
      <sheetName val="방송(체육관)"/>
      <sheetName val="일반교실"/>
      <sheetName val="금액내역서"/>
      <sheetName val="구역화물"/>
      <sheetName val="G.R300경비"/>
      <sheetName val="예정(3)"/>
      <sheetName val="인건비 "/>
      <sheetName val="용소리교"/>
      <sheetName val="TOTAL_BOQ"/>
      <sheetName val="덕전리"/>
      <sheetName val="산근"/>
      <sheetName val="교육종류"/>
      <sheetName val="설계내역서"/>
      <sheetName val="파일의이용"/>
      <sheetName val="토사(PE)"/>
      <sheetName val="차액보증"/>
      <sheetName val="sw1"/>
      <sheetName val="조명시설"/>
      <sheetName val="APT"/>
      <sheetName val="아스팔트 포장총괄집계표"/>
      <sheetName val="Sheet1"/>
      <sheetName val="C-직노1"/>
      <sheetName val="우,오수"/>
      <sheetName val="SLAB"/>
      <sheetName val="2@ BOX"/>
      <sheetName val="구천"/>
      <sheetName val="2001계약현황"/>
      <sheetName val="수량집계"/>
      <sheetName val="ABUT수량-A1"/>
      <sheetName val="말뚝지지력산정"/>
      <sheetName val="교각(P1)수량"/>
      <sheetName val="DDD"/>
      <sheetName val="맨홀토공산출"/>
      <sheetName val="전선관"/>
      <sheetName val="조건표"/>
      <sheetName val="단위수량"/>
      <sheetName val="연결임시"/>
      <sheetName val="토공(우물통,기타) "/>
      <sheetName val="DATE"/>
      <sheetName val="배수공"/>
      <sheetName val="가도공"/>
      <sheetName val="물가시세"/>
      <sheetName val="빌딩 안내"/>
      <sheetName val="내역서1"/>
      <sheetName val="내역"/>
      <sheetName val="2000년1차"/>
      <sheetName val="2공구산출내역"/>
      <sheetName val="식재가격"/>
      <sheetName val="식재총괄"/>
      <sheetName val="수량3"/>
      <sheetName val="TEST1"/>
      <sheetName val="품셈TABLE"/>
      <sheetName val="대로근거"/>
      <sheetName val="실행철강하도"/>
      <sheetName val="골막이(야매)"/>
      <sheetName val="P_E이중관보호공800(터파기)"/>
      <sheetName val="P_E이중관보호공800"/>
      <sheetName val="Excel"/>
      <sheetName val="3BL공동구 수량"/>
      <sheetName val="총괄"/>
      <sheetName val="산출근거"/>
      <sheetName val="천방교접속"/>
      <sheetName val="6동"/>
      <sheetName val="내역서"/>
      <sheetName val="cal"/>
      <sheetName val="토목주소"/>
      <sheetName val="프랜트면허"/>
      <sheetName val="계정"/>
      <sheetName val="Sheet2"/>
      <sheetName val="input"/>
      <sheetName val="현장관리비"/>
      <sheetName val="공통가설공사"/>
      <sheetName val="Total"/>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건축음향내역서"/>
      <sheetName val="Sheet1"/>
      <sheetName val="Sheet2"/>
      <sheetName val="Sheet3"/>
      <sheetName val="가격표"/>
      <sheetName val="건축음향"/>
      <sheetName val="방송일위대가"/>
      <sheetName val="#REF"/>
      <sheetName val="신우"/>
      <sheetName val="과천MAIN"/>
      <sheetName val="선로수량집계"/>
      <sheetName val="장비수량집계"/>
      <sheetName val="지장수량집계"/>
      <sheetName val="철거"/>
      <sheetName val="노임이"/>
      <sheetName val="표지"/>
      <sheetName val="갑지"/>
      <sheetName val="총괄표"/>
      <sheetName val="음향설비"/>
      <sheetName val="영상설비"/>
      <sheetName val="경율산정"/>
      <sheetName val="EP0618"/>
      <sheetName val="수량산출"/>
      <sheetName val="내역서1999.8최종"/>
      <sheetName val="경비율"/>
      <sheetName val="결산"/>
      <sheetName val="시행후면적"/>
      <sheetName val="수지예산"/>
      <sheetName val="제-노임"/>
      <sheetName val="제직재"/>
      <sheetName val="_x0000__x0004_"/>
      <sheetName val="일위대가"/>
      <sheetName val="일위대가(가설)"/>
      <sheetName val="부하계산서"/>
      <sheetName val="견"/>
      <sheetName val="제경집계"/>
      <sheetName val="N賃率-職"/>
      <sheetName val="단가산출1"/>
      <sheetName val="집계표"/>
      <sheetName val="DB"/>
      <sheetName val="2000년1차"/>
      <sheetName val="DATE"/>
      <sheetName val="전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표지"/>
      <sheetName val="원가계산서"/>
      <sheetName val="변경요약서"/>
      <sheetName val="공사비집계"/>
      <sheetName val="내역서(BLR)"/>
      <sheetName val="내역서(D.H, 폐수)"/>
      <sheetName val="산출내역서"/>
      <sheetName val="산출(TUBE)"/>
      <sheetName val="일위"/>
      <sheetName val="일위(TUBE)"/>
      <sheetName val="수량산출서"/>
      <sheetName val="공량산출(TUBE)"/>
      <sheetName val="잡재료비"/>
      <sheetName val="외주가공비"/>
      <sheetName val="품질관리비"/>
      <sheetName val="단가비교표"/>
      <sheetName val="적용율"/>
      <sheetName val="날자별"/>
      <sheetName val="기기별"/>
      <sheetName val="#REF"/>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자재단가"/>
    </sheetNames>
    <sheetDataSet>
      <sheetData sheetId="0" refreshError="1"/>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수투입과금액"/>
      <sheetName val="공수투입과금액 (실행)"/>
      <sheetName val="인건비증감표(1차년도)"/>
      <sheetName val="인건비증감표(2차년도) "/>
      <sheetName val="차이분석(MAIN ; total base)"/>
      <sheetName val="HW,DB,PKG"/>
      <sheetName val="1차년 계약서 인력투입근거"/>
      <sheetName val="11.24보고서 제출근거"/>
      <sheetName val="Sheet3"/>
      <sheetName val="N賃率-職"/>
      <sheetName val="일위대가"/>
      <sheetName val="투자비용 차이분석"/>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리계산(5년)1유역"/>
      <sheetName val="수리계산(5년)2유역"/>
      <sheetName val="수리계산(5년)3유역"/>
      <sheetName val="수리계산(10년)4유역"/>
      <sheetName val="수리계산(10년)5유역"/>
      <sheetName val="표지(목차)"/>
      <sheetName val="표지(자재집계표)"/>
      <sheetName val="표지(토공)"/>
      <sheetName val="표지(배수공)"/>
      <sheetName val="표지(포장공)"/>
      <sheetName val="표지(부대공)"/>
      <sheetName val="공사원가계산서"/>
      <sheetName val="공사원가계산서(전기)"/>
      <sheetName val="총괄재료집계표"/>
      <sheetName val="골재량산출"/>
      <sheetName val="토공집계표"/>
      <sheetName val="토적계산"/>
      <sheetName val="P,E이중관Φ400"/>
      <sheetName val="P,E이중관Φ800"/>
      <sheetName val="P.E이중관보호공800(터파기)"/>
      <sheetName val="우수집수정터파기(A-TYPE)"/>
      <sheetName val="우수집수정터파기(B-TYPE)"/>
      <sheetName val="콘크리트포장깨기"/>
      <sheetName val="배수공수량집계표"/>
      <sheetName val="배수공재료집계표"/>
      <sheetName val="배수몰탈수량"/>
      <sheetName val="L형측구(화강암)A&quot;"/>
      <sheetName val="L형측구(화강암)B&quot;"/>
      <sheetName val="P.E이중관보호공800"/>
      <sheetName val="우수집수정(A-TYPE)"/>
      <sheetName val="우수집수정(B-TYPE)"/>
      <sheetName val="횡배수관날개벽"/>
      <sheetName val="날개벽수량표"/>
      <sheetName val="덕전리"/>
      <sheetName val="일위대가(가설)"/>
      <sheetName val="Baby일위대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리계산(5년)1유역"/>
      <sheetName val="수리계산(5년)2유역"/>
      <sheetName val="수리계산(5년)3유역"/>
      <sheetName val="수리계산(10년)4유역"/>
      <sheetName val="수리계산(10년)5유역"/>
      <sheetName val="표지(목차)"/>
      <sheetName val="표지(자재집계표)"/>
      <sheetName val="표지(토공)"/>
      <sheetName val="표지(배수공)"/>
      <sheetName val="표지(포장공)"/>
      <sheetName val="표지(부대공)"/>
      <sheetName val="공사원가계산서"/>
      <sheetName val="공사원가계산서(전기)"/>
      <sheetName val="총괄재료집계표"/>
      <sheetName val="골재량산출"/>
      <sheetName val="토공집계표"/>
      <sheetName val="토적계산"/>
      <sheetName val="P,E이중관Φ400"/>
      <sheetName val="P,E이중관Φ800"/>
      <sheetName val="P.E이중관보호공800(터파기)"/>
      <sheetName val="우수집수정터파기(A-TYPE)"/>
      <sheetName val="우수집수정터파기(B-TYPE)"/>
      <sheetName val="콘크리트포장깨기"/>
      <sheetName val="배수공수량집계표"/>
      <sheetName val="배수공재료집계표"/>
      <sheetName val="배수몰탈수량"/>
      <sheetName val="L형측구(화강암)A&quot;"/>
      <sheetName val="L형측구(화강암)B&quot;"/>
      <sheetName val="P.E이중관보호공800"/>
      <sheetName val="우수집수정(A-TYPE)"/>
      <sheetName val="우수집수정(B-TYPE)"/>
      <sheetName val="횡배수관날개벽"/>
      <sheetName val="날개벽수량표"/>
      <sheetName val="20관리비율"/>
      <sheetName val="샌딩 에폭시 도장"/>
      <sheetName val="일반문틀 설치"/>
      <sheetName val="I一般比"/>
      <sheetName val="N賃率-職"/>
      <sheetName val="샤워실위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내역서"/>
      <sheetName val="N賃率-職"/>
      <sheetName val="I一般比"/>
      <sheetName val="단가"/>
      <sheetName val="J直材4"/>
      <sheetName val="97집계"/>
      <sheetName val="Macro2"/>
      <sheetName val="수량산출1"/>
      <sheetName val="일위대가"/>
      <sheetName val="자재단가표"/>
      <sheetName val="20관리비율"/>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예산서(한기)"/>
      <sheetName val="명세서(한기)"/>
      <sheetName val="노무집계(한기)"/>
      <sheetName val="소요공량(한기)"/>
      <sheetName val="공구손료(한기)"/>
      <sheetName val="재노(한기)"/>
      <sheetName val="소요물자(한기)"/>
      <sheetName val="재료(한기)"/>
      <sheetName val="1.FSSS"/>
      <sheetName val="FSSS-재"/>
      <sheetName val="FSSS-품"/>
      <sheetName val="2.ANN"/>
      <sheetName val="ANN-재"/>
      <sheetName val="ANN-품"/>
      <sheetName val="3.ASH"/>
      <sheetName val="ASH-재"/>
      <sheetName val="ASH-품"/>
      <sheetName val="4.CATH"/>
      <sheetName val="CATH-재"/>
      <sheetName val="CATH-품"/>
      <sheetName val="5.CCTV"/>
      <sheetName val="CCTV-재"/>
      <sheetName val="CCTV-품"/>
      <sheetName val="6.AUX.TR"/>
      <sheetName val="AUX.TR-재"/>
      <sheetName val="AUX.TR-품"/>
      <sheetName val="7.NGS"/>
      <sheetName val="NGS재"/>
      <sheetName val="NGS품"/>
      <sheetName val="8.SURGE"/>
      <sheetName val="SURGE재"/>
      <sheetName val="SURGE품"/>
      <sheetName val="9.IPB"/>
      <sheetName val="IPB재"/>
      <sheetName val="IPB품 "/>
      <sheetName val="10.MTR(한기)"/>
      <sheetName val="MTR재(한기)"/>
      <sheetName val="MTR완분(한기)"/>
      <sheetName val="11.MAIN.TR"/>
      <sheetName val="MAIN.TR재"/>
      <sheetName val="MAIN.TR품 "/>
      <sheetName val="12.EXCI-TR"/>
      <sheetName val="EXCI.TR-재"/>
      <sheetName val="EXCI.TR-품"/>
      <sheetName val="13.GIS"/>
      <sheetName val="GIS재"/>
      <sheetName val="GIS품"/>
      <sheetName val="14.SWGR"/>
      <sheetName val="SWGR재"/>
      <sheetName val="SWGR품"/>
      <sheetName val="15.L-CTR"/>
      <sheetName val="L-CTR재"/>
      <sheetName val="L-CTR품"/>
      <sheetName val="16.보호 PNL"/>
      <sheetName val="보호PNL재"/>
      <sheetName val="보호PNL품"/>
      <sheetName val="17.GIS.RY"/>
      <sheetName val="GIS.Ry재"/>
      <sheetName val="일위대가목차"/>
      <sheetName val="현장지지물물량"/>
      <sheetName val="시중노임"/>
      <sheetName val="깨기"/>
      <sheetName val="품셈표"/>
      <sheetName val="기기최종"/>
      <sheetName val="직접비내역서"/>
      <sheetName val="산35-2"/>
      <sheetName val="수량산출"/>
      <sheetName val="1_FSSS"/>
      <sheetName val="2_ANN"/>
      <sheetName val="3_ASH"/>
      <sheetName val="4_CATH"/>
      <sheetName val="5_CCTV"/>
      <sheetName val="6_AUX_TR"/>
      <sheetName val="AUX_TR-재"/>
      <sheetName val="AUX_TR-품"/>
      <sheetName val="7_NGS"/>
      <sheetName val="8_SURGE"/>
      <sheetName val="9_IPB"/>
      <sheetName val="IPB품_"/>
      <sheetName val="10_MTR(한기)"/>
      <sheetName val="11_MAIN_TR"/>
      <sheetName val="MAIN_TR재"/>
      <sheetName val="MAIN_TR품_"/>
      <sheetName val="12_EXCI-TR"/>
      <sheetName val="EXCI_TR-재"/>
      <sheetName val="EXCI_TR-품"/>
      <sheetName val="13_GIS"/>
      <sheetName val="14_SWGR"/>
      <sheetName val="15_L-CTR"/>
      <sheetName val="16_보호_PNL"/>
      <sheetName val="17_GIS_RY"/>
      <sheetName val="GIS_Ry재"/>
      <sheetName val="품셈(기초)"/>
      <sheetName val="기본입력"/>
      <sheetName val="6호기"/>
      <sheetName val="N賃率-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sheetData sheetId="94" refreshError="1"/>
      <sheetData sheetId="9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서"/>
      <sheetName val="자재"/>
      <sheetName val="연차(수량)"/>
      <sheetName val="연차(일위)"/>
      <sheetName val="연차(내역)"/>
      <sheetName val="소화수(수량)"/>
      <sheetName val="소화수(일위)"/>
      <sheetName val="소화수(내역)"/>
      <sheetName val="수량(설비개선)"/>
      <sheetName val="일위(설비개선)"/>
      <sheetName val="내역(설비개선)"/>
      <sheetName val="공사비내역서"/>
      <sheetName val="공사원가계산서"/>
      <sheetName val="공사원가집계"/>
      <sheetName val="공사금액표지"/>
      <sheetName val="예정공정표"/>
      <sheetName val="단가결정"/>
      <sheetName val="명세서(을)"/>
      <sheetName val="자재단가"/>
      <sheetName val="수량산출서-2"/>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리계산(5년)1유역"/>
      <sheetName val="수리계산(5년)2유역"/>
      <sheetName val="수리계산(5년)3유역"/>
      <sheetName val="수리계산(10년)4유역"/>
      <sheetName val="수리계산(10년)5유역"/>
      <sheetName val="표지(목차)"/>
      <sheetName val="표지(자재집계표)"/>
      <sheetName val="표지(토공)"/>
      <sheetName val="표지(배수공)"/>
      <sheetName val="표지(포장공)"/>
      <sheetName val="표지(부대공)"/>
      <sheetName val="공사원가계산서"/>
      <sheetName val="공사원가계산서(전기)"/>
      <sheetName val="총괄재료집계표"/>
      <sheetName val="골재량산출"/>
      <sheetName val="토공집계표"/>
      <sheetName val="토적계산"/>
      <sheetName val="P,E이중관Φ400"/>
      <sheetName val="P,E이중관Φ800"/>
      <sheetName val="P.E이중관보호공800(터파기)"/>
      <sheetName val="우수집수정터파기(A-TYPE)"/>
      <sheetName val="우수집수정터파기(B-TYPE)"/>
      <sheetName val="콘크리트포장깨기"/>
      <sheetName val="배수공수량집계표"/>
      <sheetName val="배수공재료집계표"/>
      <sheetName val="배수몰탈수량"/>
      <sheetName val="L형측구(화강암)A&quot;"/>
      <sheetName val="L형측구(화강암)B&quot;"/>
      <sheetName val="P.E이중관보호공800"/>
      <sheetName val="우수집수정(A-TYPE)"/>
      <sheetName val="우수집수정(B-TYPE)"/>
      <sheetName val="횡배수관날개벽"/>
      <sheetName val="날개벽수량표"/>
      <sheetName val="덕전리"/>
      <sheetName val="단가산출"/>
      <sheetName val="맨홀수량"/>
      <sheetName val="8.PILE  (돌출)"/>
      <sheetName val="DATE"/>
      <sheetName val="총집계표"/>
      <sheetName val="흄관기초"/>
      <sheetName val="내역서"/>
      <sheetName val="설계"/>
      <sheetName val="To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98수문일위"/>
      <sheetName val="98자재단가"/>
      <sheetName val="98년도"/>
      <sheetName val="99년도1월 "/>
      <sheetName val="99년도4월 "/>
      <sheetName val="99년도7월"/>
      <sheetName val="99년도9월"/>
      <sheetName val="해평이토변"/>
      <sheetName val="녹동자동비22560"/>
      <sheetName val="녹동자동비22760"/>
      <sheetName val="광양도이자동비"/>
      <sheetName val="도암천자동비"/>
      <sheetName val="광양신아배수문"/>
      <sheetName val="창포지구"/>
      <sheetName val="도양자동비"/>
      <sheetName val="회문지구"/>
      <sheetName val="토기공"/>
      <sheetName val="옥룡제"/>
      <sheetName val="봉덕보"/>
      <sheetName val="봉덕보 1"/>
      <sheetName val="난간"/>
      <sheetName val="노임단가"/>
      <sheetName val="덕전리"/>
    </sheetNames>
    <sheetDataSet>
      <sheetData sheetId="0" refreshError="1"/>
      <sheetData sheetId="1" refreshError="1">
        <row r="2">
          <cell r="A2" t="str">
            <v>★ 본 수문용 일위대가표를 수정할때는 아래사항을 유의하기바람</v>
          </cell>
        </row>
        <row r="3">
          <cell r="A3" t="str">
            <v>1. 사용장비 손료는 단가항목이 공란인것은 토목에서 받아 기입하고, 다른것은 시중물가지에서 해당 단가를 찾아  수정할것</v>
          </cell>
        </row>
        <row r="4">
          <cell r="A4" t="str">
            <v xml:space="preserve">2. 도장비 산출 내역중 자재비는 별도 기입할것.          </v>
          </cell>
        </row>
        <row r="11">
          <cell r="G11" t="str">
            <v>'98 년도  노 임  단 가 표</v>
          </cell>
        </row>
        <row r="12">
          <cell r="E12" t="str">
            <v xml:space="preserve"> </v>
          </cell>
        </row>
        <row r="13">
          <cell r="A13" t="str">
            <v>종       별</v>
          </cell>
          <cell r="C13" t="str">
            <v>재 료 또 는</v>
          </cell>
          <cell r="D13" t="str">
            <v>원 수</v>
          </cell>
          <cell r="E13" t="str">
            <v>단위</v>
          </cell>
          <cell r="F13" t="str">
            <v>총   액</v>
          </cell>
          <cell r="G13" t="str">
            <v>노   무   비</v>
          </cell>
          <cell r="I13" t="str">
            <v>재   료   비</v>
          </cell>
          <cell r="K13" t="str">
            <v>경      비</v>
          </cell>
          <cell r="M13" t="str">
            <v>비   고</v>
          </cell>
        </row>
        <row r="14">
          <cell r="C14" t="str">
            <v xml:space="preserve">규       격 </v>
          </cell>
          <cell r="F14" t="str">
            <v>금   액</v>
          </cell>
          <cell r="G14" t="str">
            <v>단  가</v>
          </cell>
          <cell r="H14" t="str">
            <v>금   액</v>
          </cell>
          <cell r="I14" t="str">
            <v>단  가</v>
          </cell>
          <cell r="J14" t="str">
            <v>금   액</v>
          </cell>
          <cell r="K14" t="str">
            <v>단  가</v>
          </cell>
          <cell r="L14" t="str">
            <v>금   액</v>
          </cell>
        </row>
        <row r="15">
          <cell r="A15" t="str">
            <v>형  틀  목  공</v>
          </cell>
          <cell r="C15" t="str">
            <v xml:space="preserve"> </v>
          </cell>
          <cell r="D15">
            <v>1</v>
          </cell>
          <cell r="E15" t="str">
            <v>일</v>
          </cell>
          <cell r="H15">
            <v>75306</v>
          </cell>
        </row>
        <row r="16">
          <cell r="A16" t="str">
            <v>절    단    공</v>
          </cell>
          <cell r="D16">
            <v>1</v>
          </cell>
          <cell r="E16" t="str">
            <v>"</v>
          </cell>
          <cell r="H16">
            <v>65881</v>
          </cell>
        </row>
        <row r="17">
          <cell r="A17" t="str">
            <v>석          공</v>
          </cell>
          <cell r="D17">
            <v>1</v>
          </cell>
          <cell r="E17" t="str">
            <v>"</v>
          </cell>
          <cell r="H17">
            <v>77005</v>
          </cell>
        </row>
        <row r="18">
          <cell r="A18" t="str">
            <v>특 수 비 계 공</v>
          </cell>
          <cell r="D18">
            <v>1</v>
          </cell>
          <cell r="E18" t="str">
            <v>"</v>
          </cell>
          <cell r="H18">
            <v>85884</v>
          </cell>
        </row>
        <row r="19">
          <cell r="A19" t="str">
            <v>비    계    공</v>
          </cell>
          <cell r="D19">
            <v>1</v>
          </cell>
          <cell r="E19" t="str">
            <v>"</v>
          </cell>
          <cell r="H19">
            <v>79467</v>
          </cell>
        </row>
        <row r="20">
          <cell r="A20" t="str">
            <v>도    장    공</v>
          </cell>
          <cell r="D20">
            <v>1</v>
          </cell>
          <cell r="E20" t="str">
            <v>일</v>
          </cell>
          <cell r="H20">
            <v>63038</v>
          </cell>
        </row>
        <row r="21">
          <cell r="A21" t="str">
            <v>플랜트기계설치공</v>
          </cell>
          <cell r="D21">
            <v>1</v>
          </cell>
          <cell r="E21" t="str">
            <v>"</v>
          </cell>
          <cell r="H21">
            <v>80805</v>
          </cell>
        </row>
        <row r="22">
          <cell r="A22" t="str">
            <v>플랜트  용접공</v>
          </cell>
          <cell r="D22">
            <v>1</v>
          </cell>
          <cell r="E22" t="str">
            <v>"</v>
          </cell>
          <cell r="H22">
            <v>95379</v>
          </cell>
        </row>
        <row r="23">
          <cell r="A23" t="str">
            <v>플랜트  제관공</v>
          </cell>
          <cell r="D23">
            <v>1</v>
          </cell>
          <cell r="E23" t="str">
            <v>"</v>
          </cell>
          <cell r="H23">
            <v>81966</v>
          </cell>
        </row>
        <row r="24">
          <cell r="A24" t="str">
            <v>플랜트  배관공</v>
          </cell>
          <cell r="D24">
            <v>1</v>
          </cell>
          <cell r="E24" t="str">
            <v>"</v>
          </cell>
          <cell r="H24">
            <v>97219</v>
          </cell>
        </row>
        <row r="25">
          <cell r="A25" t="str">
            <v>측    량    사</v>
          </cell>
          <cell r="D25">
            <v>1</v>
          </cell>
          <cell r="E25" t="str">
            <v>일</v>
          </cell>
          <cell r="H25">
            <v>58506</v>
          </cell>
        </row>
        <row r="26">
          <cell r="A26" t="str">
            <v>측량사    조수</v>
          </cell>
          <cell r="D26">
            <v>1</v>
          </cell>
          <cell r="E26" t="str">
            <v>"</v>
          </cell>
          <cell r="H26">
            <v>38777</v>
          </cell>
        </row>
        <row r="27">
          <cell r="A27" t="str">
            <v>플랜트    전공</v>
          </cell>
          <cell r="D27">
            <v>1</v>
          </cell>
          <cell r="E27" t="str">
            <v>"</v>
          </cell>
          <cell r="H27">
            <v>64285</v>
          </cell>
        </row>
        <row r="28">
          <cell r="A28" t="str">
            <v>특  별  인  부</v>
          </cell>
          <cell r="D28">
            <v>1</v>
          </cell>
          <cell r="E28" t="str">
            <v>"</v>
          </cell>
          <cell r="H28">
            <v>57379</v>
          </cell>
        </row>
        <row r="29">
          <cell r="A29" t="str">
            <v>보  통  인  부</v>
          </cell>
          <cell r="D29">
            <v>1</v>
          </cell>
          <cell r="E29" t="str">
            <v>"</v>
          </cell>
          <cell r="H29">
            <v>37736</v>
          </cell>
        </row>
        <row r="30">
          <cell r="A30" t="str">
            <v>중기 운전 기사</v>
          </cell>
          <cell r="D30">
            <v>1</v>
          </cell>
          <cell r="E30" t="str">
            <v>일</v>
          </cell>
          <cell r="H30">
            <v>56951</v>
          </cell>
        </row>
        <row r="31">
          <cell r="A31" t="str">
            <v>중  기  조  장</v>
          </cell>
          <cell r="D31">
            <v>1</v>
          </cell>
          <cell r="E31" t="str">
            <v>"</v>
          </cell>
          <cell r="H31">
            <v>55484</v>
          </cell>
        </row>
        <row r="32">
          <cell r="A32" t="str">
            <v>운전수(기  계)</v>
          </cell>
          <cell r="D32">
            <v>1</v>
          </cell>
          <cell r="E32" t="str">
            <v>"</v>
          </cell>
          <cell r="H32">
            <v>54325</v>
          </cell>
        </row>
        <row r="33">
          <cell r="A33" t="str">
            <v>운전사(운반차)</v>
          </cell>
          <cell r="D33">
            <v>1</v>
          </cell>
          <cell r="E33" t="str">
            <v>"</v>
          </cell>
          <cell r="H33">
            <v>51077</v>
          </cell>
        </row>
        <row r="34">
          <cell r="A34" t="str">
            <v>종       별</v>
          </cell>
          <cell r="C34" t="str">
            <v>재 료 또 는</v>
          </cell>
          <cell r="D34" t="str">
            <v xml:space="preserve">원 수 </v>
          </cell>
          <cell r="E34" t="str">
            <v>단 위</v>
          </cell>
          <cell r="F34" t="str">
            <v>총   액</v>
          </cell>
          <cell r="G34" t="str">
            <v>노   무   비</v>
          </cell>
          <cell r="I34" t="str">
            <v>재   료   비</v>
          </cell>
          <cell r="K34" t="str">
            <v>경      비</v>
          </cell>
          <cell r="M34" t="str">
            <v>비   고</v>
          </cell>
        </row>
        <row r="35">
          <cell r="C35" t="str">
            <v xml:space="preserve">규       격 </v>
          </cell>
          <cell r="F35" t="str">
            <v>금   액</v>
          </cell>
          <cell r="G35" t="str">
            <v>단  가</v>
          </cell>
          <cell r="H35" t="str">
            <v>금   액</v>
          </cell>
          <cell r="I35" t="str">
            <v>단  가</v>
          </cell>
          <cell r="J35" t="str">
            <v>금   액</v>
          </cell>
          <cell r="K35" t="str">
            <v>단  가</v>
          </cell>
          <cell r="L35" t="str">
            <v>금   액</v>
          </cell>
        </row>
        <row r="36">
          <cell r="A36" t="str">
            <v>중기 운전 조수</v>
          </cell>
          <cell r="D36">
            <v>1</v>
          </cell>
          <cell r="E36" t="str">
            <v>"</v>
          </cell>
          <cell r="H36">
            <v>42762</v>
          </cell>
        </row>
        <row r="37">
          <cell r="A37" t="str">
            <v>기    계    공</v>
          </cell>
          <cell r="D37">
            <v>1</v>
          </cell>
          <cell r="E37" t="str">
            <v>일</v>
          </cell>
          <cell r="H37">
            <v>58906</v>
          </cell>
        </row>
        <row r="38">
          <cell r="A38" t="str">
            <v>용접공 (일 반)</v>
          </cell>
          <cell r="D38">
            <v>1</v>
          </cell>
          <cell r="E38" t="str">
            <v>"</v>
          </cell>
          <cell r="H38">
            <v>74016</v>
          </cell>
        </row>
        <row r="39">
          <cell r="A39" t="str">
            <v>리    벳    공</v>
          </cell>
          <cell r="D39">
            <v>1</v>
          </cell>
          <cell r="E39" t="str">
            <v>"</v>
          </cell>
          <cell r="H39">
            <v>71579</v>
          </cell>
        </row>
        <row r="40">
          <cell r="A40" t="str">
            <v>계    령    공</v>
          </cell>
          <cell r="D40">
            <v>1</v>
          </cell>
          <cell r="E40" t="str">
            <v>"</v>
          </cell>
          <cell r="H40">
            <v>41937</v>
          </cell>
          <cell r="L40" t="str">
            <v xml:space="preserve"> </v>
          </cell>
        </row>
        <row r="41">
          <cell r="A41" t="str">
            <v>제    도    공</v>
          </cell>
          <cell r="D41">
            <v>1</v>
          </cell>
          <cell r="E41" t="str">
            <v>"</v>
          </cell>
          <cell r="H41">
            <v>32747</v>
          </cell>
        </row>
        <row r="42">
          <cell r="A42" t="str">
            <v>현    도    공</v>
          </cell>
          <cell r="C42" t="str">
            <v xml:space="preserve"> </v>
          </cell>
          <cell r="D42">
            <v>1</v>
          </cell>
          <cell r="E42" t="str">
            <v>일</v>
          </cell>
          <cell r="H42">
            <v>28487</v>
          </cell>
        </row>
        <row r="43">
          <cell r="A43" t="str">
            <v>마    킹    공</v>
          </cell>
          <cell r="D43">
            <v>1</v>
          </cell>
          <cell r="E43" t="str">
            <v>"</v>
          </cell>
          <cell r="H43">
            <v>26924</v>
          </cell>
        </row>
        <row r="44">
          <cell r="A44" t="str">
            <v>산 소 절 단 공</v>
          </cell>
          <cell r="D44">
            <v>1</v>
          </cell>
          <cell r="E44" t="str">
            <v>"</v>
          </cell>
          <cell r="H44">
            <v>31794</v>
          </cell>
        </row>
        <row r="45">
          <cell r="A45" t="str">
            <v>샤    링    공</v>
          </cell>
          <cell r="D45">
            <v>1</v>
          </cell>
          <cell r="E45" t="str">
            <v>"</v>
          </cell>
          <cell r="H45">
            <v>29508</v>
          </cell>
        </row>
        <row r="46">
          <cell r="A46" t="str">
            <v>프  레  스  공</v>
          </cell>
          <cell r="D46">
            <v>1</v>
          </cell>
          <cell r="E46" t="str">
            <v>"</v>
          </cell>
          <cell r="H46">
            <v>26250</v>
          </cell>
        </row>
        <row r="47">
          <cell r="A47" t="str">
            <v>보    링    공</v>
          </cell>
          <cell r="D47">
            <v>1</v>
          </cell>
          <cell r="E47" t="str">
            <v>일</v>
          </cell>
          <cell r="H47">
            <v>28378</v>
          </cell>
        </row>
        <row r="48">
          <cell r="A48" t="str">
            <v>밀    링    공</v>
          </cell>
          <cell r="D48">
            <v>1</v>
          </cell>
          <cell r="E48" t="str">
            <v>"</v>
          </cell>
          <cell r="H48">
            <v>27252</v>
          </cell>
        </row>
        <row r="49">
          <cell r="A49" t="str">
            <v>방 전 절 단 공</v>
          </cell>
          <cell r="D49">
            <v>1</v>
          </cell>
          <cell r="E49" t="str">
            <v>"</v>
          </cell>
          <cell r="H49">
            <v>27047</v>
          </cell>
        </row>
        <row r="50">
          <cell r="A50" t="str">
            <v>드    링    공</v>
          </cell>
          <cell r="D50">
            <v>1</v>
          </cell>
          <cell r="E50" t="str">
            <v>"</v>
          </cell>
          <cell r="H50">
            <v>27215</v>
          </cell>
        </row>
        <row r="51">
          <cell r="A51" t="str">
            <v>수 동 선 반 공</v>
          </cell>
          <cell r="D51">
            <v>1</v>
          </cell>
          <cell r="E51" t="str">
            <v>"</v>
          </cell>
          <cell r="H51">
            <v>27350</v>
          </cell>
        </row>
        <row r="52">
          <cell r="A52" t="str">
            <v>프  레  나  공</v>
          </cell>
          <cell r="D52">
            <v>1</v>
          </cell>
          <cell r="E52" t="str">
            <v>일</v>
          </cell>
          <cell r="H52">
            <v>25035</v>
          </cell>
        </row>
        <row r="53">
          <cell r="A53" t="str">
            <v>3 본  로 라 공</v>
          </cell>
          <cell r="D53">
            <v>1</v>
          </cell>
          <cell r="E53" t="str">
            <v>"</v>
          </cell>
          <cell r="H53">
            <v>34250</v>
          </cell>
        </row>
        <row r="54">
          <cell r="A54" t="str">
            <v>벤 딩 머 쉰 공</v>
          </cell>
          <cell r="D54">
            <v>1</v>
          </cell>
          <cell r="E54" t="str">
            <v>"</v>
          </cell>
          <cell r="H54">
            <v>29076</v>
          </cell>
        </row>
        <row r="55">
          <cell r="A55" t="str">
            <v>열  처  리  공</v>
          </cell>
          <cell r="D55">
            <v>1</v>
          </cell>
          <cell r="E55" t="str">
            <v>"</v>
          </cell>
          <cell r="H55">
            <v>25392</v>
          </cell>
        </row>
        <row r="56">
          <cell r="A56" t="str">
            <v>용    접    공</v>
          </cell>
          <cell r="D56">
            <v>1</v>
          </cell>
          <cell r="E56" t="str">
            <v>"</v>
          </cell>
          <cell r="H56">
            <v>27908</v>
          </cell>
        </row>
        <row r="57">
          <cell r="A57" t="str">
            <v>종       별</v>
          </cell>
          <cell r="C57" t="str">
            <v>재 료 또 는</v>
          </cell>
          <cell r="D57" t="str">
            <v xml:space="preserve">원 수 </v>
          </cell>
          <cell r="E57" t="str">
            <v>단 위</v>
          </cell>
          <cell r="F57" t="str">
            <v>총   액</v>
          </cell>
          <cell r="G57" t="str">
            <v>노   무   비</v>
          </cell>
          <cell r="I57" t="str">
            <v>재   료   비</v>
          </cell>
          <cell r="K57" t="str">
            <v>경      비</v>
          </cell>
          <cell r="M57" t="str">
            <v>비   고</v>
          </cell>
        </row>
        <row r="58">
          <cell r="C58" t="str">
            <v xml:space="preserve">규       격 </v>
          </cell>
          <cell r="F58" t="str">
            <v>금   액</v>
          </cell>
          <cell r="G58" t="str">
            <v>단  가</v>
          </cell>
          <cell r="H58" t="str">
            <v>금   액</v>
          </cell>
          <cell r="I58" t="str">
            <v>단  가</v>
          </cell>
          <cell r="J58" t="str">
            <v>금   액</v>
          </cell>
          <cell r="K58" t="str">
            <v>단  가</v>
          </cell>
          <cell r="L58" t="str">
            <v>금   액</v>
          </cell>
        </row>
        <row r="59">
          <cell r="A59" t="str">
            <v>그 라 인 다 공</v>
          </cell>
          <cell r="D59">
            <v>1</v>
          </cell>
          <cell r="E59" t="str">
            <v>일</v>
          </cell>
          <cell r="H59">
            <v>26032</v>
          </cell>
        </row>
        <row r="60">
          <cell r="A60" t="str">
            <v>비파괴  시험공</v>
          </cell>
          <cell r="D60">
            <v>1</v>
          </cell>
          <cell r="E60" t="str">
            <v>"</v>
          </cell>
          <cell r="H60">
            <v>64472</v>
          </cell>
        </row>
        <row r="61">
          <cell r="A61" t="str">
            <v>기계 기사 1 급</v>
          </cell>
          <cell r="C61" t="str">
            <v>(중급기술자)</v>
          </cell>
          <cell r="D61">
            <v>1</v>
          </cell>
          <cell r="E61" t="str">
            <v>"</v>
          </cell>
          <cell r="H61">
            <v>97488</v>
          </cell>
        </row>
        <row r="62">
          <cell r="A62" t="str">
            <v>기계 기사 2 급</v>
          </cell>
          <cell r="C62" t="str">
            <v>(초급기술자)</v>
          </cell>
          <cell r="D62">
            <v>1</v>
          </cell>
          <cell r="E62" t="str">
            <v>"</v>
          </cell>
          <cell r="H62">
            <v>69405</v>
          </cell>
        </row>
        <row r="63">
          <cell r="A63" t="str">
            <v>철    공</v>
          </cell>
          <cell r="D63">
            <v>1</v>
          </cell>
          <cell r="E63" t="str">
            <v>"</v>
          </cell>
          <cell r="H63">
            <v>72430</v>
          </cell>
        </row>
        <row r="64">
          <cell r="A64" t="str">
            <v>잠 수 부</v>
          </cell>
          <cell r="D64">
            <v>1</v>
          </cell>
          <cell r="E64" t="str">
            <v xml:space="preserve">일 </v>
          </cell>
          <cell r="H64">
            <v>81832</v>
          </cell>
        </row>
        <row r="65">
          <cell r="A65" t="str">
            <v>선    부</v>
          </cell>
          <cell r="D65">
            <v>1</v>
          </cell>
          <cell r="E65" t="str">
            <v xml:space="preserve">일 </v>
          </cell>
          <cell r="H65">
            <v>40088</v>
          </cell>
        </row>
        <row r="66">
          <cell r="A66" t="str">
            <v>조 력 공</v>
          </cell>
          <cell r="D66">
            <v>1</v>
          </cell>
          <cell r="E66" t="str">
            <v xml:space="preserve">일 </v>
          </cell>
          <cell r="H66">
            <v>48912</v>
          </cell>
        </row>
        <row r="67">
          <cell r="A67" t="str">
            <v>품질관리공(시험사1급)</v>
          </cell>
          <cell r="D67">
            <v>1</v>
          </cell>
          <cell r="E67" t="str">
            <v xml:space="preserve">일 </v>
          </cell>
          <cell r="H67">
            <v>47867</v>
          </cell>
          <cell r="L67" t="str">
            <v xml:space="preserve"> </v>
          </cell>
        </row>
        <row r="68">
          <cell r="A68" t="str">
            <v>특급기술자(건설및기타)</v>
          </cell>
          <cell r="D68">
            <v>1</v>
          </cell>
          <cell r="E68" t="str">
            <v xml:space="preserve">일 </v>
          </cell>
          <cell r="H68">
            <v>142203</v>
          </cell>
          <cell r="L68" t="str">
            <v xml:space="preserve"> </v>
          </cell>
        </row>
        <row r="69">
          <cell r="A69" t="str">
            <v>고급기술자(    "     )</v>
          </cell>
          <cell r="D69">
            <v>1</v>
          </cell>
          <cell r="E69" t="str">
            <v xml:space="preserve">일 </v>
          </cell>
          <cell r="H69">
            <v>117410</v>
          </cell>
          <cell r="L69" t="str">
            <v xml:space="preserve"> </v>
          </cell>
        </row>
        <row r="70">
          <cell r="A70" t="str">
            <v>중급기술자(    "     )</v>
          </cell>
          <cell r="D70">
            <v>1</v>
          </cell>
          <cell r="E70" t="str">
            <v xml:space="preserve">일 </v>
          </cell>
          <cell r="H70">
            <v>97488</v>
          </cell>
          <cell r="L70" t="str">
            <v xml:space="preserve"> </v>
          </cell>
        </row>
        <row r="71">
          <cell r="A71" t="str">
            <v>초급기술자(    "     )</v>
          </cell>
          <cell r="D71">
            <v>1</v>
          </cell>
          <cell r="E71" t="str">
            <v xml:space="preserve">일 </v>
          </cell>
          <cell r="H71">
            <v>69405</v>
          </cell>
          <cell r="L71" t="str">
            <v xml:space="preserve"> </v>
          </cell>
        </row>
        <row r="72">
          <cell r="A72" t="str">
            <v>고급기능사(    "     )</v>
          </cell>
          <cell r="D72">
            <v>1</v>
          </cell>
          <cell r="E72" t="str">
            <v xml:space="preserve">일 </v>
          </cell>
          <cell r="H72">
            <v>68094</v>
          </cell>
          <cell r="L72" t="str">
            <v xml:space="preserve"> </v>
          </cell>
        </row>
        <row r="73">
          <cell r="A73" t="str">
            <v>중급기능사(    "     )</v>
          </cell>
          <cell r="D73">
            <v>1</v>
          </cell>
          <cell r="E73" t="str">
            <v xml:space="preserve">일 </v>
          </cell>
          <cell r="H73">
            <v>60249</v>
          </cell>
          <cell r="L73" t="str">
            <v xml:space="preserve"> </v>
          </cell>
        </row>
        <row r="74">
          <cell r="A74" t="str">
            <v>초급기능사(    "     )</v>
          </cell>
          <cell r="D74">
            <v>1</v>
          </cell>
          <cell r="E74" t="str">
            <v xml:space="preserve">일 </v>
          </cell>
          <cell r="H74">
            <v>48652</v>
          </cell>
          <cell r="L74" t="str">
            <v xml:space="preserve"> </v>
          </cell>
        </row>
        <row r="75">
          <cell r="C75" t="str">
            <v xml:space="preserve"> </v>
          </cell>
        </row>
        <row r="76">
          <cell r="C76" t="str">
            <v xml:space="preserve"> </v>
          </cell>
        </row>
        <row r="77">
          <cell r="C77" t="str">
            <v xml:space="preserve"> </v>
          </cell>
        </row>
        <row r="78">
          <cell r="C78" t="str">
            <v xml:space="preserve"> </v>
          </cell>
        </row>
        <row r="79">
          <cell r="C79" t="str">
            <v xml:space="preserve"> </v>
          </cell>
        </row>
        <row r="81">
          <cell r="B81" t="str">
            <v>'98 년도  소 모 자 재  단 가 표</v>
          </cell>
        </row>
        <row r="82">
          <cell r="E82" t="str">
            <v xml:space="preserve"> </v>
          </cell>
        </row>
        <row r="83">
          <cell r="A83" t="str">
            <v>종       별</v>
          </cell>
          <cell r="C83" t="str">
            <v>재 료 또 는</v>
          </cell>
          <cell r="D83" t="str">
            <v xml:space="preserve">원 수 </v>
          </cell>
          <cell r="E83" t="str">
            <v>단 위</v>
          </cell>
          <cell r="F83" t="str">
            <v>총   액</v>
          </cell>
          <cell r="G83" t="str">
            <v>노   무   비</v>
          </cell>
          <cell r="I83" t="str">
            <v>재   료   비</v>
          </cell>
          <cell r="K83" t="str">
            <v>경      비</v>
          </cell>
          <cell r="M83" t="str">
            <v>비   고</v>
          </cell>
        </row>
        <row r="84">
          <cell r="C84" t="str">
            <v xml:space="preserve">규       격 </v>
          </cell>
          <cell r="F84" t="str">
            <v>금   액</v>
          </cell>
          <cell r="G84" t="str">
            <v>단  가</v>
          </cell>
          <cell r="H84" t="str">
            <v>금   액</v>
          </cell>
          <cell r="I84" t="str">
            <v>단  가</v>
          </cell>
          <cell r="J84" t="str">
            <v>금   액</v>
          </cell>
          <cell r="K84" t="str">
            <v>단  가</v>
          </cell>
          <cell r="L84" t="str">
            <v>금   액</v>
          </cell>
        </row>
        <row r="85">
          <cell r="A85" t="str">
            <v>산          소</v>
          </cell>
          <cell r="C85" t="str">
            <v>6,000 L</v>
          </cell>
          <cell r="D85">
            <v>1</v>
          </cell>
          <cell r="E85" t="str">
            <v>병</v>
          </cell>
          <cell r="J85">
            <v>12000</v>
          </cell>
        </row>
        <row r="86">
          <cell r="A86" t="str">
            <v>아  세  치  렌</v>
          </cell>
          <cell r="C86" t="str">
            <v>4,500 L</v>
          </cell>
          <cell r="D86">
            <v>1</v>
          </cell>
          <cell r="E86" t="str">
            <v>"</v>
          </cell>
          <cell r="J86">
            <v>55392</v>
          </cell>
        </row>
        <row r="87">
          <cell r="B87" t="str">
            <v xml:space="preserve">  "</v>
          </cell>
          <cell r="C87" t="str">
            <v>2,100 L</v>
          </cell>
          <cell r="D87">
            <v>1</v>
          </cell>
          <cell r="E87" t="str">
            <v>"</v>
          </cell>
          <cell r="J87">
            <v>25849</v>
          </cell>
        </row>
        <row r="88">
          <cell r="A88" t="str">
            <v>STS 용  접  봉</v>
          </cell>
          <cell r="C88" t="str">
            <v>4Φx350L</v>
          </cell>
          <cell r="D88">
            <v>1</v>
          </cell>
          <cell r="E88" t="str">
            <v>kg</v>
          </cell>
          <cell r="J88">
            <v>5460</v>
          </cell>
        </row>
        <row r="89">
          <cell r="A89" t="str">
            <v>SS400  용 접 봉</v>
          </cell>
          <cell r="C89" t="str">
            <v>"</v>
          </cell>
          <cell r="D89">
            <v>1</v>
          </cell>
          <cell r="E89" t="str">
            <v>"</v>
          </cell>
          <cell r="J89">
            <v>1260</v>
          </cell>
        </row>
        <row r="90">
          <cell r="A90" t="str">
            <v>전  력  요  금</v>
          </cell>
          <cell r="D90">
            <v>1</v>
          </cell>
          <cell r="E90" t="str">
            <v>Kwh</v>
          </cell>
          <cell r="J90">
            <v>61.6</v>
          </cell>
        </row>
        <row r="91">
          <cell r="A91" t="str">
            <v>함          석</v>
          </cell>
          <cell r="C91" t="str">
            <v>#32x3'x6'</v>
          </cell>
          <cell r="D91">
            <v>1</v>
          </cell>
          <cell r="E91" t="str">
            <v>매</v>
          </cell>
          <cell r="J91">
            <v>2597</v>
          </cell>
        </row>
        <row r="92">
          <cell r="B92" t="str">
            <v xml:space="preserve">  "</v>
          </cell>
          <cell r="C92" t="str">
            <v>#31x3'x6'</v>
          </cell>
          <cell r="D92">
            <v>1</v>
          </cell>
          <cell r="E92" t="str">
            <v>"</v>
          </cell>
          <cell r="J92">
            <v>2825</v>
          </cell>
        </row>
        <row r="93">
          <cell r="A93" t="str">
            <v>경          유</v>
          </cell>
          <cell r="D93">
            <v>1</v>
          </cell>
          <cell r="E93" t="str">
            <v>L</v>
          </cell>
          <cell r="J93">
            <v>526.4</v>
          </cell>
        </row>
        <row r="94">
          <cell r="A94" t="str">
            <v>코  크  스</v>
          </cell>
          <cell r="D94">
            <v>1</v>
          </cell>
          <cell r="E94" t="str">
            <v>kg</v>
          </cell>
          <cell r="J94">
            <v>183</v>
          </cell>
        </row>
        <row r="95">
          <cell r="A95" t="str">
            <v>그라인다돌</v>
          </cell>
          <cell r="D95">
            <v>1</v>
          </cell>
          <cell r="E95" t="str">
            <v>개</v>
          </cell>
          <cell r="J95">
            <v>3380</v>
          </cell>
        </row>
        <row r="96">
          <cell r="A96" t="str">
            <v>노   즐</v>
          </cell>
          <cell r="D96">
            <v>1</v>
          </cell>
          <cell r="E96" t="str">
            <v>"</v>
          </cell>
          <cell r="J96">
            <v>32000</v>
          </cell>
        </row>
        <row r="97">
          <cell r="A97" t="str">
            <v>아  세  치  렌</v>
          </cell>
          <cell r="C97" t="str">
            <v>4,500 L</v>
          </cell>
          <cell r="D97">
            <v>1</v>
          </cell>
          <cell r="E97" t="str">
            <v>kg</v>
          </cell>
          <cell r="J97">
            <v>10500</v>
          </cell>
        </row>
        <row r="98">
          <cell r="B98" t="str">
            <v>- 엔진유</v>
          </cell>
          <cell r="E98" t="str">
            <v>L</v>
          </cell>
          <cell r="J98">
            <v>1250</v>
          </cell>
        </row>
        <row r="99">
          <cell r="B99" t="str">
            <v>- 구리이스</v>
          </cell>
          <cell r="E99" t="str">
            <v>KG</v>
          </cell>
          <cell r="J99">
            <v>2323</v>
          </cell>
        </row>
        <row r="100">
          <cell r="B100" t="str">
            <v>- 규사</v>
          </cell>
          <cell r="E100" t="str">
            <v>TON</v>
          </cell>
          <cell r="J100">
            <v>25000</v>
          </cell>
        </row>
        <row r="101">
          <cell r="B101" t="str">
            <v>- SAND</v>
          </cell>
          <cell r="E101" t="str">
            <v>㎥</v>
          </cell>
          <cell r="J101">
            <v>7000</v>
          </cell>
        </row>
        <row r="102">
          <cell r="B102" t="str">
            <v>- POWER BRUSH</v>
          </cell>
          <cell r="E102" t="str">
            <v>KG</v>
          </cell>
          <cell r="J102">
            <v>5000</v>
          </cell>
        </row>
        <row r="103">
          <cell r="A103" t="str">
            <v>종       별</v>
          </cell>
          <cell r="C103" t="str">
            <v>재 료 또 는</v>
          </cell>
          <cell r="D103" t="str">
            <v xml:space="preserve">원 수 </v>
          </cell>
          <cell r="E103" t="str">
            <v>단 위</v>
          </cell>
          <cell r="F103" t="str">
            <v>총   액</v>
          </cell>
          <cell r="G103" t="str">
            <v>노   무   비</v>
          </cell>
          <cell r="I103" t="str">
            <v>재   료   비</v>
          </cell>
          <cell r="K103" t="str">
            <v>경      비</v>
          </cell>
          <cell r="M103" t="str">
            <v>비   고</v>
          </cell>
        </row>
        <row r="104">
          <cell r="C104" t="str">
            <v xml:space="preserve">규       격 </v>
          </cell>
          <cell r="F104" t="str">
            <v>금   액</v>
          </cell>
          <cell r="G104" t="str">
            <v>단  가</v>
          </cell>
          <cell r="H104" t="str">
            <v>금   액</v>
          </cell>
          <cell r="I104" t="str">
            <v>단  가</v>
          </cell>
          <cell r="J104" t="str">
            <v>금   액</v>
          </cell>
          <cell r="K104" t="str">
            <v>단  가</v>
          </cell>
          <cell r="L104" t="str">
            <v>금   액</v>
          </cell>
        </row>
        <row r="105">
          <cell r="B105" t="str">
            <v>- WIRE BRUSH</v>
          </cell>
          <cell r="E105" t="str">
            <v>KG</v>
          </cell>
          <cell r="J105">
            <v>2000</v>
          </cell>
        </row>
        <row r="106">
          <cell r="B106" t="str">
            <v>- 세척제</v>
          </cell>
          <cell r="E106" t="str">
            <v>KG</v>
          </cell>
          <cell r="J106">
            <v>10500</v>
          </cell>
        </row>
        <row r="107">
          <cell r="B107" t="str">
            <v>- 넝마</v>
          </cell>
          <cell r="E107" t="str">
            <v>KG</v>
          </cell>
          <cell r="J107">
            <v>1363</v>
          </cell>
          <cell r="K107" t="str">
            <v>(적산정보 492)</v>
          </cell>
        </row>
        <row r="108">
          <cell r="B108" t="str">
            <v>- 세라믹코팅제</v>
          </cell>
          <cell r="E108" t="str">
            <v>KG</v>
          </cell>
          <cell r="J108">
            <v>168300</v>
          </cell>
        </row>
        <row r="109">
          <cell r="B109" t="str">
            <v>- 희석제</v>
          </cell>
          <cell r="E109" t="str">
            <v>통</v>
          </cell>
          <cell r="J109">
            <v>5120</v>
          </cell>
        </row>
        <row r="110">
          <cell r="B110" t="str">
            <v>ZINC RICH PRIMER</v>
          </cell>
          <cell r="E110" t="str">
            <v>L</v>
          </cell>
          <cell r="J110">
            <v>7945</v>
          </cell>
        </row>
        <row r="111">
          <cell r="B111" t="str">
            <v>신      나</v>
          </cell>
          <cell r="J111">
            <v>2111</v>
          </cell>
        </row>
        <row r="112">
          <cell r="B112" t="str">
            <v>방 오 도 료</v>
          </cell>
          <cell r="J112">
            <v>9231</v>
          </cell>
        </row>
        <row r="113">
          <cell r="B113" t="str">
            <v>신  나(ANTI FAULING)</v>
          </cell>
          <cell r="J113">
            <v>1530</v>
          </cell>
        </row>
        <row r="114">
          <cell r="B114" t="str">
            <v>TAL EPOXY</v>
          </cell>
          <cell r="J114">
            <v>3570</v>
          </cell>
        </row>
        <row r="115">
          <cell r="B115" t="str">
            <v>PURE EPOXY</v>
          </cell>
          <cell r="J115">
            <v>4010</v>
          </cell>
        </row>
        <row r="127">
          <cell r="B127" t="str">
            <v>'98 년도  사 용 장 비 경 비  단 가 표</v>
          </cell>
        </row>
        <row r="128">
          <cell r="E128" t="str">
            <v xml:space="preserve"> </v>
          </cell>
        </row>
        <row r="129">
          <cell r="A129" t="str">
            <v>종       별</v>
          </cell>
          <cell r="C129" t="str">
            <v>재 료 또 는</v>
          </cell>
          <cell r="D129" t="str">
            <v xml:space="preserve">원 수 </v>
          </cell>
          <cell r="E129" t="str">
            <v>단 위</v>
          </cell>
          <cell r="F129" t="str">
            <v>총   액</v>
          </cell>
          <cell r="G129" t="str">
            <v>노   무   비</v>
          </cell>
          <cell r="I129" t="str">
            <v>재   료   비</v>
          </cell>
          <cell r="K129" t="str">
            <v>경      비</v>
          </cell>
          <cell r="M129" t="str">
            <v>비   고</v>
          </cell>
        </row>
        <row r="130">
          <cell r="C130" t="str">
            <v xml:space="preserve">규       격 </v>
          </cell>
          <cell r="F130" t="str">
            <v>금   액</v>
          </cell>
          <cell r="G130" t="str">
            <v>단  가</v>
          </cell>
          <cell r="H130" t="str">
            <v>금   액</v>
          </cell>
          <cell r="I130" t="str">
            <v>단  가</v>
          </cell>
          <cell r="J130" t="str">
            <v>금   액</v>
          </cell>
          <cell r="K130" t="str">
            <v>단  가</v>
          </cell>
          <cell r="L130" t="str">
            <v>금   액</v>
          </cell>
        </row>
        <row r="131">
          <cell r="A131" t="str">
            <v>Lathe</v>
          </cell>
          <cell r="C131" t="str">
            <v>12ftx7.5Hp</v>
          </cell>
          <cell r="D131">
            <v>1</v>
          </cell>
          <cell r="E131" t="str">
            <v>hr</v>
          </cell>
          <cell r="H131">
            <v>3418</v>
          </cell>
          <cell r="L131">
            <v>3775</v>
          </cell>
        </row>
        <row r="132">
          <cell r="A132" t="str">
            <v>Planer</v>
          </cell>
          <cell r="C132" t="str">
            <v>4ftx8ft</v>
          </cell>
          <cell r="D132">
            <v>1</v>
          </cell>
          <cell r="E132" t="str">
            <v>"</v>
          </cell>
          <cell r="H132">
            <v>3129</v>
          </cell>
          <cell r="L132">
            <v>2743</v>
          </cell>
        </row>
        <row r="133">
          <cell r="A133" t="str">
            <v>Boring Machine</v>
          </cell>
          <cell r="C133" t="str">
            <v>horizontal type 3Hp</v>
          </cell>
        </row>
        <row r="134">
          <cell r="D134">
            <v>1</v>
          </cell>
          <cell r="E134" t="str">
            <v>"</v>
          </cell>
          <cell r="H134">
            <v>3547</v>
          </cell>
          <cell r="L134">
            <v>8928</v>
          </cell>
        </row>
        <row r="135">
          <cell r="A135" t="str">
            <v>Union Melt Welder</v>
          </cell>
          <cell r="C135" t="str">
            <v>5.5 KVA</v>
          </cell>
          <cell r="D135">
            <v>1</v>
          </cell>
          <cell r="E135" t="str">
            <v>"</v>
          </cell>
          <cell r="H135">
            <v>3488</v>
          </cell>
          <cell r="L135">
            <v>1797</v>
          </cell>
        </row>
        <row r="136">
          <cell r="A136" t="str">
            <v>Gouging Machine</v>
          </cell>
          <cell r="C136" t="str">
            <v>중형</v>
          </cell>
          <cell r="D136">
            <v>1</v>
          </cell>
          <cell r="E136" t="str">
            <v>"</v>
          </cell>
          <cell r="H136">
            <v>3380</v>
          </cell>
          <cell r="L136">
            <v>670</v>
          </cell>
        </row>
        <row r="137">
          <cell r="A137" t="str">
            <v>Gas Cutting Machine</v>
          </cell>
        </row>
        <row r="138">
          <cell r="C138" t="str">
            <v>auto 중형</v>
          </cell>
          <cell r="D138">
            <v>1</v>
          </cell>
          <cell r="E138" t="str">
            <v>hr</v>
          </cell>
          <cell r="H138">
            <v>11922</v>
          </cell>
          <cell r="L138">
            <v>119</v>
          </cell>
        </row>
        <row r="139">
          <cell r="B139" t="str">
            <v xml:space="preserve">  "</v>
          </cell>
          <cell r="C139" t="str">
            <v>manual 중형</v>
          </cell>
          <cell r="D139">
            <v>1</v>
          </cell>
          <cell r="E139" t="str">
            <v>"</v>
          </cell>
          <cell r="H139">
            <v>3974</v>
          </cell>
          <cell r="L139">
            <v>115</v>
          </cell>
        </row>
        <row r="140">
          <cell r="A140" t="str">
            <v>Gas Heating Touch</v>
          </cell>
          <cell r="C140" t="str">
            <v>중형</v>
          </cell>
          <cell r="D140">
            <v>1</v>
          </cell>
          <cell r="E140" t="str">
            <v>"</v>
          </cell>
          <cell r="H140">
            <v>3174</v>
          </cell>
          <cell r="L140">
            <v>115</v>
          </cell>
        </row>
        <row r="141">
          <cell r="A141" t="str">
            <v>A.C Welder</v>
          </cell>
          <cell r="C141" t="str">
            <v>5.5 KVA</v>
          </cell>
          <cell r="D141">
            <v>1</v>
          </cell>
          <cell r="E141" t="str">
            <v>"</v>
          </cell>
          <cell r="L141">
            <v>107</v>
          </cell>
        </row>
        <row r="142">
          <cell r="B142" t="str">
            <v xml:space="preserve"> "</v>
          </cell>
          <cell r="C142" t="str">
            <v>10 KVA</v>
          </cell>
          <cell r="D142">
            <v>1</v>
          </cell>
          <cell r="E142" t="str">
            <v>"</v>
          </cell>
          <cell r="L142">
            <v>155</v>
          </cell>
        </row>
        <row r="143">
          <cell r="A143" t="str">
            <v>D.C Welder</v>
          </cell>
          <cell r="C143" t="str">
            <v>300A  5.5KW</v>
          </cell>
          <cell r="D143">
            <v>1</v>
          </cell>
          <cell r="E143" t="str">
            <v>hr</v>
          </cell>
          <cell r="L143">
            <v>359</v>
          </cell>
        </row>
        <row r="144">
          <cell r="A144" t="str">
            <v>Gas Welder</v>
          </cell>
          <cell r="C144" t="str">
            <v>대형</v>
          </cell>
          <cell r="D144">
            <v>1</v>
          </cell>
          <cell r="E144" t="str">
            <v>"</v>
          </cell>
          <cell r="L144">
            <v>149.5</v>
          </cell>
        </row>
        <row r="145">
          <cell r="B145" t="str">
            <v xml:space="preserve"> "</v>
          </cell>
          <cell r="C145" t="str">
            <v>중형</v>
          </cell>
          <cell r="D145">
            <v>1</v>
          </cell>
          <cell r="E145" t="str">
            <v>"</v>
          </cell>
          <cell r="L145">
            <v>115</v>
          </cell>
        </row>
        <row r="146">
          <cell r="A146" t="str">
            <v>Hydro Press</v>
          </cell>
          <cell r="C146" t="str">
            <v>300ton</v>
          </cell>
          <cell r="D146">
            <v>1</v>
          </cell>
          <cell r="E146" t="str">
            <v>"</v>
          </cell>
          <cell r="H146">
            <v>3281</v>
          </cell>
          <cell r="L146">
            <v>8463</v>
          </cell>
        </row>
        <row r="147">
          <cell r="B147" t="str">
            <v xml:space="preserve"> "</v>
          </cell>
          <cell r="C147" t="str">
            <v>100ton</v>
          </cell>
          <cell r="D147">
            <v>1</v>
          </cell>
          <cell r="E147" t="str">
            <v>"</v>
          </cell>
          <cell r="H147">
            <v>3281</v>
          </cell>
          <cell r="L147">
            <v>6045</v>
          </cell>
        </row>
        <row r="148">
          <cell r="A148" t="str">
            <v>Bending Roller</v>
          </cell>
          <cell r="C148" t="str">
            <v>23ft</v>
          </cell>
          <cell r="D148">
            <v>1</v>
          </cell>
          <cell r="E148" t="str">
            <v>hr</v>
          </cell>
          <cell r="H148">
            <v>4281</v>
          </cell>
          <cell r="L148">
            <v>6323</v>
          </cell>
        </row>
        <row r="149">
          <cell r="A149" t="str">
            <v>종       별</v>
          </cell>
          <cell r="C149" t="str">
            <v>재 료 또 는</v>
          </cell>
          <cell r="D149" t="str">
            <v xml:space="preserve">원 수 </v>
          </cell>
          <cell r="E149" t="str">
            <v>단 위</v>
          </cell>
          <cell r="F149" t="str">
            <v>총   액</v>
          </cell>
          <cell r="G149" t="str">
            <v>노   무   비</v>
          </cell>
          <cell r="I149" t="str">
            <v>재   료   비</v>
          </cell>
          <cell r="K149" t="str">
            <v>경      비</v>
          </cell>
          <cell r="M149" t="str">
            <v>비   고</v>
          </cell>
        </row>
        <row r="150">
          <cell r="C150" t="str">
            <v xml:space="preserve">규       격 </v>
          </cell>
          <cell r="F150" t="str">
            <v>금   액</v>
          </cell>
          <cell r="G150" t="str">
            <v>단  가</v>
          </cell>
          <cell r="H150" t="str">
            <v>금   액</v>
          </cell>
          <cell r="I150" t="str">
            <v>단  가</v>
          </cell>
          <cell r="J150" t="str">
            <v>금   액</v>
          </cell>
          <cell r="K150" t="str">
            <v>단  가</v>
          </cell>
          <cell r="L150" t="str">
            <v>금   액</v>
          </cell>
        </row>
        <row r="151">
          <cell r="A151" t="str">
            <v>Edge Bending Roller</v>
          </cell>
        </row>
        <row r="152">
          <cell r="C152" t="str">
            <v>23ft</v>
          </cell>
          <cell r="D152">
            <v>1</v>
          </cell>
          <cell r="E152" t="str">
            <v>"</v>
          </cell>
          <cell r="H152">
            <v>4281</v>
          </cell>
          <cell r="L152">
            <v>9484.5</v>
          </cell>
        </row>
        <row r="153">
          <cell r="A153" t="str">
            <v>Shearing Machine</v>
          </cell>
          <cell r="D153">
            <v>1</v>
          </cell>
          <cell r="E153" t="str">
            <v>"</v>
          </cell>
          <cell r="H153">
            <v>3688</v>
          </cell>
          <cell r="L153">
            <v>3209</v>
          </cell>
        </row>
        <row r="154">
          <cell r="A154" t="str">
            <v>Drilling Machine</v>
          </cell>
          <cell r="C154" t="str">
            <v xml:space="preserve"> 3 Hp</v>
          </cell>
          <cell r="D154">
            <v>1</v>
          </cell>
          <cell r="E154" t="str">
            <v>"</v>
          </cell>
          <cell r="H154">
            <v>3401</v>
          </cell>
          <cell r="L154">
            <v>576</v>
          </cell>
        </row>
        <row r="155">
          <cell r="B155" t="str">
            <v xml:space="preserve">  "</v>
          </cell>
          <cell r="C155" t="str">
            <v>radial 5Hp</v>
          </cell>
          <cell r="D155">
            <v>1</v>
          </cell>
          <cell r="E155" t="str">
            <v>"</v>
          </cell>
          <cell r="H155">
            <v>3401</v>
          </cell>
          <cell r="L155">
            <v>1720</v>
          </cell>
        </row>
        <row r="156">
          <cell r="A156" t="str">
            <v>Portable Drill</v>
          </cell>
          <cell r="C156" t="str">
            <v>0.5 Hp</v>
          </cell>
          <cell r="D156">
            <v>1</v>
          </cell>
          <cell r="E156" t="str">
            <v>hr</v>
          </cell>
          <cell r="H156" t="str">
            <v xml:space="preserve"> </v>
          </cell>
          <cell r="L156">
            <v>12</v>
          </cell>
        </row>
        <row r="157">
          <cell r="B157" t="str">
            <v xml:space="preserve">  "</v>
          </cell>
          <cell r="C157" t="str">
            <v>1.5 Hp</v>
          </cell>
          <cell r="D157">
            <v>1</v>
          </cell>
          <cell r="E157" t="str">
            <v>"</v>
          </cell>
          <cell r="H157" t="str">
            <v xml:space="preserve"> </v>
          </cell>
          <cell r="L157">
            <v>14</v>
          </cell>
        </row>
        <row r="158">
          <cell r="A158" t="str">
            <v>Portable Grinder</v>
          </cell>
          <cell r="C158" t="str">
            <v>0.5 Hp</v>
          </cell>
          <cell r="D158">
            <v>1</v>
          </cell>
          <cell r="E158" t="str">
            <v>hr</v>
          </cell>
          <cell r="L158">
            <v>22</v>
          </cell>
        </row>
        <row r="159">
          <cell r="A159" t="str">
            <v>Air Compressor</v>
          </cell>
          <cell r="C159" t="str">
            <v>5.9㎥/min</v>
          </cell>
          <cell r="D159">
            <v>1</v>
          </cell>
          <cell r="E159" t="str">
            <v>"</v>
          </cell>
          <cell r="H159">
            <v>9681</v>
          </cell>
          <cell r="J159">
            <v>6189</v>
          </cell>
          <cell r="L159">
            <v>3137</v>
          </cell>
        </row>
        <row r="160">
          <cell r="B160" t="str">
            <v xml:space="preserve">  "</v>
          </cell>
          <cell r="C160" t="str">
            <v>8.9㎥/min</v>
          </cell>
          <cell r="D160">
            <v>1</v>
          </cell>
          <cell r="E160" t="str">
            <v>"</v>
          </cell>
          <cell r="H160">
            <v>9681</v>
          </cell>
          <cell r="J160">
            <v>8779</v>
          </cell>
          <cell r="L160">
            <v>6250</v>
          </cell>
        </row>
        <row r="161">
          <cell r="A161" t="str">
            <v>Over Head Crane</v>
          </cell>
          <cell r="C161" t="str">
            <v>20ton</v>
          </cell>
          <cell r="D161">
            <v>1</v>
          </cell>
          <cell r="E161" t="str">
            <v>"</v>
          </cell>
          <cell r="H161">
            <v>9681</v>
          </cell>
          <cell r="L161">
            <v>3338</v>
          </cell>
        </row>
        <row r="162">
          <cell r="B162" t="str">
            <v xml:space="preserve">  "</v>
          </cell>
          <cell r="C162" t="str">
            <v>30ton</v>
          </cell>
          <cell r="D162">
            <v>1</v>
          </cell>
          <cell r="E162" t="str">
            <v>hr</v>
          </cell>
          <cell r="H162">
            <v>9681</v>
          </cell>
          <cell r="L162">
            <v>4123</v>
          </cell>
        </row>
        <row r="163">
          <cell r="A163" t="str">
            <v>Truck Crane</v>
          </cell>
          <cell r="C163" t="str">
            <v>10ton</v>
          </cell>
          <cell r="D163">
            <v>1</v>
          </cell>
          <cell r="E163" t="str">
            <v>"</v>
          </cell>
          <cell r="H163">
            <v>18615</v>
          </cell>
          <cell r="J163">
            <v>3486</v>
          </cell>
          <cell r="L163">
            <v>20487</v>
          </cell>
        </row>
        <row r="164">
          <cell r="B164" t="str">
            <v xml:space="preserve">  "</v>
          </cell>
          <cell r="C164" t="str">
            <v>15ton</v>
          </cell>
          <cell r="D164">
            <v>1</v>
          </cell>
          <cell r="E164" t="str">
            <v>"</v>
          </cell>
          <cell r="H164">
            <v>18615</v>
          </cell>
          <cell r="J164">
            <v>4285</v>
          </cell>
          <cell r="L164">
            <v>30731</v>
          </cell>
        </row>
        <row r="165">
          <cell r="B165" t="str">
            <v xml:space="preserve">  "</v>
          </cell>
          <cell r="C165" t="str">
            <v>20ton</v>
          </cell>
          <cell r="D165">
            <v>1</v>
          </cell>
          <cell r="E165" t="str">
            <v>"</v>
          </cell>
          <cell r="H165">
            <v>18615</v>
          </cell>
          <cell r="J165">
            <v>4939</v>
          </cell>
          <cell r="L165">
            <v>40975</v>
          </cell>
        </row>
        <row r="166">
          <cell r="B166" t="str">
            <v xml:space="preserve">  "</v>
          </cell>
          <cell r="C166" t="str">
            <v>30ton</v>
          </cell>
          <cell r="D166">
            <v>1</v>
          </cell>
          <cell r="E166" t="str">
            <v>"</v>
          </cell>
          <cell r="H166">
            <v>18615</v>
          </cell>
          <cell r="J166">
            <v>7046</v>
          </cell>
          <cell r="L166">
            <v>44939</v>
          </cell>
        </row>
        <row r="167">
          <cell r="B167" t="str">
            <v xml:space="preserve">  "</v>
          </cell>
          <cell r="C167" t="str">
            <v>40ton</v>
          </cell>
          <cell r="D167">
            <v>1</v>
          </cell>
          <cell r="E167" t="str">
            <v>"</v>
          </cell>
          <cell r="H167">
            <v>18615</v>
          </cell>
          <cell r="J167">
            <v>8730</v>
          </cell>
          <cell r="L167">
            <v>55621</v>
          </cell>
        </row>
        <row r="168">
          <cell r="A168" t="str">
            <v>Winch</v>
          </cell>
          <cell r="C168" t="str">
            <v>10Hp</v>
          </cell>
          <cell r="D168">
            <v>1</v>
          </cell>
          <cell r="E168" t="str">
            <v>hr</v>
          </cell>
          <cell r="H168">
            <v>9235</v>
          </cell>
          <cell r="L168">
            <v>850</v>
          </cell>
        </row>
        <row r="169">
          <cell r="A169" t="str">
            <v>"</v>
          </cell>
          <cell r="C169" t="str">
            <v>50Hp</v>
          </cell>
          <cell r="D169">
            <v>1</v>
          </cell>
          <cell r="E169" t="str">
            <v>"</v>
          </cell>
          <cell r="H169">
            <v>9235</v>
          </cell>
          <cell r="L169">
            <v>5209</v>
          </cell>
        </row>
        <row r="170">
          <cell r="A170" t="str">
            <v>Truck</v>
          </cell>
          <cell r="C170" t="str">
            <v>6ton</v>
          </cell>
          <cell r="D170">
            <v>1</v>
          </cell>
          <cell r="E170" t="str">
            <v>"</v>
          </cell>
          <cell r="H170">
            <v>8683</v>
          </cell>
          <cell r="J170">
            <v>8110</v>
          </cell>
          <cell r="L170">
            <v>4902</v>
          </cell>
        </row>
        <row r="171">
          <cell r="A171" t="str">
            <v>Trailer</v>
          </cell>
          <cell r="C171" t="str">
            <v>20ton</v>
          </cell>
          <cell r="D171">
            <v>1</v>
          </cell>
          <cell r="E171" t="str">
            <v>"</v>
          </cell>
          <cell r="H171">
            <v>9681</v>
          </cell>
          <cell r="J171">
            <v>15109</v>
          </cell>
          <cell r="L171">
            <v>20345</v>
          </cell>
        </row>
        <row r="172">
          <cell r="A172" t="str">
            <v>종       별</v>
          </cell>
          <cell r="C172" t="str">
            <v>재 료 또 는</v>
          </cell>
          <cell r="D172" t="str">
            <v xml:space="preserve">원 수 </v>
          </cell>
          <cell r="E172" t="str">
            <v>단 위</v>
          </cell>
          <cell r="F172" t="str">
            <v>총   액</v>
          </cell>
          <cell r="G172" t="str">
            <v>노   무   비</v>
          </cell>
          <cell r="I172" t="str">
            <v>재   료   비</v>
          </cell>
          <cell r="K172" t="str">
            <v>경      비</v>
          </cell>
          <cell r="M172" t="str">
            <v>비   고</v>
          </cell>
        </row>
        <row r="173">
          <cell r="C173" t="str">
            <v xml:space="preserve">규       격 </v>
          </cell>
          <cell r="F173" t="str">
            <v>금   액</v>
          </cell>
          <cell r="G173" t="str">
            <v>단  가</v>
          </cell>
          <cell r="H173" t="str">
            <v>금   액</v>
          </cell>
          <cell r="I173" t="str">
            <v>단  가</v>
          </cell>
          <cell r="J173" t="str">
            <v>금   액</v>
          </cell>
          <cell r="K173" t="str">
            <v>단  가</v>
          </cell>
          <cell r="L173" t="str">
            <v>금   액</v>
          </cell>
        </row>
        <row r="174">
          <cell r="A174" t="str">
            <v>Trailer</v>
          </cell>
          <cell r="C174" t="str">
            <v>30ton</v>
          </cell>
          <cell r="D174">
            <v>1</v>
          </cell>
          <cell r="E174" t="str">
            <v>"</v>
          </cell>
          <cell r="H174">
            <v>8683</v>
          </cell>
          <cell r="J174">
            <v>15763</v>
          </cell>
          <cell r="L174">
            <v>27414</v>
          </cell>
        </row>
        <row r="175">
          <cell r="A175" t="str">
            <v>Fork Lift</v>
          </cell>
          <cell r="C175" t="str">
            <v>3.5ton</v>
          </cell>
          <cell r="D175">
            <v>1</v>
          </cell>
          <cell r="E175" t="str">
            <v>hr</v>
          </cell>
          <cell r="H175">
            <v>9681</v>
          </cell>
          <cell r="J175">
            <v>5116</v>
          </cell>
          <cell r="L175">
            <v>3470</v>
          </cell>
        </row>
        <row r="176">
          <cell r="B176" t="str">
            <v xml:space="preserve"> "</v>
          </cell>
          <cell r="C176" t="str">
            <v>5.0ton</v>
          </cell>
          <cell r="D176">
            <v>1</v>
          </cell>
          <cell r="E176" t="str">
            <v>"</v>
          </cell>
          <cell r="H176">
            <v>9681</v>
          </cell>
          <cell r="J176">
            <v>5116.08</v>
          </cell>
          <cell r="L176">
            <v>4863</v>
          </cell>
        </row>
        <row r="177">
          <cell r="B177" t="str">
            <v xml:space="preserve"> "</v>
          </cell>
          <cell r="C177" t="str">
            <v>7.5ton</v>
          </cell>
          <cell r="D177">
            <v>1</v>
          </cell>
          <cell r="E177" t="str">
            <v>"</v>
          </cell>
          <cell r="H177">
            <v>9681</v>
          </cell>
          <cell r="J177">
            <v>5898</v>
          </cell>
          <cell r="L177">
            <v>5845</v>
          </cell>
        </row>
        <row r="178">
          <cell r="A178" t="str">
            <v>발 전 기</v>
          </cell>
          <cell r="C178" t="str">
            <v>50 kw</v>
          </cell>
          <cell r="D178">
            <v>1</v>
          </cell>
          <cell r="E178" t="str">
            <v>"</v>
          </cell>
          <cell r="H178">
            <v>9235</v>
          </cell>
          <cell r="J178">
            <v>8338</v>
          </cell>
          <cell r="L178">
            <v>4912</v>
          </cell>
        </row>
        <row r="179">
          <cell r="A179" t="str">
            <v>AIR HOSE</v>
          </cell>
          <cell r="C179" t="str">
            <v>3/4 "</v>
          </cell>
          <cell r="D179">
            <v>1</v>
          </cell>
          <cell r="E179" t="str">
            <v>"</v>
          </cell>
          <cell r="L179">
            <v>48</v>
          </cell>
        </row>
        <row r="180">
          <cell r="A180" t="str">
            <v>브라스트기</v>
          </cell>
          <cell r="D180">
            <v>1</v>
          </cell>
          <cell r="E180" t="str">
            <v>"</v>
          </cell>
          <cell r="L180">
            <v>659</v>
          </cell>
        </row>
        <row r="181">
          <cell r="A181" t="str">
            <v>건  조  기</v>
          </cell>
          <cell r="D181">
            <v>1</v>
          </cell>
          <cell r="E181" t="str">
            <v>"</v>
          </cell>
          <cell r="L181">
            <v>211</v>
          </cell>
        </row>
        <row r="182">
          <cell r="A182" t="str">
            <v>방  진  복</v>
          </cell>
          <cell r="D182">
            <v>1</v>
          </cell>
          <cell r="E182" t="str">
            <v>"</v>
          </cell>
          <cell r="L182">
            <v>107</v>
          </cell>
        </row>
        <row r="183">
          <cell r="A183" t="str">
            <v>방  진  모</v>
          </cell>
          <cell r="D183">
            <v>1</v>
          </cell>
          <cell r="E183" t="str">
            <v>"</v>
          </cell>
          <cell r="L183">
            <v>21</v>
          </cell>
        </row>
        <row r="196">
          <cell r="B196" t="str">
            <v>'98 년도  사 용 장 비 경 비  산 출 표</v>
          </cell>
        </row>
        <row r="197">
          <cell r="E197" t="str">
            <v xml:space="preserve"> </v>
          </cell>
        </row>
        <row r="198">
          <cell r="A198" t="str">
            <v>종       별</v>
          </cell>
          <cell r="C198" t="str">
            <v>재 료 또 는</v>
          </cell>
          <cell r="D198" t="str">
            <v xml:space="preserve">원 수 </v>
          </cell>
          <cell r="E198" t="str">
            <v>단 위</v>
          </cell>
          <cell r="F198" t="str">
            <v>총   액</v>
          </cell>
          <cell r="G198" t="str">
            <v>노   무   비</v>
          </cell>
          <cell r="I198" t="str">
            <v>재   료   비</v>
          </cell>
          <cell r="K198" t="str">
            <v>경      비</v>
          </cell>
          <cell r="M198" t="str">
            <v>비   고</v>
          </cell>
        </row>
        <row r="199">
          <cell r="C199" t="str">
            <v xml:space="preserve">규       격 </v>
          </cell>
          <cell r="F199" t="str">
            <v>금   액</v>
          </cell>
          <cell r="G199" t="str">
            <v>단  가</v>
          </cell>
          <cell r="H199" t="str">
            <v>금   액</v>
          </cell>
          <cell r="I199" t="str">
            <v>단  가</v>
          </cell>
          <cell r="J199" t="str">
            <v>금   액</v>
          </cell>
          <cell r="K199" t="str">
            <v>단  가</v>
          </cell>
          <cell r="L199" t="str">
            <v>금   액</v>
          </cell>
        </row>
        <row r="200">
          <cell r="A200" t="str">
            <v>Truck</v>
          </cell>
          <cell r="C200" t="str">
            <v>6ton</v>
          </cell>
          <cell r="D200">
            <v>1</v>
          </cell>
          <cell r="E200" t="str">
            <v>hr</v>
          </cell>
          <cell r="H200">
            <v>8683</v>
          </cell>
          <cell r="J200">
            <v>8110</v>
          </cell>
        </row>
        <row r="202">
          <cell r="B202" t="str">
            <v>- 경유</v>
          </cell>
          <cell r="D202">
            <v>10.7</v>
          </cell>
          <cell r="E202" t="str">
            <v>L</v>
          </cell>
          <cell r="I202">
            <v>526.4</v>
          </cell>
          <cell r="J202">
            <v>5632</v>
          </cell>
        </row>
        <row r="203">
          <cell r="B203" t="str">
            <v>- 잡유</v>
          </cell>
          <cell r="C203" t="str">
            <v>주연료*44%</v>
          </cell>
          <cell r="D203">
            <v>1</v>
          </cell>
          <cell r="E203" t="str">
            <v>식</v>
          </cell>
          <cell r="J203">
            <v>2478</v>
          </cell>
        </row>
        <row r="204">
          <cell r="B204" t="str">
            <v>- 조종원</v>
          </cell>
          <cell r="D204">
            <v>0.17</v>
          </cell>
          <cell r="E204" t="str">
            <v>인</v>
          </cell>
          <cell r="G204">
            <v>51077</v>
          </cell>
          <cell r="H204">
            <v>8683</v>
          </cell>
        </row>
        <row r="206">
          <cell r="A206" t="str">
            <v>Truck Crane</v>
          </cell>
          <cell r="C206" t="str">
            <v>15ton</v>
          </cell>
          <cell r="D206">
            <v>1</v>
          </cell>
          <cell r="E206" t="str">
            <v>hr</v>
          </cell>
          <cell r="H206">
            <v>18615</v>
          </cell>
          <cell r="J206">
            <v>4285</v>
          </cell>
        </row>
        <row r="208">
          <cell r="B208" t="str">
            <v>- 경유</v>
          </cell>
          <cell r="D208">
            <v>5.9</v>
          </cell>
          <cell r="E208" t="str">
            <v>L</v>
          </cell>
          <cell r="I208">
            <v>526.4</v>
          </cell>
          <cell r="J208">
            <v>3105.76</v>
          </cell>
        </row>
        <row r="209">
          <cell r="B209" t="str">
            <v>- 잡유</v>
          </cell>
          <cell r="C209" t="str">
            <v>주연료*38%</v>
          </cell>
          <cell r="D209">
            <v>1</v>
          </cell>
          <cell r="E209" t="str">
            <v>식</v>
          </cell>
          <cell r="J209">
            <v>1180.1888000000001</v>
          </cell>
        </row>
        <row r="210">
          <cell r="B210" t="str">
            <v>- 조종원</v>
          </cell>
          <cell r="D210">
            <v>0.17</v>
          </cell>
          <cell r="E210" t="str">
            <v>인</v>
          </cell>
          <cell r="G210">
            <v>56951</v>
          </cell>
          <cell r="H210">
            <v>9681.67</v>
          </cell>
        </row>
        <row r="211">
          <cell r="B211" t="str">
            <v>- 조수</v>
          </cell>
          <cell r="D211">
            <v>0.17</v>
          </cell>
          <cell r="E211" t="str">
            <v>"</v>
          </cell>
          <cell r="G211">
            <v>42762</v>
          </cell>
          <cell r="H211">
            <v>7269.5400000000009</v>
          </cell>
        </row>
        <row r="212">
          <cell r="B212" t="str">
            <v>- 중기조장</v>
          </cell>
          <cell r="D212">
            <v>0.03</v>
          </cell>
          <cell r="E212" t="str">
            <v>"</v>
          </cell>
          <cell r="G212">
            <v>55484</v>
          </cell>
          <cell r="H212">
            <v>1664.52</v>
          </cell>
        </row>
        <row r="214">
          <cell r="A214" t="str">
            <v>Truck Crane</v>
          </cell>
          <cell r="C214" t="str">
            <v>20ton</v>
          </cell>
          <cell r="D214">
            <v>1</v>
          </cell>
          <cell r="E214" t="str">
            <v>hr</v>
          </cell>
          <cell r="H214">
            <v>18615</v>
          </cell>
          <cell r="J214">
            <v>4939</v>
          </cell>
        </row>
        <row r="216">
          <cell r="B216" t="str">
            <v>- 경유</v>
          </cell>
          <cell r="D216">
            <v>6.8</v>
          </cell>
          <cell r="E216" t="str">
            <v>L</v>
          </cell>
          <cell r="I216">
            <v>526.4</v>
          </cell>
          <cell r="J216">
            <v>3579.5199999999995</v>
          </cell>
        </row>
        <row r="217">
          <cell r="B217" t="str">
            <v>- 잡유</v>
          </cell>
          <cell r="C217" t="str">
            <v>주연료*38%</v>
          </cell>
          <cell r="D217">
            <v>1</v>
          </cell>
          <cell r="E217" t="str">
            <v>식</v>
          </cell>
          <cell r="J217">
            <v>1360.2175999999997</v>
          </cell>
        </row>
        <row r="218">
          <cell r="A218" t="str">
            <v>종       별</v>
          </cell>
          <cell r="C218" t="str">
            <v>재 료 또 는</v>
          </cell>
          <cell r="D218" t="str">
            <v xml:space="preserve">원 수 </v>
          </cell>
          <cell r="E218" t="str">
            <v>단 위</v>
          </cell>
          <cell r="F218" t="str">
            <v>총   액</v>
          </cell>
          <cell r="G218" t="str">
            <v>노   무   비</v>
          </cell>
          <cell r="I218" t="str">
            <v>재   료   비</v>
          </cell>
          <cell r="K218" t="str">
            <v>경      비</v>
          </cell>
          <cell r="M218" t="str">
            <v>비   고</v>
          </cell>
        </row>
        <row r="219">
          <cell r="C219" t="str">
            <v xml:space="preserve">규       격 </v>
          </cell>
          <cell r="F219" t="str">
            <v>금   액</v>
          </cell>
          <cell r="G219" t="str">
            <v>단  가</v>
          </cell>
          <cell r="H219" t="str">
            <v>금   액</v>
          </cell>
          <cell r="I219" t="str">
            <v>단  가</v>
          </cell>
          <cell r="J219" t="str">
            <v>금   액</v>
          </cell>
          <cell r="K219" t="str">
            <v>단  가</v>
          </cell>
          <cell r="L219" t="str">
            <v>금   액</v>
          </cell>
        </row>
        <row r="220">
          <cell r="B220" t="str">
            <v>- 조종원</v>
          </cell>
          <cell r="D220">
            <v>0.17</v>
          </cell>
          <cell r="E220" t="str">
            <v>인</v>
          </cell>
          <cell r="G220">
            <v>56951</v>
          </cell>
          <cell r="H220">
            <v>9681.67</v>
          </cell>
        </row>
        <row r="221">
          <cell r="B221" t="str">
            <v>- 조수</v>
          </cell>
          <cell r="D221">
            <v>0.17</v>
          </cell>
          <cell r="E221" t="str">
            <v>"</v>
          </cell>
          <cell r="G221">
            <v>42762</v>
          </cell>
          <cell r="H221">
            <v>7269.5400000000009</v>
          </cell>
        </row>
        <row r="222">
          <cell r="B222" t="str">
            <v>- 중기조장</v>
          </cell>
          <cell r="D222">
            <v>0.03</v>
          </cell>
          <cell r="E222" t="str">
            <v>"</v>
          </cell>
          <cell r="G222">
            <v>55484</v>
          </cell>
          <cell r="H222">
            <v>1664.52</v>
          </cell>
        </row>
        <row r="224">
          <cell r="A224" t="str">
            <v>Truck Crane</v>
          </cell>
          <cell r="C224" t="str">
            <v>30ton</v>
          </cell>
          <cell r="D224">
            <v>1</v>
          </cell>
          <cell r="E224" t="str">
            <v>hr</v>
          </cell>
          <cell r="H224">
            <v>18615</v>
          </cell>
          <cell r="J224">
            <v>7046</v>
          </cell>
        </row>
        <row r="226">
          <cell r="B226" t="str">
            <v>- 경유</v>
          </cell>
          <cell r="D226">
            <v>9.6999999999999993</v>
          </cell>
          <cell r="E226" t="str">
            <v>L</v>
          </cell>
          <cell r="I226">
            <v>526.4</v>
          </cell>
          <cell r="J226">
            <v>5106.079999999999</v>
          </cell>
          <cell r="L226" t="str">
            <v xml:space="preserve"> </v>
          </cell>
        </row>
        <row r="227">
          <cell r="B227" t="str">
            <v>- 잡유</v>
          </cell>
          <cell r="C227" t="str">
            <v>주연료*38%</v>
          </cell>
          <cell r="D227">
            <v>1</v>
          </cell>
          <cell r="E227" t="str">
            <v>식</v>
          </cell>
          <cell r="J227">
            <v>1940.3103999999994</v>
          </cell>
        </row>
        <row r="228">
          <cell r="B228" t="str">
            <v>- 조종원</v>
          </cell>
          <cell r="D228">
            <v>0.17</v>
          </cell>
          <cell r="E228" t="str">
            <v>인</v>
          </cell>
          <cell r="G228">
            <v>56951</v>
          </cell>
          <cell r="H228">
            <v>9681.67</v>
          </cell>
        </row>
        <row r="229">
          <cell r="B229" t="str">
            <v>- 조수</v>
          </cell>
          <cell r="D229">
            <v>0.17</v>
          </cell>
          <cell r="E229" t="str">
            <v>"</v>
          </cell>
          <cell r="G229">
            <v>42762</v>
          </cell>
          <cell r="H229">
            <v>7269.5400000000009</v>
          </cell>
        </row>
        <row r="230">
          <cell r="B230" t="str">
            <v>- 중기조장</v>
          </cell>
          <cell r="D230">
            <v>0.03</v>
          </cell>
          <cell r="E230" t="str">
            <v>"</v>
          </cell>
          <cell r="G230">
            <v>55484</v>
          </cell>
          <cell r="H230">
            <v>1664.52</v>
          </cell>
        </row>
        <row r="232">
          <cell r="A232" t="str">
            <v>Truck Crane</v>
          </cell>
          <cell r="C232" t="str">
            <v>40ton</v>
          </cell>
          <cell r="D232">
            <v>1</v>
          </cell>
          <cell r="E232" t="str">
            <v>hr</v>
          </cell>
          <cell r="H232">
            <v>18615</v>
          </cell>
          <cell r="J232">
            <v>8730</v>
          </cell>
        </row>
        <row r="234">
          <cell r="B234" t="str">
            <v>- 경유</v>
          </cell>
          <cell r="D234">
            <v>10.7</v>
          </cell>
          <cell r="E234" t="str">
            <v>L</v>
          </cell>
          <cell r="I234">
            <v>526.4</v>
          </cell>
          <cell r="J234">
            <v>5632.48</v>
          </cell>
          <cell r="L234" t="str">
            <v xml:space="preserve"> </v>
          </cell>
        </row>
        <row r="235">
          <cell r="B235" t="str">
            <v>- 잡유</v>
          </cell>
          <cell r="C235" t="str">
            <v>주연료*55%</v>
          </cell>
          <cell r="D235">
            <v>1</v>
          </cell>
          <cell r="E235" t="str">
            <v>식</v>
          </cell>
          <cell r="J235">
            <v>3097.8639999999996</v>
          </cell>
        </row>
        <row r="236">
          <cell r="B236" t="str">
            <v>- 조종원</v>
          </cell>
          <cell r="D236">
            <v>0.17</v>
          </cell>
          <cell r="E236" t="str">
            <v>인</v>
          </cell>
          <cell r="G236">
            <v>56951</v>
          </cell>
          <cell r="H236">
            <v>9681.67</v>
          </cell>
        </row>
        <row r="237">
          <cell r="B237" t="str">
            <v>- 조수</v>
          </cell>
          <cell r="D237">
            <v>0.17</v>
          </cell>
          <cell r="E237" t="str">
            <v>"</v>
          </cell>
          <cell r="G237">
            <v>42762</v>
          </cell>
          <cell r="H237">
            <v>7269.5400000000009</v>
          </cell>
        </row>
        <row r="238">
          <cell r="B238" t="str">
            <v>- 중기조장</v>
          </cell>
          <cell r="D238">
            <v>0.03</v>
          </cell>
          <cell r="E238" t="str">
            <v>"</v>
          </cell>
          <cell r="G238">
            <v>55484</v>
          </cell>
          <cell r="H238">
            <v>1664.52</v>
          </cell>
        </row>
        <row r="241">
          <cell r="A241" t="str">
            <v>종       별</v>
          </cell>
          <cell r="C241" t="str">
            <v>재 료 또 는</v>
          </cell>
          <cell r="D241" t="str">
            <v xml:space="preserve">원 수 </v>
          </cell>
          <cell r="E241" t="str">
            <v>단 위</v>
          </cell>
          <cell r="F241" t="str">
            <v>총   액</v>
          </cell>
          <cell r="G241" t="str">
            <v>노   무   비</v>
          </cell>
          <cell r="I241" t="str">
            <v>재   료   비</v>
          </cell>
          <cell r="K241" t="str">
            <v>경      비</v>
          </cell>
          <cell r="M241" t="str">
            <v>비   고</v>
          </cell>
        </row>
        <row r="242">
          <cell r="C242" t="str">
            <v xml:space="preserve">규       격 </v>
          </cell>
          <cell r="F242" t="str">
            <v>금   액</v>
          </cell>
          <cell r="G242" t="str">
            <v>단  가</v>
          </cell>
          <cell r="H242" t="str">
            <v>금   액</v>
          </cell>
          <cell r="I242" t="str">
            <v>단  가</v>
          </cell>
          <cell r="J242" t="str">
            <v>금   액</v>
          </cell>
          <cell r="K242" t="str">
            <v>단  가</v>
          </cell>
          <cell r="L242" t="str">
            <v>금   액</v>
          </cell>
        </row>
        <row r="243">
          <cell r="A243" t="str">
            <v>Tower Crane</v>
          </cell>
          <cell r="C243" t="str">
            <v>5ton</v>
          </cell>
          <cell r="D243">
            <v>1</v>
          </cell>
          <cell r="E243" t="str">
            <v>hr</v>
          </cell>
          <cell r="J243">
            <v>543</v>
          </cell>
        </row>
        <row r="245">
          <cell r="B245" t="str">
            <v xml:space="preserve">- Wire Rope </v>
          </cell>
          <cell r="C245" t="str">
            <v>18m/mΦ</v>
          </cell>
          <cell r="D245">
            <v>0.36</v>
          </cell>
          <cell r="E245" t="str">
            <v>m</v>
          </cell>
          <cell r="I245">
            <v>1509</v>
          </cell>
          <cell r="J245">
            <v>543</v>
          </cell>
        </row>
        <row r="246">
          <cell r="A246" t="str">
            <v>Fork Lift Truck</v>
          </cell>
          <cell r="C246" t="str">
            <v>3.5ton</v>
          </cell>
          <cell r="D246">
            <v>1</v>
          </cell>
          <cell r="E246" t="str">
            <v>hr</v>
          </cell>
          <cell r="H246">
            <v>9681</v>
          </cell>
          <cell r="J246">
            <v>5116</v>
          </cell>
        </row>
        <row r="248">
          <cell r="B248" t="str">
            <v>- 경유</v>
          </cell>
          <cell r="D248">
            <v>7.2</v>
          </cell>
          <cell r="E248" t="str">
            <v>L</v>
          </cell>
          <cell r="I248">
            <v>526.4</v>
          </cell>
          <cell r="J248">
            <v>3790.08</v>
          </cell>
        </row>
        <row r="249">
          <cell r="B249" t="str">
            <v>- 잡유</v>
          </cell>
          <cell r="C249" t="str">
            <v>주연료*35%</v>
          </cell>
          <cell r="D249">
            <v>1</v>
          </cell>
          <cell r="E249" t="str">
            <v>식</v>
          </cell>
          <cell r="J249">
            <v>1326.5279999999998</v>
          </cell>
        </row>
        <row r="250">
          <cell r="B250" t="str">
            <v>- 조종원</v>
          </cell>
          <cell r="D250">
            <v>0.17</v>
          </cell>
          <cell r="E250" t="str">
            <v>인</v>
          </cell>
          <cell r="G250">
            <v>56951</v>
          </cell>
          <cell r="H250">
            <v>9681</v>
          </cell>
        </row>
        <row r="251">
          <cell r="A251" t="str">
            <v>Fork Lift Truck</v>
          </cell>
          <cell r="C251" t="str">
            <v>5.0ton</v>
          </cell>
          <cell r="D251">
            <v>1</v>
          </cell>
          <cell r="E251" t="str">
            <v>hr</v>
          </cell>
          <cell r="H251">
            <v>9681</v>
          </cell>
          <cell r="J251">
            <v>5116.08</v>
          </cell>
        </row>
        <row r="253">
          <cell r="B253" t="str">
            <v>- 경유</v>
          </cell>
          <cell r="D253">
            <v>7.2</v>
          </cell>
          <cell r="E253" t="str">
            <v>L</v>
          </cell>
          <cell r="I253">
            <v>526.4</v>
          </cell>
          <cell r="J253">
            <v>3790.08</v>
          </cell>
        </row>
        <row r="254">
          <cell r="B254" t="str">
            <v>- 잡유</v>
          </cell>
          <cell r="C254" t="str">
            <v>주연료*35%</v>
          </cell>
          <cell r="D254">
            <v>1</v>
          </cell>
          <cell r="E254" t="str">
            <v>식</v>
          </cell>
          <cell r="J254">
            <v>1326</v>
          </cell>
        </row>
        <row r="255">
          <cell r="B255" t="str">
            <v>- 조종원</v>
          </cell>
          <cell r="D255">
            <v>0.17</v>
          </cell>
          <cell r="E255" t="str">
            <v>인</v>
          </cell>
          <cell r="G255">
            <v>56951</v>
          </cell>
          <cell r="H255">
            <v>9681</v>
          </cell>
        </row>
        <row r="257">
          <cell r="A257" t="str">
            <v>Fork Lift Truck</v>
          </cell>
          <cell r="C257" t="str">
            <v>7.5ton</v>
          </cell>
          <cell r="D257">
            <v>1</v>
          </cell>
          <cell r="E257" t="str">
            <v>hr</v>
          </cell>
          <cell r="H257">
            <v>9681</v>
          </cell>
          <cell r="J257">
            <v>5898</v>
          </cell>
        </row>
        <row r="259">
          <cell r="B259" t="str">
            <v>- 경유</v>
          </cell>
          <cell r="D259">
            <v>8.3000000000000007</v>
          </cell>
          <cell r="E259" t="str">
            <v>L</v>
          </cell>
          <cell r="I259">
            <v>526.4</v>
          </cell>
          <cell r="J259">
            <v>4369.12</v>
          </cell>
        </row>
        <row r="260">
          <cell r="B260" t="str">
            <v>- 잡유</v>
          </cell>
          <cell r="C260" t="str">
            <v>주연료*35%</v>
          </cell>
          <cell r="D260">
            <v>1</v>
          </cell>
          <cell r="E260" t="str">
            <v>식</v>
          </cell>
          <cell r="J260">
            <v>1529.1919999999998</v>
          </cell>
        </row>
        <row r="261">
          <cell r="B261" t="str">
            <v>- 조종원</v>
          </cell>
          <cell r="D261">
            <v>0.17</v>
          </cell>
          <cell r="E261" t="str">
            <v>인</v>
          </cell>
          <cell r="G261">
            <v>56951</v>
          </cell>
          <cell r="H261">
            <v>9681</v>
          </cell>
        </row>
        <row r="264">
          <cell r="A264" t="str">
            <v>종       별</v>
          </cell>
          <cell r="C264" t="str">
            <v>재 료 또 는</v>
          </cell>
          <cell r="D264" t="str">
            <v xml:space="preserve">원 수 </v>
          </cell>
          <cell r="E264" t="str">
            <v>단 위</v>
          </cell>
          <cell r="F264" t="str">
            <v>총   액</v>
          </cell>
          <cell r="G264" t="str">
            <v>노   무   비</v>
          </cell>
          <cell r="I264" t="str">
            <v>재   료   비</v>
          </cell>
          <cell r="K264" t="str">
            <v>경      비</v>
          </cell>
          <cell r="M264" t="str">
            <v>비   고</v>
          </cell>
        </row>
        <row r="265">
          <cell r="C265" t="str">
            <v xml:space="preserve">규       격 </v>
          </cell>
          <cell r="F265" t="str">
            <v>금   액</v>
          </cell>
          <cell r="G265" t="str">
            <v>단  가</v>
          </cell>
          <cell r="H265" t="str">
            <v>금   액</v>
          </cell>
          <cell r="I265" t="str">
            <v>단  가</v>
          </cell>
          <cell r="J265" t="str">
            <v>금   액</v>
          </cell>
          <cell r="K265" t="str">
            <v>단  가</v>
          </cell>
          <cell r="L265" t="str">
            <v>금   액</v>
          </cell>
        </row>
        <row r="266">
          <cell r="A266" t="str">
            <v>Trailer</v>
          </cell>
          <cell r="C266" t="str">
            <v>30ton</v>
          </cell>
          <cell r="D266">
            <v>1</v>
          </cell>
          <cell r="E266" t="str">
            <v>hr</v>
          </cell>
          <cell r="H266">
            <v>8683</v>
          </cell>
          <cell r="J266">
            <v>15763</v>
          </cell>
        </row>
        <row r="268">
          <cell r="B268" t="str">
            <v>- 경유</v>
          </cell>
          <cell r="D268">
            <v>21.7</v>
          </cell>
          <cell r="E268" t="str">
            <v>L</v>
          </cell>
          <cell r="I268">
            <v>526.4</v>
          </cell>
          <cell r="J268">
            <v>11422.88</v>
          </cell>
        </row>
        <row r="269">
          <cell r="B269" t="str">
            <v>- 잡유</v>
          </cell>
          <cell r="C269" t="str">
            <v>주연료*38%</v>
          </cell>
          <cell r="D269">
            <v>1</v>
          </cell>
          <cell r="E269" t="str">
            <v>식</v>
          </cell>
          <cell r="J269">
            <v>4340.6943999999994</v>
          </cell>
        </row>
        <row r="270">
          <cell r="B270" t="str">
            <v>- 조종원</v>
          </cell>
          <cell r="D270">
            <v>0.17</v>
          </cell>
          <cell r="E270" t="str">
            <v>인</v>
          </cell>
          <cell r="G270">
            <v>51077</v>
          </cell>
          <cell r="H270">
            <v>8683</v>
          </cell>
        </row>
        <row r="272">
          <cell r="A272" t="str">
            <v>Air Compressor</v>
          </cell>
          <cell r="C272" t="str">
            <v>7.1㎥/min</v>
          </cell>
          <cell r="H272">
            <v>9681</v>
          </cell>
          <cell r="J272">
            <v>6189</v>
          </cell>
        </row>
        <row r="274">
          <cell r="B274" t="str">
            <v>- 경유</v>
          </cell>
          <cell r="D274">
            <v>9.8000000000000007</v>
          </cell>
          <cell r="E274" t="str">
            <v>L</v>
          </cell>
          <cell r="I274">
            <v>526.4</v>
          </cell>
          <cell r="J274">
            <v>5158</v>
          </cell>
        </row>
        <row r="275">
          <cell r="B275" t="str">
            <v>- 잡유</v>
          </cell>
          <cell r="C275" t="str">
            <v>주연료*20%</v>
          </cell>
          <cell r="D275">
            <v>1</v>
          </cell>
          <cell r="E275" t="str">
            <v>식</v>
          </cell>
          <cell r="J275">
            <v>1031</v>
          </cell>
        </row>
        <row r="276">
          <cell r="B276" t="str">
            <v>- 조종원</v>
          </cell>
          <cell r="D276">
            <v>0.17</v>
          </cell>
          <cell r="E276" t="str">
            <v>인</v>
          </cell>
          <cell r="G276">
            <v>56951</v>
          </cell>
          <cell r="H276">
            <v>9681</v>
          </cell>
        </row>
        <row r="278">
          <cell r="A278" t="str">
            <v>Air Compressor</v>
          </cell>
          <cell r="C278" t="str">
            <v>10.3㎥/min</v>
          </cell>
          <cell r="H278">
            <v>9681</v>
          </cell>
          <cell r="J278">
            <v>8779</v>
          </cell>
        </row>
        <row r="280">
          <cell r="B280" t="str">
            <v>- 경유</v>
          </cell>
          <cell r="D280">
            <v>13.9</v>
          </cell>
          <cell r="E280" t="str">
            <v>L</v>
          </cell>
          <cell r="I280">
            <v>526.4</v>
          </cell>
          <cell r="J280">
            <v>7316</v>
          </cell>
        </row>
        <row r="281">
          <cell r="B281" t="str">
            <v>- 잡유</v>
          </cell>
          <cell r="C281" t="str">
            <v>주연료*20%</v>
          </cell>
          <cell r="D281">
            <v>1</v>
          </cell>
          <cell r="E281" t="str">
            <v>식</v>
          </cell>
          <cell r="J281">
            <v>1463</v>
          </cell>
        </row>
        <row r="282">
          <cell r="B282" t="str">
            <v>- 조종원</v>
          </cell>
          <cell r="D282">
            <v>0.17</v>
          </cell>
          <cell r="E282" t="str">
            <v>인</v>
          </cell>
          <cell r="G282">
            <v>56951</v>
          </cell>
          <cell r="H282">
            <v>9681</v>
          </cell>
        </row>
        <row r="284">
          <cell r="A284" t="str">
            <v>Trailer</v>
          </cell>
          <cell r="C284" t="str">
            <v>20ton</v>
          </cell>
          <cell r="D284">
            <v>1</v>
          </cell>
          <cell r="E284" t="str">
            <v>hr</v>
          </cell>
          <cell r="H284">
            <v>9681</v>
          </cell>
          <cell r="J284">
            <v>15109</v>
          </cell>
        </row>
        <row r="286">
          <cell r="B286" t="str">
            <v>- 경유</v>
          </cell>
          <cell r="D286">
            <v>20.8</v>
          </cell>
          <cell r="E286" t="str">
            <v>L</v>
          </cell>
          <cell r="I286">
            <v>526.4</v>
          </cell>
          <cell r="J286">
            <v>10949.12</v>
          </cell>
        </row>
        <row r="287">
          <cell r="A287" t="str">
            <v>종       별</v>
          </cell>
          <cell r="C287" t="str">
            <v>재 료 또 는</v>
          </cell>
          <cell r="D287" t="str">
            <v xml:space="preserve">원 수 </v>
          </cell>
          <cell r="E287" t="str">
            <v>단 위</v>
          </cell>
          <cell r="F287" t="str">
            <v>총   액</v>
          </cell>
          <cell r="G287" t="str">
            <v>노   무   비</v>
          </cell>
          <cell r="I287" t="str">
            <v>재   료   비</v>
          </cell>
          <cell r="K287" t="str">
            <v>경      비</v>
          </cell>
          <cell r="M287" t="str">
            <v>비   고</v>
          </cell>
        </row>
        <row r="288">
          <cell r="C288" t="str">
            <v xml:space="preserve">규       격 </v>
          </cell>
          <cell r="F288" t="str">
            <v>금   액</v>
          </cell>
          <cell r="G288" t="str">
            <v>단  가</v>
          </cell>
          <cell r="H288" t="str">
            <v>금   액</v>
          </cell>
          <cell r="I288" t="str">
            <v>단  가</v>
          </cell>
          <cell r="J288" t="str">
            <v>금   액</v>
          </cell>
          <cell r="K288" t="str">
            <v>단  가</v>
          </cell>
          <cell r="L288" t="str">
            <v>금   액</v>
          </cell>
        </row>
        <row r="289">
          <cell r="B289" t="str">
            <v>- 잡유</v>
          </cell>
          <cell r="C289" t="str">
            <v>주연료*38%</v>
          </cell>
          <cell r="D289">
            <v>1</v>
          </cell>
          <cell r="E289" t="str">
            <v>식</v>
          </cell>
          <cell r="J289">
            <v>4160.6656000000003</v>
          </cell>
        </row>
        <row r="290">
          <cell r="B290" t="str">
            <v>- 조종원</v>
          </cell>
          <cell r="D290">
            <v>0.17</v>
          </cell>
          <cell r="E290" t="str">
            <v>인</v>
          </cell>
          <cell r="G290">
            <v>56951</v>
          </cell>
          <cell r="H290">
            <v>9681</v>
          </cell>
        </row>
        <row r="292">
          <cell r="A292" t="str">
            <v>발 전 기</v>
          </cell>
          <cell r="C292" t="str">
            <v>50 kw</v>
          </cell>
          <cell r="D292">
            <v>1</v>
          </cell>
          <cell r="E292" t="str">
            <v>hr</v>
          </cell>
          <cell r="H292">
            <v>9235</v>
          </cell>
          <cell r="J292">
            <v>8338</v>
          </cell>
        </row>
        <row r="294">
          <cell r="B294" t="str">
            <v>- 경유</v>
          </cell>
          <cell r="D294">
            <v>13.2</v>
          </cell>
          <cell r="E294" t="str">
            <v>L</v>
          </cell>
          <cell r="I294">
            <v>526.4</v>
          </cell>
          <cell r="J294">
            <v>6948.48</v>
          </cell>
        </row>
        <row r="295">
          <cell r="B295" t="str">
            <v>- 잡유</v>
          </cell>
          <cell r="C295" t="str">
            <v>주연료*20%</v>
          </cell>
          <cell r="D295">
            <v>1</v>
          </cell>
          <cell r="E295" t="str">
            <v>식</v>
          </cell>
          <cell r="J295">
            <v>1389.6959999999997</v>
          </cell>
        </row>
        <row r="296">
          <cell r="B296" t="str">
            <v>- 조종원</v>
          </cell>
          <cell r="D296">
            <v>0.17</v>
          </cell>
          <cell r="E296" t="str">
            <v>인</v>
          </cell>
          <cell r="G296">
            <v>54325</v>
          </cell>
          <cell r="H296">
            <v>9235</v>
          </cell>
        </row>
        <row r="297">
          <cell r="A297" t="str">
            <v>Truck Crane</v>
          </cell>
          <cell r="C297" t="str">
            <v>10ton</v>
          </cell>
          <cell r="D297">
            <v>1</v>
          </cell>
          <cell r="E297" t="str">
            <v>hr</v>
          </cell>
          <cell r="H297">
            <v>18615</v>
          </cell>
          <cell r="J297">
            <v>3486</v>
          </cell>
        </row>
        <row r="299">
          <cell r="B299" t="str">
            <v>- 경유</v>
          </cell>
          <cell r="D299">
            <v>4.8</v>
          </cell>
          <cell r="E299" t="str">
            <v>L</v>
          </cell>
          <cell r="I299">
            <v>526.4</v>
          </cell>
          <cell r="J299">
            <v>2526.7199999999998</v>
          </cell>
          <cell r="L299" t="str">
            <v xml:space="preserve"> </v>
          </cell>
        </row>
        <row r="300">
          <cell r="B300" t="str">
            <v>- 잡유</v>
          </cell>
          <cell r="C300" t="str">
            <v>주연료*38%</v>
          </cell>
          <cell r="D300">
            <v>1</v>
          </cell>
          <cell r="E300" t="str">
            <v>식</v>
          </cell>
          <cell r="J300">
            <v>960.15359999999987</v>
          </cell>
        </row>
        <row r="301">
          <cell r="B301" t="str">
            <v>- 조종원</v>
          </cell>
          <cell r="D301">
            <v>0.17</v>
          </cell>
          <cell r="E301" t="str">
            <v>인</v>
          </cell>
          <cell r="G301">
            <v>56951</v>
          </cell>
          <cell r="H301">
            <v>9681.67</v>
          </cell>
        </row>
        <row r="302">
          <cell r="B302" t="str">
            <v>- 조수</v>
          </cell>
          <cell r="D302">
            <v>0.17</v>
          </cell>
          <cell r="E302" t="str">
            <v>"</v>
          </cell>
          <cell r="G302">
            <v>42762</v>
          </cell>
          <cell r="H302">
            <v>7269.54</v>
          </cell>
        </row>
        <row r="303">
          <cell r="B303" t="str">
            <v>- 중기조장</v>
          </cell>
          <cell r="D303">
            <v>0.03</v>
          </cell>
          <cell r="E303" t="str">
            <v>"</v>
          </cell>
          <cell r="G303">
            <v>55484</v>
          </cell>
          <cell r="H303">
            <v>1664.52</v>
          </cell>
        </row>
        <row r="311">
          <cell r="E311" t="str">
            <v xml:space="preserve"> </v>
          </cell>
        </row>
        <row r="312">
          <cell r="B312" t="str">
            <v>'98 년 도  수 문 일 위 대 가 표  총 괄</v>
          </cell>
        </row>
        <row r="314">
          <cell r="A314" t="str">
            <v>종       별</v>
          </cell>
          <cell r="C314" t="str">
            <v>재 료 또 는</v>
          </cell>
          <cell r="D314" t="str">
            <v xml:space="preserve">원 수 </v>
          </cell>
          <cell r="E314" t="str">
            <v>단 위</v>
          </cell>
          <cell r="F314" t="str">
            <v>총   액</v>
          </cell>
          <cell r="G314" t="str">
            <v>노   무   비</v>
          </cell>
          <cell r="I314" t="str">
            <v>재   료   비</v>
          </cell>
          <cell r="K314" t="str">
            <v>경      비</v>
          </cell>
          <cell r="M314" t="str">
            <v>비   고</v>
          </cell>
        </row>
        <row r="315">
          <cell r="C315" t="str">
            <v xml:space="preserve">규       격 </v>
          </cell>
          <cell r="F315" t="str">
            <v>금   액</v>
          </cell>
          <cell r="G315" t="str">
            <v>단  가</v>
          </cell>
          <cell r="H315" t="str">
            <v>금   액</v>
          </cell>
          <cell r="I315" t="str">
            <v>단  가</v>
          </cell>
          <cell r="J315" t="str">
            <v>금   액</v>
          </cell>
          <cell r="K315" t="str">
            <v>단  가</v>
          </cell>
          <cell r="L315" t="str">
            <v>금   액</v>
          </cell>
        </row>
        <row r="316">
          <cell r="A316" t="str">
            <v xml:space="preserve">◈ROLLER GATE </v>
          </cell>
          <cell r="C316" t="str">
            <v xml:space="preserve"> </v>
          </cell>
        </row>
        <row r="317">
          <cell r="A317" t="str">
            <v xml:space="preserve"> </v>
          </cell>
          <cell r="B317" t="str">
            <v>⊙ 제작 가공비</v>
          </cell>
        </row>
        <row r="318">
          <cell r="A318" t="str">
            <v xml:space="preserve"> </v>
          </cell>
          <cell r="B318" t="str">
            <v>▷GATE LEAF</v>
          </cell>
          <cell r="C318" t="str">
            <v>소   계</v>
          </cell>
          <cell r="F318">
            <v>1668518</v>
          </cell>
          <cell r="H318">
            <v>1322330</v>
          </cell>
          <cell r="J318">
            <v>237292</v>
          </cell>
          <cell r="L318">
            <v>108896</v>
          </cell>
        </row>
        <row r="319">
          <cell r="A319" t="str">
            <v xml:space="preserve"> </v>
          </cell>
          <cell r="C319" t="str">
            <v>인 건 비</v>
          </cell>
          <cell r="D319">
            <v>1</v>
          </cell>
          <cell r="E319" t="str">
            <v>TON</v>
          </cell>
          <cell r="F319">
            <v>1195828</v>
          </cell>
          <cell r="H319">
            <v>1195828</v>
          </cell>
        </row>
        <row r="320">
          <cell r="A320" t="str">
            <v xml:space="preserve"> </v>
          </cell>
          <cell r="C320" t="str">
            <v>사용장비경비</v>
          </cell>
          <cell r="D320">
            <v>1</v>
          </cell>
          <cell r="E320" t="str">
            <v>TON</v>
          </cell>
          <cell r="F320">
            <v>247732</v>
          </cell>
          <cell r="H320">
            <v>126502</v>
          </cell>
          <cell r="J320">
            <v>31430</v>
          </cell>
          <cell r="L320">
            <v>89800</v>
          </cell>
        </row>
        <row r="321">
          <cell r="A321" t="str">
            <v xml:space="preserve"> </v>
          </cell>
          <cell r="C321" t="str">
            <v>소모자재비</v>
          </cell>
          <cell r="D321">
            <v>1</v>
          </cell>
          <cell r="E321" t="str">
            <v>TON</v>
          </cell>
          <cell r="F321">
            <v>224958</v>
          </cell>
          <cell r="J321">
            <v>205862</v>
          </cell>
          <cell r="L321">
            <v>19096</v>
          </cell>
        </row>
        <row r="323">
          <cell r="A323" t="str">
            <v xml:space="preserve"> </v>
          </cell>
          <cell r="B323" t="str">
            <v>▷GUIDE FRAME</v>
          </cell>
          <cell r="C323" t="str">
            <v>소   계</v>
          </cell>
          <cell r="F323">
            <v>4324511</v>
          </cell>
          <cell r="H323">
            <v>3911039</v>
          </cell>
          <cell r="J323">
            <v>289792</v>
          </cell>
          <cell r="L323">
            <v>123680</v>
          </cell>
        </row>
        <row r="324">
          <cell r="A324" t="str">
            <v xml:space="preserve"> </v>
          </cell>
          <cell r="C324" t="str">
            <v>인 건 비</v>
          </cell>
          <cell r="D324">
            <v>1</v>
          </cell>
          <cell r="E324" t="str">
            <v>TON</v>
          </cell>
          <cell r="F324">
            <v>3784537</v>
          </cell>
          <cell r="H324">
            <v>3784537</v>
          </cell>
        </row>
        <row r="325">
          <cell r="A325" t="str">
            <v xml:space="preserve"> </v>
          </cell>
          <cell r="C325" t="str">
            <v>사용장비경비</v>
          </cell>
          <cell r="D325">
            <v>1</v>
          </cell>
          <cell r="E325" t="str">
            <v>TON</v>
          </cell>
          <cell r="F325">
            <v>247732</v>
          </cell>
          <cell r="H325">
            <v>126502</v>
          </cell>
          <cell r="J325">
            <v>31430</v>
          </cell>
          <cell r="L325">
            <v>89800</v>
          </cell>
          <cell r="M325" t="str">
            <v>ROLLER GATE
LEAF 적용</v>
          </cell>
        </row>
        <row r="326">
          <cell r="A326" t="str">
            <v xml:space="preserve"> </v>
          </cell>
          <cell r="C326" t="str">
            <v>소모자재비</v>
          </cell>
          <cell r="D326">
            <v>1</v>
          </cell>
          <cell r="E326" t="str">
            <v>TON</v>
          </cell>
          <cell r="F326">
            <v>292242</v>
          </cell>
          <cell r="J326">
            <v>258362</v>
          </cell>
          <cell r="L326">
            <v>33880</v>
          </cell>
        </row>
        <row r="328">
          <cell r="A328" t="str">
            <v xml:space="preserve"> </v>
          </cell>
          <cell r="B328" t="str">
            <v>⊙ 설  치  비</v>
          </cell>
        </row>
        <row r="329">
          <cell r="A329" t="str">
            <v xml:space="preserve"> </v>
          </cell>
          <cell r="B329" t="str">
            <v>▷GATE LEAF</v>
          </cell>
          <cell r="C329" t="str">
            <v>소   계</v>
          </cell>
          <cell r="F329">
            <v>2471576</v>
          </cell>
          <cell r="H329">
            <v>1670029</v>
          </cell>
          <cell r="J329">
            <v>226123</v>
          </cell>
          <cell r="L329">
            <v>575424</v>
          </cell>
        </row>
        <row r="330">
          <cell r="A330" t="str">
            <v>종       별</v>
          </cell>
          <cell r="C330" t="str">
            <v>재 료 또 는</v>
          </cell>
          <cell r="D330" t="str">
            <v xml:space="preserve">원 수 </v>
          </cell>
          <cell r="E330" t="str">
            <v>단 위</v>
          </cell>
          <cell r="F330" t="str">
            <v>총   액</v>
          </cell>
          <cell r="G330" t="str">
            <v>노   무   비</v>
          </cell>
          <cell r="I330" t="str">
            <v>재   료   비</v>
          </cell>
          <cell r="K330" t="str">
            <v>경      비</v>
          </cell>
          <cell r="M330" t="str">
            <v>비   고</v>
          </cell>
        </row>
        <row r="331">
          <cell r="C331" t="str">
            <v xml:space="preserve">규       격 </v>
          </cell>
          <cell r="F331" t="str">
            <v>금   액</v>
          </cell>
          <cell r="G331" t="str">
            <v>단  가</v>
          </cell>
          <cell r="H331" t="str">
            <v>금   액</v>
          </cell>
          <cell r="I331" t="str">
            <v>단  가</v>
          </cell>
          <cell r="J331" t="str">
            <v>금   액</v>
          </cell>
          <cell r="K331" t="str">
            <v>단  가</v>
          </cell>
          <cell r="L331" t="str">
            <v>금   액</v>
          </cell>
        </row>
        <row r="332">
          <cell r="A332" t="str">
            <v xml:space="preserve"> </v>
          </cell>
          <cell r="C332" t="str">
            <v>인 건 비</v>
          </cell>
          <cell r="D332">
            <v>1</v>
          </cell>
          <cell r="E332" t="str">
            <v>TON</v>
          </cell>
          <cell r="F332">
            <v>1091285</v>
          </cell>
          <cell r="H332">
            <v>1091285</v>
          </cell>
        </row>
        <row r="333">
          <cell r="A333" t="str">
            <v xml:space="preserve"> </v>
          </cell>
          <cell r="C333" t="str">
            <v>사용장비경비</v>
          </cell>
          <cell r="D333">
            <v>1</v>
          </cell>
          <cell r="E333" t="str">
            <v>TON</v>
          </cell>
          <cell r="F333">
            <v>1341424</v>
          </cell>
          <cell r="H333">
            <v>578744</v>
          </cell>
          <cell r="J333">
            <v>187256</v>
          </cell>
          <cell r="L333">
            <v>575424</v>
          </cell>
        </row>
        <row r="334">
          <cell r="A334" t="str">
            <v xml:space="preserve"> </v>
          </cell>
          <cell r="C334" t="str">
            <v>소모자재비</v>
          </cell>
          <cell r="D334">
            <v>1</v>
          </cell>
          <cell r="E334" t="str">
            <v>TON</v>
          </cell>
          <cell r="F334">
            <v>38867</v>
          </cell>
          <cell r="J334">
            <v>38867</v>
          </cell>
        </row>
        <row r="336">
          <cell r="A336" t="str">
            <v xml:space="preserve"> </v>
          </cell>
          <cell r="B336" t="str">
            <v>▷GUIDE FRAME</v>
          </cell>
          <cell r="C336" t="str">
            <v>소   계</v>
          </cell>
          <cell r="F336">
            <v>5148432</v>
          </cell>
          <cell r="H336">
            <v>4267975</v>
          </cell>
          <cell r="J336">
            <v>305033</v>
          </cell>
          <cell r="L336">
            <v>575424</v>
          </cell>
        </row>
        <row r="337">
          <cell r="A337" t="str">
            <v xml:space="preserve"> </v>
          </cell>
          <cell r="C337" t="str">
            <v>인 건 비</v>
          </cell>
          <cell r="D337">
            <v>1</v>
          </cell>
          <cell r="E337" t="str">
            <v>TON</v>
          </cell>
          <cell r="F337">
            <v>3689231</v>
          </cell>
          <cell r="H337">
            <v>3689231</v>
          </cell>
        </row>
        <row r="338">
          <cell r="A338" t="str">
            <v xml:space="preserve"> </v>
          </cell>
          <cell r="C338" t="str">
            <v>사용장비경비</v>
          </cell>
          <cell r="D338">
            <v>1</v>
          </cell>
          <cell r="E338" t="str">
            <v>TON</v>
          </cell>
          <cell r="F338">
            <v>1341424</v>
          </cell>
          <cell r="H338">
            <v>578744</v>
          </cell>
          <cell r="J338">
            <v>187256</v>
          </cell>
          <cell r="L338">
            <v>575424</v>
          </cell>
        </row>
        <row r="339">
          <cell r="A339" t="str">
            <v xml:space="preserve"> </v>
          </cell>
          <cell r="C339" t="str">
            <v>소모자재비</v>
          </cell>
          <cell r="D339">
            <v>1</v>
          </cell>
          <cell r="E339" t="str">
            <v>TON</v>
          </cell>
          <cell r="F339">
            <v>117777</v>
          </cell>
          <cell r="J339">
            <v>117777</v>
          </cell>
        </row>
        <row r="341">
          <cell r="A341" t="str">
            <v xml:space="preserve"> </v>
          </cell>
          <cell r="B341" t="str">
            <v>▷ HOIST</v>
          </cell>
          <cell r="C341" t="str">
            <v>소   계</v>
          </cell>
          <cell r="F341">
            <v>2100502</v>
          </cell>
          <cell r="H341">
            <v>1186896</v>
          </cell>
          <cell r="J341">
            <v>275550</v>
          </cell>
          <cell r="L341">
            <v>638056</v>
          </cell>
        </row>
        <row r="342">
          <cell r="A342" t="str">
            <v xml:space="preserve"> </v>
          </cell>
          <cell r="C342" t="str">
            <v>인 건 비</v>
          </cell>
          <cell r="D342">
            <v>1</v>
          </cell>
          <cell r="E342" t="str">
            <v>TON</v>
          </cell>
          <cell r="F342">
            <v>687704</v>
          </cell>
          <cell r="H342">
            <v>687704</v>
          </cell>
        </row>
        <row r="343">
          <cell r="A343" t="str">
            <v xml:space="preserve"> </v>
          </cell>
          <cell r="C343" t="str">
            <v>사용장비경비</v>
          </cell>
          <cell r="D343">
            <v>1</v>
          </cell>
          <cell r="E343" t="str">
            <v>TON</v>
          </cell>
          <cell r="F343">
            <v>1384600</v>
          </cell>
          <cell r="H343">
            <v>499192</v>
          </cell>
          <cell r="J343">
            <v>247352</v>
          </cell>
          <cell r="L343">
            <v>638056</v>
          </cell>
        </row>
        <row r="344">
          <cell r="A344" t="str">
            <v xml:space="preserve"> </v>
          </cell>
          <cell r="C344" t="str">
            <v>소모자재비</v>
          </cell>
          <cell r="D344">
            <v>1</v>
          </cell>
          <cell r="E344" t="str">
            <v>TON</v>
          </cell>
          <cell r="F344">
            <v>28198</v>
          </cell>
          <cell r="J344">
            <v>28198</v>
          </cell>
        </row>
        <row r="345">
          <cell r="A345" t="str">
            <v>◈ STOP LOG</v>
          </cell>
        </row>
        <row r="346">
          <cell r="B346" t="str">
            <v>⊙ 제작 가공비</v>
          </cell>
        </row>
        <row r="347">
          <cell r="B347" t="str">
            <v>▷GATE LEAF</v>
          </cell>
          <cell r="C347" t="str">
            <v>소   계</v>
          </cell>
          <cell r="F347">
            <v>1301484.2280000001</v>
          </cell>
          <cell r="H347">
            <v>1137185</v>
          </cell>
          <cell r="J347">
            <v>65315</v>
          </cell>
          <cell r="L347">
            <v>98984.228000000003</v>
          </cell>
        </row>
        <row r="348">
          <cell r="C348" t="str">
            <v>인 건 비</v>
          </cell>
          <cell r="E348" t="str">
            <v>TON</v>
          </cell>
          <cell r="F348">
            <v>985817</v>
          </cell>
          <cell r="H348">
            <v>985817</v>
          </cell>
        </row>
        <row r="349">
          <cell r="A349" t="str">
            <v>종       별</v>
          </cell>
          <cell r="C349" t="str">
            <v>재 료 또 는</v>
          </cell>
          <cell r="D349" t="str">
            <v xml:space="preserve">원 수 </v>
          </cell>
          <cell r="E349" t="str">
            <v>단 위</v>
          </cell>
          <cell r="F349" t="str">
            <v>총   액</v>
          </cell>
          <cell r="G349" t="str">
            <v>노   무   비</v>
          </cell>
          <cell r="I349" t="str">
            <v>재   료   비</v>
          </cell>
          <cell r="K349" t="str">
            <v>경      비</v>
          </cell>
          <cell r="M349" t="str">
            <v>비   고</v>
          </cell>
        </row>
        <row r="350">
          <cell r="C350" t="str">
            <v xml:space="preserve">규       격 </v>
          </cell>
          <cell r="F350" t="str">
            <v>금   액</v>
          </cell>
          <cell r="G350" t="str">
            <v>단  가</v>
          </cell>
          <cell r="H350" t="str">
            <v>금   액</v>
          </cell>
          <cell r="I350" t="str">
            <v>단  가</v>
          </cell>
          <cell r="J350" t="str">
            <v>금   액</v>
          </cell>
          <cell r="K350" t="str">
            <v>단  가</v>
          </cell>
          <cell r="L350" t="str">
            <v>금   액</v>
          </cell>
        </row>
        <row r="351">
          <cell r="C351" t="str">
            <v>사용장비경비</v>
          </cell>
          <cell r="E351" t="str">
            <v>TON</v>
          </cell>
          <cell r="F351">
            <v>289048.228</v>
          </cell>
          <cell r="H351">
            <v>151368</v>
          </cell>
          <cell r="J351">
            <v>38696</v>
          </cell>
          <cell r="L351">
            <v>98984.228000000003</v>
          </cell>
        </row>
        <row r="352">
          <cell r="A352" t="str">
            <v xml:space="preserve"> </v>
          </cell>
          <cell r="C352" t="str">
            <v>소모자재비</v>
          </cell>
          <cell r="E352" t="str">
            <v>TON</v>
          </cell>
          <cell r="F352">
            <v>26619</v>
          </cell>
          <cell r="J352">
            <v>26619</v>
          </cell>
        </row>
        <row r="354">
          <cell r="A354" t="str">
            <v xml:space="preserve"> </v>
          </cell>
          <cell r="B354" t="str">
            <v>▷GUIDE FRAME</v>
          </cell>
          <cell r="C354" t="str">
            <v>소   계</v>
          </cell>
          <cell r="F354">
            <v>4324511</v>
          </cell>
          <cell r="H354">
            <v>3911039</v>
          </cell>
          <cell r="J354">
            <v>289792</v>
          </cell>
          <cell r="L354">
            <v>123680</v>
          </cell>
          <cell r="M354" t="str">
            <v>ROLLER GATE 
GUIDE FRAME적용</v>
          </cell>
        </row>
        <row r="355">
          <cell r="A355" t="str">
            <v xml:space="preserve"> </v>
          </cell>
          <cell r="C355" t="str">
            <v>인 건 비</v>
          </cell>
          <cell r="E355" t="str">
            <v>TON</v>
          </cell>
          <cell r="F355">
            <v>3784537</v>
          </cell>
          <cell r="H355">
            <v>3784537</v>
          </cell>
          <cell r="M355" t="str">
            <v>"</v>
          </cell>
        </row>
        <row r="356">
          <cell r="A356" t="str">
            <v xml:space="preserve"> </v>
          </cell>
          <cell r="C356" t="str">
            <v>사용장비경비</v>
          </cell>
          <cell r="E356" t="str">
            <v>TON</v>
          </cell>
          <cell r="F356">
            <v>247732</v>
          </cell>
          <cell r="H356">
            <v>126502</v>
          </cell>
          <cell r="J356">
            <v>31430</v>
          </cell>
          <cell r="L356">
            <v>89800</v>
          </cell>
          <cell r="M356" t="str">
            <v>"</v>
          </cell>
        </row>
        <row r="357">
          <cell r="C357" t="str">
            <v>소모자재비</v>
          </cell>
          <cell r="E357" t="str">
            <v>TON</v>
          </cell>
          <cell r="F357">
            <v>292242</v>
          </cell>
          <cell r="J357">
            <v>258362</v>
          </cell>
          <cell r="L357">
            <v>33880</v>
          </cell>
          <cell r="M357" t="str">
            <v>"</v>
          </cell>
        </row>
        <row r="359">
          <cell r="B359" t="str">
            <v>▷LIFTING BEAM</v>
          </cell>
          <cell r="C359" t="str">
            <v>소   계</v>
          </cell>
          <cell r="F359">
            <v>1301484.2280000001</v>
          </cell>
          <cell r="H359">
            <v>1137185</v>
          </cell>
          <cell r="J359">
            <v>65315</v>
          </cell>
          <cell r="L359">
            <v>98984.228000000003</v>
          </cell>
          <cell r="M359" t="str">
            <v>STOP LOG LEAF
적용</v>
          </cell>
        </row>
        <row r="360">
          <cell r="C360" t="str">
            <v>인 건 비</v>
          </cell>
          <cell r="E360" t="str">
            <v>TON</v>
          </cell>
          <cell r="F360">
            <v>985817</v>
          </cell>
          <cell r="H360">
            <v>985817</v>
          </cell>
          <cell r="M360" t="str">
            <v>"</v>
          </cell>
        </row>
        <row r="361">
          <cell r="C361" t="str">
            <v>사용장비경비</v>
          </cell>
          <cell r="E361" t="str">
            <v>TON</v>
          </cell>
          <cell r="F361">
            <v>289048.228</v>
          </cell>
          <cell r="H361">
            <v>151368</v>
          </cell>
          <cell r="J361">
            <v>38696</v>
          </cell>
          <cell r="L361">
            <v>98984.228000000003</v>
          </cell>
          <cell r="M361" t="str">
            <v>"</v>
          </cell>
        </row>
        <row r="362">
          <cell r="C362" t="str">
            <v>소모자재비</v>
          </cell>
          <cell r="E362" t="str">
            <v>TON</v>
          </cell>
          <cell r="F362">
            <v>26619</v>
          </cell>
          <cell r="J362">
            <v>26619</v>
          </cell>
          <cell r="M362" t="str">
            <v>"</v>
          </cell>
        </row>
        <row r="363">
          <cell r="B363" t="str">
            <v>⊙ 설  치  비</v>
          </cell>
        </row>
        <row r="364">
          <cell r="B364" t="str">
            <v>▷GATE LEAF</v>
          </cell>
          <cell r="C364" t="str">
            <v>소   계</v>
          </cell>
          <cell r="F364">
            <v>1483011</v>
          </cell>
          <cell r="H364">
            <v>862692</v>
          </cell>
          <cell r="J364">
            <v>237294</v>
          </cell>
          <cell r="L364">
            <v>383025</v>
          </cell>
        </row>
        <row r="365">
          <cell r="C365" t="str">
            <v>인 건 비</v>
          </cell>
          <cell r="E365" t="str">
            <v>TON</v>
          </cell>
          <cell r="F365">
            <v>562444</v>
          </cell>
          <cell r="H365">
            <v>562444</v>
          </cell>
        </row>
        <row r="366">
          <cell r="C366" t="str">
            <v>사용장비경비</v>
          </cell>
          <cell r="E366" t="str">
            <v>TON</v>
          </cell>
          <cell r="F366">
            <v>744864</v>
          </cell>
          <cell r="H366">
            <v>300248</v>
          </cell>
          <cell r="J366">
            <v>80440</v>
          </cell>
          <cell r="L366">
            <v>364176</v>
          </cell>
        </row>
        <row r="367">
          <cell r="C367" t="str">
            <v>소모자재비</v>
          </cell>
          <cell r="E367" t="str">
            <v>TON</v>
          </cell>
          <cell r="F367">
            <v>175703</v>
          </cell>
          <cell r="J367">
            <v>156854</v>
          </cell>
          <cell r="L367">
            <v>18849</v>
          </cell>
        </row>
        <row r="368">
          <cell r="A368" t="str">
            <v>종       별</v>
          </cell>
          <cell r="C368" t="str">
            <v>재 료 또 는</v>
          </cell>
          <cell r="D368" t="str">
            <v xml:space="preserve">원 수 </v>
          </cell>
          <cell r="E368" t="str">
            <v>단 위</v>
          </cell>
          <cell r="F368" t="str">
            <v>총   액</v>
          </cell>
          <cell r="G368" t="str">
            <v>노   무   비</v>
          </cell>
          <cell r="I368" t="str">
            <v>재   료   비</v>
          </cell>
          <cell r="K368" t="str">
            <v>경      비</v>
          </cell>
          <cell r="M368" t="str">
            <v>비   고</v>
          </cell>
        </row>
        <row r="369">
          <cell r="C369" t="str">
            <v xml:space="preserve">규       격 </v>
          </cell>
          <cell r="F369" t="str">
            <v>금   액</v>
          </cell>
          <cell r="G369" t="str">
            <v>단  가</v>
          </cell>
          <cell r="H369" t="str">
            <v>금   액</v>
          </cell>
          <cell r="I369" t="str">
            <v>단  가</v>
          </cell>
          <cell r="J369" t="str">
            <v>금   액</v>
          </cell>
          <cell r="K369" t="str">
            <v>단  가</v>
          </cell>
          <cell r="L369" t="str">
            <v>금   액</v>
          </cell>
        </row>
        <row r="370">
          <cell r="B370" t="str">
            <v>▷GUIDE FRAME</v>
          </cell>
          <cell r="C370" t="str">
            <v>⇒ ROLLER GATE 적용</v>
          </cell>
        </row>
        <row r="371">
          <cell r="A371" t="str">
            <v xml:space="preserve"> </v>
          </cell>
          <cell r="B371" t="str">
            <v>▷LIFTING BEAM</v>
          </cell>
          <cell r="C371" t="str">
            <v>⇒ STOP LOG LEAF 적용</v>
          </cell>
        </row>
        <row r="373">
          <cell r="A373" t="str">
            <v>◈ RADIAL GATE</v>
          </cell>
        </row>
        <row r="374">
          <cell r="A374" t="str">
            <v xml:space="preserve"> </v>
          </cell>
          <cell r="B374" t="str">
            <v>⊙ 제작 가공비</v>
          </cell>
        </row>
        <row r="376">
          <cell r="A376" t="str">
            <v xml:space="preserve"> </v>
          </cell>
          <cell r="B376" t="str">
            <v>▷GATE LEAF</v>
          </cell>
          <cell r="C376" t="str">
            <v>소   계</v>
          </cell>
          <cell r="F376">
            <v>2124730</v>
          </cell>
          <cell r="H376">
            <v>1660499</v>
          </cell>
          <cell r="J376">
            <v>304929</v>
          </cell>
          <cell r="L376">
            <v>159302</v>
          </cell>
        </row>
        <row r="377">
          <cell r="A377" t="str">
            <v xml:space="preserve"> </v>
          </cell>
          <cell r="C377" t="str">
            <v>인 건 비</v>
          </cell>
          <cell r="E377" t="str">
            <v>TON</v>
          </cell>
          <cell r="F377">
            <v>1502694</v>
          </cell>
          <cell r="H377">
            <v>1502694</v>
          </cell>
        </row>
        <row r="378">
          <cell r="A378" t="str">
            <v xml:space="preserve"> </v>
          </cell>
          <cell r="C378" t="str">
            <v>사용장비경비</v>
          </cell>
          <cell r="E378" t="str">
            <v>TON</v>
          </cell>
          <cell r="F378">
            <v>341716</v>
          </cell>
          <cell r="H378">
            <v>157805</v>
          </cell>
          <cell r="J378">
            <v>47401</v>
          </cell>
          <cell r="L378">
            <v>136510</v>
          </cell>
        </row>
        <row r="379">
          <cell r="A379" t="str">
            <v xml:space="preserve"> </v>
          </cell>
          <cell r="C379" t="str">
            <v>소모자재비</v>
          </cell>
          <cell r="E379" t="str">
            <v>TON</v>
          </cell>
          <cell r="F379">
            <v>280320</v>
          </cell>
          <cell r="J379">
            <v>257528</v>
          </cell>
          <cell r="L379">
            <v>22792</v>
          </cell>
        </row>
        <row r="381">
          <cell r="A381" t="str">
            <v xml:space="preserve"> </v>
          </cell>
          <cell r="B381" t="str">
            <v>▷GUIDE FRAME</v>
          </cell>
          <cell r="C381" t="str">
            <v>소   계</v>
          </cell>
          <cell r="F381">
            <v>4842008</v>
          </cell>
          <cell r="H381">
            <v>4473673</v>
          </cell>
          <cell r="J381">
            <v>195173</v>
          </cell>
          <cell r="L381">
            <v>173162</v>
          </cell>
        </row>
        <row r="382">
          <cell r="A382" t="str">
            <v xml:space="preserve"> </v>
          </cell>
          <cell r="B382" t="str">
            <v xml:space="preserve"> </v>
          </cell>
          <cell r="C382" t="str">
            <v>인 건 비</v>
          </cell>
          <cell r="E382" t="str">
            <v>TON</v>
          </cell>
          <cell r="F382">
            <v>4315868</v>
          </cell>
          <cell r="H382">
            <v>4315868</v>
          </cell>
        </row>
        <row r="383">
          <cell r="A383" t="str">
            <v xml:space="preserve"> </v>
          </cell>
          <cell r="B383" t="str">
            <v xml:space="preserve"> </v>
          </cell>
          <cell r="C383" t="str">
            <v>사용장비경비</v>
          </cell>
          <cell r="E383" t="str">
            <v>TON</v>
          </cell>
          <cell r="F383">
            <v>341716</v>
          </cell>
          <cell r="H383">
            <v>157805</v>
          </cell>
          <cell r="J383">
            <v>47401</v>
          </cell>
          <cell r="L383">
            <v>136510</v>
          </cell>
          <cell r="M383" t="str">
            <v>RADIAL GATE
LEAF 적용</v>
          </cell>
        </row>
        <row r="384">
          <cell r="A384" t="str">
            <v xml:space="preserve"> </v>
          </cell>
          <cell r="C384" t="str">
            <v>소모자재비</v>
          </cell>
          <cell r="E384" t="str">
            <v>TON</v>
          </cell>
          <cell r="F384">
            <v>184424</v>
          </cell>
          <cell r="J384">
            <v>147772</v>
          </cell>
          <cell r="L384">
            <v>36652</v>
          </cell>
        </row>
        <row r="388">
          <cell r="A388" t="str">
            <v>종       별</v>
          </cell>
          <cell r="C388" t="str">
            <v>재 료 또 는</v>
          </cell>
          <cell r="D388" t="str">
            <v xml:space="preserve">원 수 </v>
          </cell>
          <cell r="E388" t="str">
            <v>단 위</v>
          </cell>
          <cell r="F388" t="str">
            <v>총   액</v>
          </cell>
          <cell r="G388" t="str">
            <v>노   무   비</v>
          </cell>
          <cell r="I388" t="str">
            <v>재   료   비</v>
          </cell>
          <cell r="K388" t="str">
            <v>경      비</v>
          </cell>
          <cell r="M388" t="str">
            <v>비   고</v>
          </cell>
        </row>
        <row r="389">
          <cell r="C389" t="str">
            <v xml:space="preserve">규       격 </v>
          </cell>
          <cell r="F389" t="str">
            <v>금   액</v>
          </cell>
          <cell r="G389" t="str">
            <v>단  가</v>
          </cell>
          <cell r="H389" t="str">
            <v>금   액</v>
          </cell>
          <cell r="I389" t="str">
            <v>단  가</v>
          </cell>
          <cell r="J389" t="str">
            <v>금   액</v>
          </cell>
          <cell r="K389" t="str">
            <v>단  가</v>
          </cell>
          <cell r="L389" t="str">
            <v>금   액</v>
          </cell>
        </row>
        <row r="390">
          <cell r="B390" t="str">
            <v>▷ANCHORAGE</v>
          </cell>
          <cell r="C390" t="str">
            <v>소   계</v>
          </cell>
          <cell r="F390">
            <v>3706842</v>
          </cell>
          <cell r="H390">
            <v>3389225</v>
          </cell>
          <cell r="J390">
            <v>155235</v>
          </cell>
          <cell r="L390">
            <v>162382</v>
          </cell>
        </row>
        <row r="391">
          <cell r="C391" t="str">
            <v>인 건 비</v>
          </cell>
          <cell r="E391" t="str">
            <v>TON</v>
          </cell>
          <cell r="F391">
            <v>3231420</v>
          </cell>
          <cell r="H391">
            <v>3231420</v>
          </cell>
        </row>
        <row r="392">
          <cell r="C392" t="str">
            <v>사용장비경비</v>
          </cell>
          <cell r="E392" t="str">
            <v>TON</v>
          </cell>
          <cell r="F392">
            <v>341716</v>
          </cell>
          <cell r="H392">
            <v>157805</v>
          </cell>
          <cell r="J392">
            <v>47401</v>
          </cell>
          <cell r="L392">
            <v>136510</v>
          </cell>
          <cell r="M392" t="str">
            <v>RADIAL GATE
LEAF 적용</v>
          </cell>
        </row>
        <row r="393">
          <cell r="C393" t="str">
            <v>소모자재비</v>
          </cell>
          <cell r="E393" t="str">
            <v>TON</v>
          </cell>
          <cell r="F393">
            <v>133706</v>
          </cell>
          <cell r="J393">
            <v>107834</v>
          </cell>
          <cell r="L393">
            <v>25872</v>
          </cell>
        </row>
        <row r="395">
          <cell r="B395" t="str">
            <v>⊙ 설  치  비</v>
          </cell>
        </row>
        <row r="397">
          <cell r="B397" t="str">
            <v>▷GATE LEAF</v>
          </cell>
          <cell r="C397" t="str">
            <v>소   계</v>
          </cell>
          <cell r="F397">
            <v>3544844.4</v>
          </cell>
          <cell r="H397">
            <v>2061690</v>
          </cell>
          <cell r="J397">
            <v>360170.4</v>
          </cell>
          <cell r="L397">
            <v>1122984</v>
          </cell>
        </row>
        <row r="398">
          <cell r="C398" t="str">
            <v>인 건 비</v>
          </cell>
          <cell r="E398" t="str">
            <v>TON</v>
          </cell>
          <cell r="F398">
            <v>1192994</v>
          </cell>
          <cell r="H398">
            <v>1192994</v>
          </cell>
        </row>
        <row r="399">
          <cell r="A399" t="str">
            <v xml:space="preserve"> </v>
          </cell>
          <cell r="C399" t="str">
            <v>사용장비경비</v>
          </cell>
          <cell r="E399" t="str">
            <v>TON</v>
          </cell>
          <cell r="F399">
            <v>2312752</v>
          </cell>
          <cell r="H399">
            <v>868696</v>
          </cell>
          <cell r="J399">
            <v>321072</v>
          </cell>
          <cell r="K399" t="str">
            <v xml:space="preserve"> </v>
          </cell>
          <cell r="L399">
            <v>1122984</v>
          </cell>
        </row>
        <row r="400">
          <cell r="C400" t="str">
            <v>소모자재비</v>
          </cell>
          <cell r="E400" t="str">
            <v>TON</v>
          </cell>
          <cell r="F400">
            <v>39098.400000000001</v>
          </cell>
          <cell r="J400">
            <v>39098.400000000001</v>
          </cell>
        </row>
        <row r="401">
          <cell r="A401" t="str">
            <v xml:space="preserve"> </v>
          </cell>
        </row>
        <row r="402">
          <cell r="A402" t="str">
            <v xml:space="preserve"> </v>
          </cell>
          <cell r="B402" t="str">
            <v>▷GUIDE FRAME</v>
          </cell>
          <cell r="C402" t="str">
            <v>소   계</v>
          </cell>
          <cell r="F402">
            <v>11345142</v>
          </cell>
          <cell r="H402">
            <v>10426754</v>
          </cell>
          <cell r="J402">
            <v>282044</v>
          </cell>
          <cell r="L402">
            <v>636344</v>
          </cell>
        </row>
        <row r="403">
          <cell r="A403" t="str">
            <v xml:space="preserve"> </v>
          </cell>
          <cell r="C403" t="str">
            <v>인 건 비</v>
          </cell>
          <cell r="E403" t="str">
            <v>TON</v>
          </cell>
          <cell r="F403">
            <v>9780858</v>
          </cell>
          <cell r="H403">
            <v>9780858</v>
          </cell>
        </row>
        <row r="404">
          <cell r="A404" t="str">
            <v xml:space="preserve"> </v>
          </cell>
          <cell r="C404" t="str">
            <v>사용장비경비</v>
          </cell>
          <cell r="E404" t="str">
            <v>TON</v>
          </cell>
          <cell r="F404">
            <v>1533472</v>
          </cell>
          <cell r="H404">
            <v>645896</v>
          </cell>
          <cell r="J404">
            <v>251232</v>
          </cell>
          <cell r="K404" t="str">
            <v xml:space="preserve"> </v>
          </cell>
          <cell r="L404">
            <v>636344</v>
          </cell>
        </row>
        <row r="405">
          <cell r="A405" t="str">
            <v xml:space="preserve"> </v>
          </cell>
          <cell r="C405" t="str">
            <v>소모자재비</v>
          </cell>
          <cell r="E405" t="str">
            <v>TON</v>
          </cell>
          <cell r="F405">
            <v>30812</v>
          </cell>
          <cell r="J405">
            <v>30812</v>
          </cell>
        </row>
        <row r="407">
          <cell r="A407" t="str">
            <v>종       별</v>
          </cell>
          <cell r="C407" t="str">
            <v>재 료 또 는</v>
          </cell>
          <cell r="D407" t="str">
            <v xml:space="preserve">원 수 </v>
          </cell>
          <cell r="E407" t="str">
            <v>단 위</v>
          </cell>
          <cell r="F407" t="str">
            <v>총   액</v>
          </cell>
          <cell r="G407" t="str">
            <v>노   무   비</v>
          </cell>
          <cell r="I407" t="str">
            <v>재   료   비</v>
          </cell>
          <cell r="K407" t="str">
            <v>경      비</v>
          </cell>
          <cell r="M407" t="str">
            <v>비   고</v>
          </cell>
        </row>
        <row r="408">
          <cell r="C408" t="str">
            <v xml:space="preserve">규       격 </v>
          </cell>
          <cell r="F408" t="str">
            <v>금   액</v>
          </cell>
          <cell r="G408" t="str">
            <v>단  가</v>
          </cell>
          <cell r="H408" t="str">
            <v>금   액</v>
          </cell>
          <cell r="I408" t="str">
            <v>단  가</v>
          </cell>
          <cell r="J408" t="str">
            <v>금   액</v>
          </cell>
          <cell r="K408" t="str">
            <v>단  가</v>
          </cell>
          <cell r="L408" t="str">
            <v>금   액</v>
          </cell>
        </row>
        <row r="409">
          <cell r="A409" t="str">
            <v xml:space="preserve"> </v>
          </cell>
          <cell r="B409" t="str">
            <v>▷ANCHORAGE</v>
          </cell>
          <cell r="C409" t="str">
            <v>소   계</v>
          </cell>
          <cell r="F409">
            <v>3544844.4</v>
          </cell>
          <cell r="H409">
            <v>2061690</v>
          </cell>
          <cell r="J409">
            <v>360170.4</v>
          </cell>
          <cell r="L409">
            <v>1122984</v>
          </cell>
        </row>
        <row r="410">
          <cell r="A410" t="str">
            <v xml:space="preserve"> </v>
          </cell>
          <cell r="C410" t="str">
            <v>인 건 비</v>
          </cell>
          <cell r="E410" t="str">
            <v>TON</v>
          </cell>
          <cell r="F410">
            <v>1192994</v>
          </cell>
          <cell r="H410">
            <v>1192994</v>
          </cell>
          <cell r="M410" t="str">
            <v>RADIAL GATE 
LEAF 적용</v>
          </cell>
        </row>
        <row r="411">
          <cell r="A411" t="str">
            <v xml:space="preserve"> </v>
          </cell>
          <cell r="C411" t="str">
            <v>사용장비경비</v>
          </cell>
          <cell r="E411" t="str">
            <v>TON</v>
          </cell>
          <cell r="F411">
            <v>2312752</v>
          </cell>
          <cell r="H411">
            <v>868696</v>
          </cell>
          <cell r="J411">
            <v>321072</v>
          </cell>
          <cell r="L411">
            <v>1122984</v>
          </cell>
          <cell r="M411" t="str">
            <v>"</v>
          </cell>
        </row>
        <row r="412">
          <cell r="A412" t="str">
            <v xml:space="preserve"> </v>
          </cell>
          <cell r="C412" t="str">
            <v>소모자재비</v>
          </cell>
          <cell r="E412" t="str">
            <v>TON</v>
          </cell>
          <cell r="F412">
            <v>39098.400000000001</v>
          </cell>
          <cell r="J412">
            <v>39098.400000000001</v>
          </cell>
          <cell r="M412" t="str">
            <v>"</v>
          </cell>
        </row>
        <row r="414">
          <cell r="B414" t="str">
            <v>▷ HOIST</v>
          </cell>
          <cell r="C414" t="str">
            <v>소   계</v>
          </cell>
          <cell r="F414">
            <v>1509190</v>
          </cell>
          <cell r="H414">
            <v>1047968</v>
          </cell>
          <cell r="J414">
            <v>84566</v>
          </cell>
          <cell r="L414">
            <v>376656</v>
          </cell>
        </row>
        <row r="415">
          <cell r="A415" t="str">
            <v xml:space="preserve"> </v>
          </cell>
          <cell r="C415" t="str">
            <v>인 건 비</v>
          </cell>
          <cell r="E415" t="str">
            <v>TON</v>
          </cell>
          <cell r="F415">
            <v>687704</v>
          </cell>
          <cell r="H415">
            <v>687704</v>
          </cell>
          <cell r="M415" t="str">
            <v>ROLLER HOIST와
동일</v>
          </cell>
        </row>
        <row r="416">
          <cell r="A416" t="str">
            <v xml:space="preserve"> </v>
          </cell>
          <cell r="C416" t="str">
            <v>사용장비경비</v>
          </cell>
          <cell r="E416" t="str">
            <v>TON</v>
          </cell>
          <cell r="F416">
            <v>793288</v>
          </cell>
          <cell r="H416">
            <v>360264</v>
          </cell>
          <cell r="J416">
            <v>56368</v>
          </cell>
          <cell r="L416">
            <v>376656</v>
          </cell>
        </row>
        <row r="417">
          <cell r="A417" t="str">
            <v xml:space="preserve"> </v>
          </cell>
          <cell r="C417" t="str">
            <v>소모자재비</v>
          </cell>
          <cell r="E417" t="str">
            <v>TON</v>
          </cell>
          <cell r="F417">
            <v>28198</v>
          </cell>
          <cell r="J417">
            <v>28198</v>
          </cell>
          <cell r="M417" t="str">
            <v>ROLLER HOIST와
동일</v>
          </cell>
        </row>
        <row r="418">
          <cell r="A418" t="str">
            <v xml:space="preserve"> </v>
          </cell>
        </row>
        <row r="419">
          <cell r="A419" t="str">
            <v>◈ TRASH RACK</v>
          </cell>
        </row>
        <row r="420">
          <cell r="B420" t="str">
            <v>⊙ 제작가공비</v>
          </cell>
          <cell r="C420" t="str">
            <v>소   계</v>
          </cell>
          <cell r="F420">
            <v>8169306</v>
          </cell>
          <cell r="H420">
            <v>7960762</v>
          </cell>
          <cell r="J420">
            <v>118744</v>
          </cell>
          <cell r="L420">
            <v>89800</v>
          </cell>
        </row>
        <row r="421">
          <cell r="C421" t="str">
            <v>인  건  비</v>
          </cell>
          <cell r="E421" t="str">
            <v>TON</v>
          </cell>
          <cell r="F421">
            <v>7834260</v>
          </cell>
          <cell r="H421">
            <v>7834260</v>
          </cell>
        </row>
        <row r="422">
          <cell r="C422" t="str">
            <v>사용장비경비</v>
          </cell>
          <cell r="E422" t="str">
            <v>TON</v>
          </cell>
          <cell r="F422">
            <v>247732</v>
          </cell>
          <cell r="H422">
            <v>126502</v>
          </cell>
          <cell r="J422">
            <v>31430</v>
          </cell>
          <cell r="L422">
            <v>89800</v>
          </cell>
          <cell r="M422" t="str">
            <v>ROLLER GATE
LEAF 적용</v>
          </cell>
        </row>
        <row r="423">
          <cell r="A423" t="str">
            <v xml:space="preserve"> </v>
          </cell>
          <cell r="C423" t="str">
            <v>소모자재비</v>
          </cell>
          <cell r="E423" t="str">
            <v>TON</v>
          </cell>
          <cell r="F423">
            <v>87314</v>
          </cell>
          <cell r="J423">
            <v>87314</v>
          </cell>
        </row>
        <row r="425">
          <cell r="A425" t="str">
            <v xml:space="preserve"> </v>
          </cell>
          <cell r="B425" t="str">
            <v>⊙ 설  치  비</v>
          </cell>
          <cell r="C425" t="str">
            <v>소   계</v>
          </cell>
          <cell r="F425">
            <v>2369875</v>
          </cell>
          <cell r="H425">
            <v>1599040</v>
          </cell>
          <cell r="J425">
            <v>195411</v>
          </cell>
          <cell r="L425">
            <v>575424</v>
          </cell>
        </row>
        <row r="426">
          <cell r="A426" t="str">
            <v>종       별</v>
          </cell>
          <cell r="C426" t="str">
            <v>재 료 또 는</v>
          </cell>
          <cell r="D426" t="str">
            <v xml:space="preserve">원 수 </v>
          </cell>
          <cell r="E426" t="str">
            <v>단 위</v>
          </cell>
          <cell r="F426" t="str">
            <v>총   액</v>
          </cell>
          <cell r="G426" t="str">
            <v>노   무   비</v>
          </cell>
          <cell r="I426" t="str">
            <v>재   료   비</v>
          </cell>
          <cell r="K426" t="str">
            <v>경      비</v>
          </cell>
          <cell r="M426" t="str">
            <v>비   고</v>
          </cell>
        </row>
        <row r="427">
          <cell r="C427" t="str">
            <v xml:space="preserve">규       격 </v>
          </cell>
          <cell r="F427" t="str">
            <v>금   액</v>
          </cell>
          <cell r="G427" t="str">
            <v>단  가</v>
          </cell>
          <cell r="H427" t="str">
            <v>금   액</v>
          </cell>
          <cell r="I427" t="str">
            <v>단  가</v>
          </cell>
          <cell r="J427" t="str">
            <v>금   액</v>
          </cell>
          <cell r="K427" t="str">
            <v>단  가</v>
          </cell>
          <cell r="L427" t="str">
            <v>금   액</v>
          </cell>
        </row>
        <row r="428">
          <cell r="A428" t="str">
            <v xml:space="preserve"> </v>
          </cell>
          <cell r="C428" t="str">
            <v>인  건  비</v>
          </cell>
          <cell r="E428" t="str">
            <v>TON</v>
          </cell>
          <cell r="F428">
            <v>1020296</v>
          </cell>
          <cell r="H428">
            <v>1020296</v>
          </cell>
        </row>
        <row r="429">
          <cell r="A429" t="str">
            <v xml:space="preserve"> </v>
          </cell>
          <cell r="C429" t="str">
            <v>사용장비경비</v>
          </cell>
          <cell r="E429" t="str">
            <v>TON</v>
          </cell>
          <cell r="F429">
            <v>1341424</v>
          </cell>
          <cell r="H429">
            <v>578744</v>
          </cell>
          <cell r="J429">
            <v>187256</v>
          </cell>
          <cell r="L429">
            <v>575424</v>
          </cell>
          <cell r="M429" t="str">
            <v>ROLLER GATE
LEAF 적용</v>
          </cell>
        </row>
        <row r="430">
          <cell r="A430" t="str">
            <v xml:space="preserve"> </v>
          </cell>
          <cell r="C430" t="str">
            <v>소모자재비</v>
          </cell>
          <cell r="E430" t="str">
            <v>TON</v>
          </cell>
          <cell r="F430">
            <v>8155</v>
          </cell>
          <cell r="J430">
            <v>8155</v>
          </cell>
        </row>
        <row r="431">
          <cell r="A431" t="str">
            <v xml:space="preserve"> </v>
          </cell>
        </row>
        <row r="432">
          <cell r="A432" t="str">
            <v>◈ 잡철물 제작,설치 (SCREEN등)</v>
          </cell>
        </row>
        <row r="433">
          <cell r="B433" t="str">
            <v>▷ 간단한 구조</v>
          </cell>
          <cell r="C433" t="str">
            <v>100 %</v>
          </cell>
          <cell r="F433">
            <v>2792160</v>
          </cell>
          <cell r="H433">
            <v>2636784</v>
          </cell>
          <cell r="J433">
            <v>65284</v>
          </cell>
          <cell r="L433">
            <v>90092</v>
          </cell>
        </row>
        <row r="434">
          <cell r="B434" t="str">
            <v>▷ 복잡한 구조</v>
          </cell>
          <cell r="C434" t="str">
            <v>140 %</v>
          </cell>
          <cell r="F434">
            <v>3909022</v>
          </cell>
          <cell r="H434">
            <v>3691497</v>
          </cell>
          <cell r="J434">
            <v>91397</v>
          </cell>
          <cell r="L434">
            <v>126128</v>
          </cell>
        </row>
        <row r="435">
          <cell r="A435" t="str">
            <v xml:space="preserve"> </v>
          </cell>
        </row>
        <row r="436">
          <cell r="A436" t="str">
            <v>◈ 도   장   비 - Ⅰ- (기존 도장 방식)</v>
          </cell>
        </row>
        <row r="437">
          <cell r="A437">
            <v>1</v>
          </cell>
          <cell r="B437" t="str">
            <v>▷ SAND BLASTING</v>
          </cell>
          <cell r="E437" t="str">
            <v>㎡</v>
          </cell>
          <cell r="F437">
            <v>9436</v>
          </cell>
          <cell r="H437">
            <v>4928</v>
          </cell>
          <cell r="J437">
            <v>2852</v>
          </cell>
          <cell r="L437">
            <v>1656</v>
          </cell>
        </row>
        <row r="438">
          <cell r="A438">
            <v>2</v>
          </cell>
          <cell r="B438" t="str">
            <v>▷ PRIMERY COATING (유기질)</v>
          </cell>
          <cell r="D438" t="str">
            <v>(  20μ)</v>
          </cell>
          <cell r="E438" t="str">
            <v>㎡</v>
          </cell>
          <cell r="F438">
            <v>1627</v>
          </cell>
          <cell r="H438">
            <v>945</v>
          </cell>
          <cell r="J438">
            <v>664</v>
          </cell>
          <cell r="L438">
            <v>18</v>
          </cell>
        </row>
        <row r="439">
          <cell r="A439">
            <v>3</v>
          </cell>
          <cell r="B439" t="str">
            <v>▷ COVER COATING(PURE EPOXY)</v>
          </cell>
          <cell r="D439" t="str">
            <v>( 280μ)</v>
          </cell>
          <cell r="E439" t="str">
            <v>㎡</v>
          </cell>
          <cell r="F439">
            <v>8981</v>
          </cell>
          <cell r="H439">
            <v>6808</v>
          </cell>
          <cell r="J439">
            <v>2037</v>
          </cell>
          <cell r="L439">
            <v>136</v>
          </cell>
        </row>
        <row r="440">
          <cell r="A440">
            <v>4</v>
          </cell>
          <cell r="B440" t="str">
            <v>▷ COVER COATING(TAL EPOXY)</v>
          </cell>
          <cell r="D440" t="str">
            <v>( 280μ)</v>
          </cell>
          <cell r="E440" t="str">
            <v>㎡</v>
          </cell>
          <cell r="F440">
            <v>8769</v>
          </cell>
          <cell r="H440">
            <v>6808</v>
          </cell>
          <cell r="J440">
            <v>1825</v>
          </cell>
          <cell r="L440">
            <v>136</v>
          </cell>
        </row>
        <row r="441">
          <cell r="A441">
            <v>5</v>
          </cell>
          <cell r="B441" t="str">
            <v>▷ 방 오 도 료</v>
          </cell>
          <cell r="D441" t="str">
            <v>(  80μ)</v>
          </cell>
          <cell r="E441" t="str">
            <v>㎡</v>
          </cell>
          <cell r="F441">
            <v>20722</v>
          </cell>
          <cell r="H441">
            <v>18911</v>
          </cell>
          <cell r="J441">
            <v>1433</v>
          </cell>
          <cell r="L441">
            <v>378</v>
          </cell>
        </row>
        <row r="442">
          <cell r="A442" t="str">
            <v xml:space="preserve"> </v>
          </cell>
        </row>
        <row r="443">
          <cell r="A443" t="str">
            <v>◈ 도   장   비 - Ⅱ- (신공법 도장방식)  ㎡ 당</v>
          </cell>
        </row>
        <row r="444">
          <cell r="A444">
            <v>1</v>
          </cell>
          <cell r="B444" t="str">
            <v>▷ 전처리 (육상용)(WATER SAND JET 공법)</v>
          </cell>
          <cell r="F444">
            <v>14435</v>
          </cell>
          <cell r="H444">
            <v>8755</v>
          </cell>
          <cell r="J444">
            <v>3405</v>
          </cell>
          <cell r="L444">
            <v>2275</v>
          </cell>
        </row>
        <row r="445">
          <cell r="A445">
            <v>2</v>
          </cell>
          <cell r="B445" t="str">
            <v>▷ 전처리 (수중용)(WATER SAND JET 공법)</v>
          </cell>
          <cell r="F445">
            <v>141391</v>
          </cell>
          <cell r="H445">
            <v>111758</v>
          </cell>
          <cell r="J445">
            <v>4458</v>
          </cell>
          <cell r="L445">
            <v>25175</v>
          </cell>
        </row>
        <row r="446">
          <cell r="A446">
            <v>3</v>
          </cell>
          <cell r="B446" t="str">
            <v>▷ 도장 SYSTEM 1 (상시 물속에 잠기는 구조물)</v>
          </cell>
          <cell r="F446">
            <v>26239</v>
          </cell>
          <cell r="H446">
            <v>10076</v>
          </cell>
          <cell r="J446">
            <v>15962</v>
          </cell>
          <cell r="L446">
            <v>201</v>
          </cell>
        </row>
        <row r="448">
          <cell r="A448" t="str">
            <v>종       별</v>
          </cell>
          <cell r="C448" t="str">
            <v>재 료 또 는</v>
          </cell>
          <cell r="D448" t="str">
            <v xml:space="preserve">원 수 </v>
          </cell>
          <cell r="E448" t="str">
            <v>단 위</v>
          </cell>
          <cell r="F448" t="str">
            <v>총   액</v>
          </cell>
          <cell r="G448" t="str">
            <v>노   무   비</v>
          </cell>
          <cell r="I448" t="str">
            <v>재   료   비</v>
          </cell>
          <cell r="K448" t="str">
            <v>경      비</v>
          </cell>
          <cell r="M448" t="str">
            <v>비   고</v>
          </cell>
        </row>
        <row r="449">
          <cell r="C449" t="str">
            <v xml:space="preserve">규       격 </v>
          </cell>
          <cell r="F449" t="str">
            <v>금   액</v>
          </cell>
          <cell r="G449" t="str">
            <v>단  가</v>
          </cell>
          <cell r="H449" t="str">
            <v>금   액</v>
          </cell>
          <cell r="I449" t="str">
            <v>단  가</v>
          </cell>
          <cell r="J449" t="str">
            <v>금   액</v>
          </cell>
          <cell r="K449" t="str">
            <v>단  가</v>
          </cell>
          <cell r="L449" t="str">
            <v>금   액</v>
          </cell>
        </row>
        <row r="450">
          <cell r="A450">
            <v>4</v>
          </cell>
          <cell r="B450" t="str">
            <v>▷ 도장 SYSTEM 2 (해수 가까이 상시 노출되어있는 구조물)</v>
          </cell>
        </row>
        <row r="451">
          <cell r="F451">
            <v>29188</v>
          </cell>
          <cell r="H451">
            <v>13099</v>
          </cell>
          <cell r="J451">
            <v>15828</v>
          </cell>
          <cell r="L451">
            <v>261</v>
          </cell>
        </row>
        <row r="452">
          <cell r="A452">
            <v>5</v>
          </cell>
          <cell r="B452" t="str">
            <v>▷ 도장 SYSTEM 3 (해중에서 작업해야하는 구조물)</v>
          </cell>
        </row>
        <row r="453">
          <cell r="F453">
            <v>86974</v>
          </cell>
          <cell r="H453">
            <v>40916</v>
          </cell>
          <cell r="J453">
            <v>45240</v>
          </cell>
          <cell r="L453">
            <v>818</v>
          </cell>
        </row>
        <row r="454">
          <cell r="A454">
            <v>6</v>
          </cell>
          <cell r="B454" t="str">
            <v xml:space="preserve">▷ CERAMIC COATING (ATO) 200μ </v>
          </cell>
        </row>
        <row r="455">
          <cell r="B455" t="str">
            <v xml:space="preserve">▷1. 바탕만들기 </v>
          </cell>
          <cell r="F455">
            <v>17788</v>
          </cell>
          <cell r="H455">
            <v>16913</v>
          </cell>
          <cell r="J455">
            <v>537</v>
          </cell>
          <cell r="L455">
            <v>338</v>
          </cell>
        </row>
        <row r="456">
          <cell r="B456" t="str">
            <v>▷2. CERAMIC COATING</v>
          </cell>
          <cell r="F456">
            <v>71178</v>
          </cell>
          <cell r="H456">
            <v>5507</v>
          </cell>
          <cell r="J456">
            <v>63337</v>
          </cell>
          <cell r="L456">
            <v>2334</v>
          </cell>
        </row>
        <row r="458">
          <cell r="A458" t="str">
            <v>◈ 비파괴 검사</v>
          </cell>
        </row>
        <row r="459">
          <cell r="A459" t="str">
            <v>1.초음파 탐상검사(U.T) - 1M당</v>
          </cell>
          <cell r="F459">
            <v>54686</v>
          </cell>
          <cell r="H459">
            <v>21307</v>
          </cell>
          <cell r="J459">
            <v>994</v>
          </cell>
          <cell r="L459">
            <v>32385</v>
          </cell>
        </row>
        <row r="460">
          <cell r="A460" t="str">
            <v>2.방사선 투과검사(R.T) - 1매당</v>
          </cell>
          <cell r="F460">
            <v>55824</v>
          </cell>
          <cell r="H460">
            <v>21230</v>
          </cell>
          <cell r="J460">
            <v>2325</v>
          </cell>
          <cell r="L460">
            <v>32269</v>
          </cell>
        </row>
        <row r="461">
          <cell r="A461" t="str">
            <v>3.자분탐상검사(M.T) - 1M당</v>
          </cell>
          <cell r="F461">
            <v>30165</v>
          </cell>
          <cell r="H461">
            <v>11795</v>
          </cell>
          <cell r="J461">
            <v>443</v>
          </cell>
          <cell r="L461">
            <v>17927</v>
          </cell>
        </row>
        <row r="462">
          <cell r="A462" t="str">
            <v>4.액체침투탐상검사(P.T) - 1M당</v>
          </cell>
          <cell r="F462">
            <v>38002</v>
          </cell>
          <cell r="H462">
            <v>14726</v>
          </cell>
          <cell r="J462">
            <v>894</v>
          </cell>
          <cell r="L462">
            <v>22382</v>
          </cell>
        </row>
        <row r="471">
          <cell r="E471" t="str">
            <v xml:space="preserve"> </v>
          </cell>
        </row>
        <row r="472">
          <cell r="B472" t="str">
            <v>ROLLER GATE 제작 인건비</v>
          </cell>
        </row>
        <row r="473">
          <cell r="A473" t="str">
            <v>종       별</v>
          </cell>
          <cell r="C473" t="str">
            <v>재 료 또 는</v>
          </cell>
          <cell r="D473" t="str">
            <v xml:space="preserve">원 수 </v>
          </cell>
          <cell r="E473" t="str">
            <v>단 위</v>
          </cell>
          <cell r="F473" t="str">
            <v>총   액</v>
          </cell>
          <cell r="G473" t="str">
            <v>노   무   비</v>
          </cell>
          <cell r="I473" t="str">
            <v>재   료   비</v>
          </cell>
          <cell r="K473" t="str">
            <v>경      비</v>
          </cell>
          <cell r="M473" t="str">
            <v>비   고</v>
          </cell>
        </row>
        <row r="474">
          <cell r="C474" t="str">
            <v xml:space="preserve">규       격 </v>
          </cell>
          <cell r="F474" t="str">
            <v>금   액</v>
          </cell>
          <cell r="G474" t="str">
            <v>단  가</v>
          </cell>
          <cell r="H474" t="str">
            <v>금   액</v>
          </cell>
          <cell r="I474" t="str">
            <v>단  가</v>
          </cell>
          <cell r="J474" t="str">
            <v>금   액</v>
          </cell>
          <cell r="K474" t="str">
            <v>단  가</v>
          </cell>
          <cell r="L474" t="str">
            <v>금   액</v>
          </cell>
        </row>
        <row r="475">
          <cell r="A475" t="str">
            <v>기 술 관 리</v>
          </cell>
          <cell r="C475" t="str">
            <v>기계기사1급</v>
          </cell>
          <cell r="D475">
            <v>0.5</v>
          </cell>
          <cell r="E475" t="str">
            <v>인</v>
          </cell>
          <cell r="G475">
            <v>97488</v>
          </cell>
          <cell r="H475">
            <v>48744</v>
          </cell>
        </row>
        <row r="476">
          <cell r="A476" t="str">
            <v>본  뜨  기</v>
          </cell>
          <cell r="C476" t="str">
            <v>프랜트제관공</v>
          </cell>
          <cell r="D476">
            <v>0.437</v>
          </cell>
          <cell r="E476" t="str">
            <v>인</v>
          </cell>
          <cell r="G476">
            <v>81966</v>
          </cell>
          <cell r="H476">
            <v>35819</v>
          </cell>
        </row>
        <row r="477">
          <cell r="A477" t="str">
            <v>금  긋  기</v>
          </cell>
          <cell r="C477" t="str">
            <v>프랜트제관공</v>
          </cell>
          <cell r="D477">
            <v>1.161</v>
          </cell>
          <cell r="E477" t="str">
            <v>인</v>
          </cell>
          <cell r="G477">
            <v>81966</v>
          </cell>
          <cell r="H477">
            <v>95162</v>
          </cell>
        </row>
        <row r="478">
          <cell r="A478" t="str">
            <v>절      단</v>
          </cell>
          <cell r="C478" t="str">
            <v>프랜트제관공</v>
          </cell>
          <cell r="D478">
            <v>0.318</v>
          </cell>
          <cell r="E478" t="str">
            <v>인</v>
          </cell>
          <cell r="G478">
            <v>81966</v>
          </cell>
          <cell r="H478">
            <v>26065</v>
          </cell>
        </row>
        <row r="479">
          <cell r="A479" t="str">
            <v>가      공</v>
          </cell>
          <cell r="C479" t="str">
            <v>프랜트제관공</v>
          </cell>
          <cell r="D479">
            <v>1.359</v>
          </cell>
          <cell r="E479" t="str">
            <v>인</v>
          </cell>
          <cell r="G479">
            <v>81966</v>
          </cell>
          <cell r="H479">
            <v>111391</v>
          </cell>
        </row>
        <row r="481">
          <cell r="A481" t="str">
            <v>구 멍 뚫 기</v>
          </cell>
          <cell r="C481" t="str">
            <v>프랜트제관공</v>
          </cell>
          <cell r="D481">
            <v>0.39700000000000002</v>
          </cell>
          <cell r="E481" t="str">
            <v>인</v>
          </cell>
          <cell r="G481">
            <v>81966</v>
          </cell>
          <cell r="H481">
            <v>32540</v>
          </cell>
        </row>
        <row r="482">
          <cell r="A482" t="str">
            <v>용      접</v>
          </cell>
          <cell r="C482" t="str">
            <v>프랜트용접공</v>
          </cell>
          <cell r="D482">
            <v>2.125</v>
          </cell>
          <cell r="E482" t="str">
            <v>인</v>
          </cell>
          <cell r="G482">
            <v>95379</v>
          </cell>
          <cell r="H482">
            <v>202680</v>
          </cell>
        </row>
        <row r="483">
          <cell r="A483" t="str">
            <v>부 품 조 립</v>
          </cell>
          <cell r="C483" t="str">
            <v>비 계 공</v>
          </cell>
          <cell r="D483">
            <v>1.0900000000000001</v>
          </cell>
          <cell r="E483" t="str">
            <v>인</v>
          </cell>
          <cell r="G483">
            <v>79467</v>
          </cell>
          <cell r="H483">
            <v>86619</v>
          </cell>
        </row>
        <row r="484">
          <cell r="C484" t="str">
            <v>프랜트기계설치공</v>
          </cell>
          <cell r="D484">
            <v>1.0900000000000001</v>
          </cell>
          <cell r="E484" t="str">
            <v>인</v>
          </cell>
          <cell r="G484">
            <v>80805</v>
          </cell>
          <cell r="H484">
            <v>88077</v>
          </cell>
        </row>
        <row r="485">
          <cell r="A485" t="str">
            <v>소운반 조립</v>
          </cell>
          <cell r="C485" t="str">
            <v>산소 절단공</v>
          </cell>
          <cell r="D485">
            <v>0.17</v>
          </cell>
          <cell r="E485" t="str">
            <v>인</v>
          </cell>
          <cell r="G485">
            <v>31794</v>
          </cell>
          <cell r="H485">
            <v>5404</v>
          </cell>
        </row>
        <row r="487">
          <cell r="A487" t="str">
            <v>가   조   립</v>
          </cell>
          <cell r="C487" t="str">
            <v>비   계   공</v>
          </cell>
          <cell r="D487">
            <v>0.86399999999999999</v>
          </cell>
          <cell r="E487" t="str">
            <v>인</v>
          </cell>
          <cell r="G487">
            <v>79467</v>
          </cell>
          <cell r="H487">
            <v>68659</v>
          </cell>
        </row>
        <row r="488">
          <cell r="C488" t="str">
            <v>프랜트 제관공</v>
          </cell>
          <cell r="D488">
            <v>1.766</v>
          </cell>
          <cell r="E488" t="str">
            <v>인</v>
          </cell>
          <cell r="G488">
            <v>81966</v>
          </cell>
          <cell r="H488">
            <v>144751</v>
          </cell>
        </row>
        <row r="489">
          <cell r="C489" t="str">
            <v>프랜트 용접공</v>
          </cell>
          <cell r="D489">
            <v>0.85299999999999998</v>
          </cell>
          <cell r="E489" t="str">
            <v>인</v>
          </cell>
          <cell r="G489">
            <v>95379</v>
          </cell>
          <cell r="H489">
            <v>81358</v>
          </cell>
        </row>
        <row r="490">
          <cell r="C490" t="str">
            <v>측   량   사</v>
          </cell>
          <cell r="D490">
            <v>0.14299999999999999</v>
          </cell>
          <cell r="E490" t="str">
            <v>인</v>
          </cell>
          <cell r="G490">
            <v>58506</v>
          </cell>
          <cell r="H490">
            <v>8366</v>
          </cell>
        </row>
        <row r="491">
          <cell r="C491" t="str">
            <v>프랜트기계설치공</v>
          </cell>
          <cell r="D491">
            <v>0.51800000000000002</v>
          </cell>
          <cell r="E491" t="str">
            <v>인</v>
          </cell>
          <cell r="G491">
            <v>80805</v>
          </cell>
          <cell r="H491">
            <v>41856</v>
          </cell>
        </row>
        <row r="492">
          <cell r="E492" t="str">
            <v xml:space="preserve"> </v>
          </cell>
        </row>
        <row r="493">
          <cell r="C493" t="str">
            <v>특 별 인 부</v>
          </cell>
          <cell r="D493">
            <v>0.245</v>
          </cell>
          <cell r="E493" t="str">
            <v>인</v>
          </cell>
          <cell r="G493">
            <v>57379</v>
          </cell>
          <cell r="H493">
            <v>14057</v>
          </cell>
        </row>
        <row r="494">
          <cell r="A494" t="str">
            <v>검사 및 교정</v>
          </cell>
          <cell r="C494" t="str">
            <v>기술관리 제외한</v>
          </cell>
          <cell r="D494" t="str">
            <v>1</v>
          </cell>
          <cell r="E494" t="str">
            <v>식</v>
          </cell>
          <cell r="H494">
            <v>104280</v>
          </cell>
        </row>
        <row r="495">
          <cell r="C495" t="str">
            <v>10%</v>
          </cell>
        </row>
        <row r="497">
          <cell r="B497" t="str">
            <v>계</v>
          </cell>
          <cell r="F497">
            <v>1195828</v>
          </cell>
          <cell r="H497">
            <v>1195828</v>
          </cell>
        </row>
        <row r="499">
          <cell r="A499" t="str">
            <v>ROLLER GATE 제작 사용장비 경비</v>
          </cell>
        </row>
        <row r="500">
          <cell r="E500" t="str">
            <v xml:space="preserve"> </v>
          </cell>
        </row>
        <row r="501">
          <cell r="A501" t="str">
            <v>종       별</v>
          </cell>
          <cell r="C501" t="str">
            <v>재 료 또 는</v>
          </cell>
          <cell r="D501" t="str">
            <v xml:space="preserve">원 수 </v>
          </cell>
          <cell r="E501" t="str">
            <v>단 위</v>
          </cell>
          <cell r="F501" t="str">
            <v>총   액</v>
          </cell>
          <cell r="G501" t="str">
            <v>노   무   비</v>
          </cell>
          <cell r="I501" t="str">
            <v>재   료   비</v>
          </cell>
          <cell r="K501" t="str">
            <v>경      비</v>
          </cell>
          <cell r="M501" t="str">
            <v>비   고</v>
          </cell>
        </row>
        <row r="502">
          <cell r="C502" t="str">
            <v xml:space="preserve">규       격 </v>
          </cell>
          <cell r="F502" t="str">
            <v>금   액</v>
          </cell>
          <cell r="G502" t="str">
            <v>단  가</v>
          </cell>
          <cell r="H502" t="str">
            <v>금   액</v>
          </cell>
          <cell r="I502" t="str">
            <v>단  가</v>
          </cell>
          <cell r="J502" t="str">
            <v>금   액</v>
          </cell>
          <cell r="K502" t="str">
            <v>단  가</v>
          </cell>
          <cell r="L502" t="str">
            <v>금   액</v>
          </cell>
        </row>
        <row r="503">
          <cell r="A503" t="str">
            <v>LATHE</v>
          </cell>
          <cell r="C503" t="str">
            <v>12FT x 7.5HP</v>
          </cell>
          <cell r="D503">
            <v>0.53600000000000003</v>
          </cell>
          <cell r="E503" t="str">
            <v>Hr</v>
          </cell>
          <cell r="G503">
            <v>3418</v>
          </cell>
          <cell r="H503">
            <v>1832</v>
          </cell>
          <cell r="I503" t="str">
            <v xml:space="preserve"> </v>
          </cell>
          <cell r="J503" t="str">
            <v xml:space="preserve"> </v>
          </cell>
          <cell r="K503">
            <v>3775</v>
          </cell>
          <cell r="L503">
            <v>2023</v>
          </cell>
        </row>
        <row r="504">
          <cell r="A504" t="str">
            <v>PLANER</v>
          </cell>
          <cell r="C504" t="str">
            <v>4FT x 8FT</v>
          </cell>
          <cell r="D504">
            <v>7.5999999999999998E-2</v>
          </cell>
          <cell r="E504" t="str">
            <v>Hr</v>
          </cell>
          <cell r="G504">
            <v>3129</v>
          </cell>
          <cell r="H504">
            <v>237</v>
          </cell>
          <cell r="I504" t="str">
            <v xml:space="preserve"> </v>
          </cell>
          <cell r="J504" t="str">
            <v xml:space="preserve"> </v>
          </cell>
          <cell r="K504">
            <v>2743</v>
          </cell>
          <cell r="L504">
            <v>208</v>
          </cell>
        </row>
        <row r="505">
          <cell r="A505" t="str">
            <v>BORING M/C</v>
          </cell>
          <cell r="C505" t="str">
            <v>Hori.type,3HP</v>
          </cell>
          <cell r="D505">
            <v>1.4359999999999999</v>
          </cell>
          <cell r="E505" t="str">
            <v>Hr</v>
          </cell>
          <cell r="G505">
            <v>3547</v>
          </cell>
          <cell r="H505">
            <v>5093</v>
          </cell>
          <cell r="I505" t="str">
            <v xml:space="preserve"> </v>
          </cell>
          <cell r="J505" t="str">
            <v xml:space="preserve"> </v>
          </cell>
          <cell r="K505">
            <v>8928</v>
          </cell>
          <cell r="L505">
            <v>12820</v>
          </cell>
        </row>
        <row r="506">
          <cell r="A506" t="str">
            <v>UNION MELT WELDER</v>
          </cell>
          <cell r="C506" t="str">
            <v>5.5 KVA</v>
          </cell>
          <cell r="D506">
            <v>2.72</v>
          </cell>
          <cell r="E506" t="str">
            <v>Hr</v>
          </cell>
          <cell r="G506">
            <v>3488</v>
          </cell>
          <cell r="H506">
            <v>9487</v>
          </cell>
          <cell r="I506" t="str">
            <v xml:space="preserve"> </v>
          </cell>
          <cell r="J506" t="str">
            <v xml:space="preserve"> </v>
          </cell>
          <cell r="K506">
            <v>1797</v>
          </cell>
          <cell r="L506">
            <v>4887</v>
          </cell>
        </row>
        <row r="507">
          <cell r="A507" t="str">
            <v>A.C WELDER</v>
          </cell>
          <cell r="C507" t="str">
            <v>10KVA</v>
          </cell>
          <cell r="D507">
            <v>8.16</v>
          </cell>
          <cell r="E507" t="str">
            <v>Hr</v>
          </cell>
          <cell r="I507" t="str">
            <v xml:space="preserve"> </v>
          </cell>
          <cell r="J507" t="str">
            <v xml:space="preserve"> </v>
          </cell>
          <cell r="K507">
            <v>155</v>
          </cell>
          <cell r="L507">
            <v>1264</v>
          </cell>
        </row>
        <row r="508">
          <cell r="E508" t="str">
            <v xml:space="preserve"> </v>
          </cell>
          <cell r="I508" t="str">
            <v xml:space="preserve"> </v>
          </cell>
          <cell r="J508" t="str">
            <v xml:space="preserve"> </v>
          </cell>
        </row>
        <row r="509">
          <cell r="A509" t="str">
            <v>GOUGING M/C</v>
          </cell>
          <cell r="C509" t="str">
            <v>중 형</v>
          </cell>
          <cell r="D509">
            <v>1.7</v>
          </cell>
          <cell r="E509" t="str">
            <v>Hr</v>
          </cell>
          <cell r="G509">
            <v>3380</v>
          </cell>
          <cell r="H509">
            <v>5746</v>
          </cell>
          <cell r="I509" t="str">
            <v xml:space="preserve"> </v>
          </cell>
          <cell r="J509" t="str">
            <v xml:space="preserve"> </v>
          </cell>
          <cell r="K509">
            <v>670</v>
          </cell>
          <cell r="L509">
            <v>1139</v>
          </cell>
        </row>
        <row r="510">
          <cell r="A510" t="str">
            <v>GAS CUTTING M/C</v>
          </cell>
          <cell r="C510" t="str">
            <v>Auto형</v>
          </cell>
          <cell r="D510">
            <v>1.016</v>
          </cell>
          <cell r="E510" t="str">
            <v>Hr</v>
          </cell>
          <cell r="G510">
            <v>11922</v>
          </cell>
          <cell r="H510">
            <v>12112</v>
          </cell>
          <cell r="I510" t="str">
            <v xml:space="preserve"> </v>
          </cell>
          <cell r="J510" t="str">
            <v xml:space="preserve"> </v>
          </cell>
          <cell r="K510">
            <v>119</v>
          </cell>
          <cell r="L510">
            <v>120</v>
          </cell>
        </row>
        <row r="511">
          <cell r="A511" t="str">
            <v>GAS CUTTING M/C</v>
          </cell>
          <cell r="C511" t="str">
            <v>수 동</v>
          </cell>
          <cell r="D511">
            <v>1.016</v>
          </cell>
          <cell r="E511" t="str">
            <v>Hr</v>
          </cell>
          <cell r="G511">
            <v>3974</v>
          </cell>
          <cell r="H511">
            <v>4037</v>
          </cell>
          <cell r="I511" t="str">
            <v xml:space="preserve"> </v>
          </cell>
          <cell r="J511" t="str">
            <v xml:space="preserve"> </v>
          </cell>
          <cell r="K511">
            <v>115</v>
          </cell>
          <cell r="L511">
            <v>116</v>
          </cell>
        </row>
        <row r="512">
          <cell r="A512" t="str">
            <v>GAS HEATING TOUCH</v>
          </cell>
          <cell r="C512" t="str">
            <v>중 형</v>
          </cell>
          <cell r="D512">
            <v>3.3279999999999998</v>
          </cell>
          <cell r="E512" t="str">
            <v>Hr</v>
          </cell>
          <cell r="G512">
            <v>3174</v>
          </cell>
          <cell r="H512">
            <v>10563</v>
          </cell>
          <cell r="I512" t="str">
            <v xml:space="preserve"> </v>
          </cell>
          <cell r="J512" t="str">
            <v xml:space="preserve"> </v>
          </cell>
          <cell r="K512">
            <v>115</v>
          </cell>
          <cell r="L512">
            <v>382</v>
          </cell>
        </row>
        <row r="513">
          <cell r="A513" t="str">
            <v>OVER HEAD CRANE</v>
          </cell>
          <cell r="C513" t="str">
            <v>30 TON</v>
          </cell>
          <cell r="D513">
            <v>1.2689999999999999</v>
          </cell>
          <cell r="E513" t="str">
            <v>Hr</v>
          </cell>
          <cell r="G513">
            <v>9681</v>
          </cell>
          <cell r="H513">
            <v>12285</v>
          </cell>
          <cell r="I513" t="str">
            <v xml:space="preserve"> </v>
          </cell>
          <cell r="J513" t="str">
            <v xml:space="preserve"> </v>
          </cell>
          <cell r="K513">
            <v>4123</v>
          </cell>
          <cell r="L513">
            <v>5232</v>
          </cell>
        </row>
        <row r="514">
          <cell r="E514" t="str">
            <v xml:space="preserve"> </v>
          </cell>
          <cell r="I514" t="str">
            <v xml:space="preserve"> </v>
          </cell>
          <cell r="J514" t="str">
            <v xml:space="preserve"> </v>
          </cell>
        </row>
        <row r="515">
          <cell r="A515" t="str">
            <v>HYDRO PRESS</v>
          </cell>
          <cell r="C515" t="str">
            <v>100 TON</v>
          </cell>
          <cell r="D515">
            <v>1.48</v>
          </cell>
          <cell r="E515" t="str">
            <v>Hr</v>
          </cell>
          <cell r="G515">
            <v>3281</v>
          </cell>
          <cell r="H515">
            <v>4855</v>
          </cell>
          <cell r="I515" t="str">
            <v xml:space="preserve"> </v>
          </cell>
          <cell r="J515" t="str">
            <v xml:space="preserve"> </v>
          </cell>
          <cell r="K515">
            <v>6045</v>
          </cell>
          <cell r="L515">
            <v>8946</v>
          </cell>
        </row>
        <row r="516">
          <cell r="A516" t="str">
            <v>BENDING ROLLER</v>
          </cell>
          <cell r="C516" t="str">
            <v>23 FT</v>
          </cell>
          <cell r="D516">
            <v>1.0880000000000001</v>
          </cell>
          <cell r="E516" t="str">
            <v>Hr</v>
          </cell>
          <cell r="G516">
            <v>4281</v>
          </cell>
          <cell r="H516">
            <v>4657</v>
          </cell>
          <cell r="I516" t="str">
            <v xml:space="preserve"> </v>
          </cell>
          <cell r="J516" t="str">
            <v xml:space="preserve"> </v>
          </cell>
          <cell r="K516">
            <v>6323</v>
          </cell>
          <cell r="L516">
            <v>6879</v>
          </cell>
        </row>
        <row r="517">
          <cell r="A517" t="str">
            <v>SHEARING M/C</v>
          </cell>
          <cell r="D517">
            <v>0.25600000000000001</v>
          </cell>
          <cell r="E517" t="str">
            <v>Hr</v>
          </cell>
          <cell r="G517">
            <v>3688</v>
          </cell>
          <cell r="H517">
            <v>944</v>
          </cell>
          <cell r="I517" t="str">
            <v xml:space="preserve"> </v>
          </cell>
          <cell r="J517" t="str">
            <v xml:space="preserve"> </v>
          </cell>
          <cell r="K517">
            <v>3209</v>
          </cell>
          <cell r="L517">
            <v>821</v>
          </cell>
        </row>
        <row r="518">
          <cell r="A518" t="str">
            <v>DRILLING M/C</v>
          </cell>
          <cell r="C518" t="str">
            <v>3 HP</v>
          </cell>
          <cell r="D518">
            <v>1.6319999999999999</v>
          </cell>
          <cell r="E518" t="str">
            <v>Hr</v>
          </cell>
          <cell r="G518">
            <v>3401</v>
          </cell>
          <cell r="H518">
            <v>5550</v>
          </cell>
          <cell r="I518" t="str">
            <v xml:space="preserve"> </v>
          </cell>
          <cell r="J518" t="str">
            <v xml:space="preserve"> </v>
          </cell>
          <cell r="K518">
            <v>576</v>
          </cell>
          <cell r="L518">
            <v>940</v>
          </cell>
        </row>
        <row r="519">
          <cell r="A519" t="str">
            <v>DRILLING M/C</v>
          </cell>
          <cell r="C519" t="str">
            <v>Radial,5 HP</v>
          </cell>
          <cell r="D519">
            <v>0.81599999999999995</v>
          </cell>
          <cell r="E519" t="str">
            <v>Hr</v>
          </cell>
          <cell r="G519">
            <v>3401</v>
          </cell>
          <cell r="H519">
            <v>2775</v>
          </cell>
          <cell r="I519" t="str">
            <v xml:space="preserve"> </v>
          </cell>
          <cell r="J519" t="str">
            <v xml:space="preserve"> </v>
          </cell>
          <cell r="K519">
            <v>1720</v>
          </cell>
          <cell r="L519">
            <v>1403</v>
          </cell>
        </row>
        <row r="520">
          <cell r="E520" t="str">
            <v xml:space="preserve"> </v>
          </cell>
          <cell r="I520" t="str">
            <v xml:space="preserve"> </v>
          </cell>
          <cell r="J520" t="str">
            <v xml:space="preserve"> </v>
          </cell>
        </row>
        <row r="521">
          <cell r="A521" t="str">
            <v>COMPRESSOR</v>
          </cell>
          <cell r="C521" t="str">
            <v>7.1㎥/min</v>
          </cell>
          <cell r="D521">
            <v>3.17</v>
          </cell>
          <cell r="E521" t="str">
            <v>Hr</v>
          </cell>
          <cell r="G521">
            <v>9681</v>
          </cell>
          <cell r="H521">
            <v>30688</v>
          </cell>
          <cell r="I521">
            <v>6189</v>
          </cell>
          <cell r="J521">
            <v>19619</v>
          </cell>
          <cell r="K521">
            <v>3137</v>
          </cell>
          <cell r="L521">
            <v>9944</v>
          </cell>
        </row>
        <row r="522">
          <cell r="A522" t="str">
            <v>PORTABLE DRILL</v>
          </cell>
          <cell r="C522" t="str">
            <v>0.5 HP</v>
          </cell>
          <cell r="D522">
            <v>1.2210000000000001</v>
          </cell>
          <cell r="E522" t="str">
            <v>Hr</v>
          </cell>
          <cell r="K522">
            <v>12</v>
          </cell>
          <cell r="L522">
            <v>14</v>
          </cell>
        </row>
        <row r="523">
          <cell r="A523" t="str">
            <v>TRUCK CRANE</v>
          </cell>
          <cell r="C523" t="str">
            <v>30 TON</v>
          </cell>
          <cell r="D523">
            <v>0.42299999999999999</v>
          </cell>
          <cell r="E523" t="str">
            <v>Hr</v>
          </cell>
          <cell r="G523">
            <v>18615</v>
          </cell>
          <cell r="H523">
            <v>7874</v>
          </cell>
          <cell r="I523">
            <v>7046</v>
          </cell>
          <cell r="J523">
            <v>2980</v>
          </cell>
          <cell r="K523">
            <v>44939</v>
          </cell>
          <cell r="L523">
            <v>19009</v>
          </cell>
        </row>
        <row r="524">
          <cell r="A524" t="str">
            <v>Fork Lift</v>
          </cell>
          <cell r="C524" t="str">
            <v>5 TON</v>
          </cell>
          <cell r="D524">
            <v>0.42299999999999999</v>
          </cell>
          <cell r="E524" t="str">
            <v>Hr</v>
          </cell>
          <cell r="G524">
            <v>9681</v>
          </cell>
          <cell r="H524">
            <v>4095</v>
          </cell>
          <cell r="I524">
            <v>5116.08</v>
          </cell>
          <cell r="J524">
            <v>2164</v>
          </cell>
          <cell r="K524">
            <v>4863</v>
          </cell>
          <cell r="L524">
            <v>2057</v>
          </cell>
        </row>
        <row r="525">
          <cell r="A525" t="str">
            <v>Trailer</v>
          </cell>
          <cell r="C525" t="str">
            <v>30ton</v>
          </cell>
          <cell r="D525">
            <v>0.42299999999999999</v>
          </cell>
          <cell r="E525" t="str">
            <v>Hr</v>
          </cell>
          <cell r="G525">
            <v>8683</v>
          </cell>
          <cell r="H525">
            <v>3672</v>
          </cell>
          <cell r="I525">
            <v>15763</v>
          </cell>
          <cell r="J525">
            <v>6667</v>
          </cell>
          <cell r="K525">
            <v>27414</v>
          </cell>
          <cell r="L525">
            <v>11596</v>
          </cell>
        </row>
        <row r="527">
          <cell r="B527" t="str">
            <v>계</v>
          </cell>
          <cell r="F527">
            <v>247732</v>
          </cell>
          <cell r="H527">
            <v>126502</v>
          </cell>
          <cell r="J527">
            <v>31430</v>
          </cell>
          <cell r="K527" t="str">
            <v xml:space="preserve"> </v>
          </cell>
          <cell r="L527">
            <v>89800</v>
          </cell>
        </row>
        <row r="528">
          <cell r="A528" t="str">
            <v>ROLLER GATE 제작 소모 자재비</v>
          </cell>
        </row>
        <row r="529">
          <cell r="E529" t="str">
            <v xml:space="preserve"> </v>
          </cell>
        </row>
        <row r="530">
          <cell r="A530" t="str">
            <v>종       별</v>
          </cell>
          <cell r="C530" t="str">
            <v>재 료 또 는</v>
          </cell>
          <cell r="D530" t="str">
            <v xml:space="preserve">원 수 </v>
          </cell>
          <cell r="E530" t="str">
            <v>단 위</v>
          </cell>
          <cell r="F530" t="str">
            <v>총   액</v>
          </cell>
          <cell r="G530" t="str">
            <v>노   무   비</v>
          </cell>
          <cell r="I530" t="str">
            <v>재   료   비</v>
          </cell>
          <cell r="K530" t="str">
            <v>경      비</v>
          </cell>
          <cell r="M530" t="str">
            <v>비   고</v>
          </cell>
        </row>
        <row r="531">
          <cell r="C531" t="str">
            <v xml:space="preserve">규       격 </v>
          </cell>
          <cell r="F531" t="str">
            <v>금   액</v>
          </cell>
          <cell r="G531" t="str">
            <v>단  가</v>
          </cell>
          <cell r="H531" t="str">
            <v>금   액</v>
          </cell>
          <cell r="I531" t="str">
            <v>단  가</v>
          </cell>
          <cell r="J531" t="str">
            <v>금   액</v>
          </cell>
          <cell r="K531" t="str">
            <v>단  가</v>
          </cell>
          <cell r="L531" t="str">
            <v>금   액</v>
          </cell>
        </row>
        <row r="533">
          <cell r="A533" t="str">
            <v>산       소</v>
          </cell>
          <cell r="C533" t="str">
            <v>6,000L용</v>
          </cell>
          <cell r="D533">
            <v>3</v>
          </cell>
          <cell r="E533" t="str">
            <v>병</v>
          </cell>
          <cell r="G533" t="str">
            <v xml:space="preserve"> </v>
          </cell>
          <cell r="I533">
            <v>12000</v>
          </cell>
          <cell r="J533">
            <v>36000</v>
          </cell>
        </row>
        <row r="534">
          <cell r="A534" t="str">
            <v>아 세 치 렌</v>
          </cell>
          <cell r="C534" t="str">
            <v>4,500L용</v>
          </cell>
          <cell r="D534">
            <v>2.58</v>
          </cell>
          <cell r="E534" t="str">
            <v>병</v>
          </cell>
          <cell r="I534">
            <v>55392</v>
          </cell>
          <cell r="J534">
            <v>142911</v>
          </cell>
        </row>
        <row r="535">
          <cell r="A535" t="str">
            <v>함       석</v>
          </cell>
          <cell r="C535" t="str">
            <v>#31 x 3' x 6'</v>
          </cell>
          <cell r="D535">
            <v>0.62</v>
          </cell>
          <cell r="E535" t="str">
            <v>매</v>
          </cell>
          <cell r="I535">
            <v>2825</v>
          </cell>
          <cell r="J535">
            <v>1751</v>
          </cell>
        </row>
        <row r="536">
          <cell r="A536" t="str">
            <v>용   접  봉</v>
          </cell>
          <cell r="C536" t="str">
            <v>SS41, 4M/Mx350L</v>
          </cell>
          <cell r="D536">
            <v>20</v>
          </cell>
          <cell r="E536" t="str">
            <v>KG</v>
          </cell>
          <cell r="I536">
            <v>1260</v>
          </cell>
          <cell r="J536">
            <v>25200</v>
          </cell>
        </row>
        <row r="537">
          <cell r="A537" t="str">
            <v>전       력</v>
          </cell>
          <cell r="D537">
            <v>310</v>
          </cell>
          <cell r="E537" t="str">
            <v>KWH</v>
          </cell>
          <cell r="I537" t="str">
            <v xml:space="preserve"> </v>
          </cell>
          <cell r="K537">
            <v>61.6</v>
          </cell>
          <cell r="L537">
            <v>19096</v>
          </cell>
        </row>
        <row r="538">
          <cell r="E538" t="str">
            <v xml:space="preserve"> </v>
          </cell>
          <cell r="I538" t="str">
            <v xml:space="preserve"> </v>
          </cell>
          <cell r="K538" t="str">
            <v xml:space="preserve"> </v>
          </cell>
        </row>
        <row r="540">
          <cell r="B540" t="str">
            <v>계</v>
          </cell>
          <cell r="F540">
            <v>224958</v>
          </cell>
          <cell r="J540">
            <v>205862</v>
          </cell>
          <cell r="L540">
            <v>19096</v>
          </cell>
        </row>
        <row r="557">
          <cell r="A557" t="str">
            <v>ROLLER GATE GUIDE FRAME 제작 인건비</v>
          </cell>
        </row>
        <row r="558">
          <cell r="E558" t="str">
            <v xml:space="preserve"> </v>
          </cell>
        </row>
        <row r="559">
          <cell r="A559" t="str">
            <v>종       별</v>
          </cell>
          <cell r="C559" t="str">
            <v>재 료 또 는</v>
          </cell>
          <cell r="D559" t="str">
            <v xml:space="preserve">원 수 </v>
          </cell>
          <cell r="E559" t="str">
            <v>단 위</v>
          </cell>
          <cell r="F559" t="str">
            <v>총   액</v>
          </cell>
          <cell r="G559" t="str">
            <v>노   무   비</v>
          </cell>
          <cell r="I559" t="str">
            <v>재   료   비</v>
          </cell>
          <cell r="K559" t="str">
            <v>경      비</v>
          </cell>
          <cell r="M559" t="str">
            <v>비   고</v>
          </cell>
        </row>
        <row r="560">
          <cell r="C560" t="str">
            <v xml:space="preserve">규       격 </v>
          </cell>
          <cell r="F560" t="str">
            <v>금   액</v>
          </cell>
          <cell r="G560" t="str">
            <v>단  가</v>
          </cell>
          <cell r="H560" t="str">
            <v>금   액</v>
          </cell>
          <cell r="I560" t="str">
            <v>단  가</v>
          </cell>
          <cell r="J560" t="str">
            <v>금   액</v>
          </cell>
          <cell r="K560" t="str">
            <v>단  가</v>
          </cell>
          <cell r="L560" t="str">
            <v>금   액</v>
          </cell>
        </row>
        <row r="561">
          <cell r="A561" t="str">
            <v>기 술 관 리</v>
          </cell>
          <cell r="C561" t="str">
            <v>기계기사1급</v>
          </cell>
          <cell r="D561">
            <v>2.5</v>
          </cell>
          <cell r="E561" t="str">
            <v>인</v>
          </cell>
          <cell r="G561">
            <v>97488</v>
          </cell>
          <cell r="H561">
            <v>243720</v>
          </cell>
        </row>
        <row r="562">
          <cell r="A562" t="str">
            <v>사      도</v>
          </cell>
          <cell r="C562" t="str">
            <v>제   도   공</v>
          </cell>
          <cell r="D562">
            <v>1</v>
          </cell>
          <cell r="E562" t="str">
            <v>인</v>
          </cell>
          <cell r="G562">
            <v>32747</v>
          </cell>
          <cell r="H562">
            <v>32747</v>
          </cell>
        </row>
        <row r="563">
          <cell r="A563" t="str">
            <v>재료 절단 현도</v>
          </cell>
          <cell r="C563" t="str">
            <v>현   도   공</v>
          </cell>
          <cell r="D563">
            <v>0.63</v>
          </cell>
          <cell r="E563" t="str">
            <v>인</v>
          </cell>
          <cell r="G563">
            <v>28487</v>
          </cell>
          <cell r="H563">
            <v>17946</v>
          </cell>
        </row>
        <row r="564">
          <cell r="A564" t="str">
            <v xml:space="preserve"> </v>
          </cell>
          <cell r="B564" t="str">
            <v>괘    서</v>
          </cell>
          <cell r="C564" t="str">
            <v>마   킹   공</v>
          </cell>
          <cell r="D564">
            <v>1.26</v>
          </cell>
          <cell r="E564" t="str">
            <v>인</v>
          </cell>
          <cell r="G564">
            <v>26924</v>
          </cell>
          <cell r="H564">
            <v>33924</v>
          </cell>
        </row>
        <row r="565">
          <cell r="A565" t="str">
            <v xml:space="preserve"> </v>
          </cell>
          <cell r="B565" t="str">
            <v>절    단</v>
          </cell>
          <cell r="C565" t="str">
            <v>절   단   공</v>
          </cell>
          <cell r="D565">
            <v>0.33</v>
          </cell>
          <cell r="E565" t="str">
            <v>인</v>
          </cell>
          <cell r="G565">
            <v>65881</v>
          </cell>
          <cell r="H565">
            <v>21740</v>
          </cell>
        </row>
        <row r="567">
          <cell r="B567" t="str">
            <v>교    정</v>
          </cell>
          <cell r="C567" t="str">
            <v>프랜트 제관공</v>
          </cell>
          <cell r="D567">
            <v>0.6</v>
          </cell>
          <cell r="E567" t="str">
            <v>인</v>
          </cell>
          <cell r="G567">
            <v>81966</v>
          </cell>
          <cell r="H567">
            <v>49179</v>
          </cell>
        </row>
        <row r="568">
          <cell r="A568" t="str">
            <v>단재가공 괘서</v>
          </cell>
          <cell r="C568" t="str">
            <v>마   킹   공</v>
          </cell>
          <cell r="D568">
            <v>1.26</v>
          </cell>
          <cell r="E568" t="str">
            <v>인</v>
          </cell>
          <cell r="G568">
            <v>26924</v>
          </cell>
          <cell r="H568">
            <v>33924</v>
          </cell>
        </row>
        <row r="569">
          <cell r="A569" t="str">
            <v xml:space="preserve"> </v>
          </cell>
          <cell r="B569" t="str">
            <v>절    단</v>
          </cell>
          <cell r="C569" t="str">
            <v>절   단   공</v>
          </cell>
          <cell r="D569">
            <v>0.16</v>
          </cell>
          <cell r="E569" t="str">
            <v>인</v>
          </cell>
          <cell r="G569">
            <v>65881</v>
          </cell>
          <cell r="H569">
            <v>10540</v>
          </cell>
        </row>
        <row r="570">
          <cell r="B570" t="str">
            <v>EDGE가공</v>
          </cell>
          <cell r="C570" t="str">
            <v>산소 절단공</v>
          </cell>
          <cell r="D570">
            <v>0.17</v>
          </cell>
          <cell r="E570" t="str">
            <v>인</v>
          </cell>
          <cell r="G570">
            <v>31794</v>
          </cell>
          <cell r="H570">
            <v>5404</v>
          </cell>
        </row>
        <row r="571">
          <cell r="A571" t="str">
            <v xml:space="preserve"> </v>
          </cell>
          <cell r="B571" t="str">
            <v>용    접</v>
          </cell>
          <cell r="C571" t="str">
            <v>프랜트 용접공</v>
          </cell>
          <cell r="D571">
            <v>1.3</v>
          </cell>
          <cell r="E571" t="str">
            <v>인</v>
          </cell>
          <cell r="G571">
            <v>95379</v>
          </cell>
          <cell r="H571">
            <v>123992</v>
          </cell>
        </row>
        <row r="573">
          <cell r="A573" t="str">
            <v xml:space="preserve"> </v>
          </cell>
          <cell r="B573" t="str">
            <v>교    정</v>
          </cell>
          <cell r="C573" t="str">
            <v>프랜트 제관공</v>
          </cell>
          <cell r="D573">
            <v>0.75</v>
          </cell>
          <cell r="E573" t="str">
            <v>인</v>
          </cell>
          <cell r="G573">
            <v>81966</v>
          </cell>
          <cell r="H573">
            <v>61474</v>
          </cell>
        </row>
        <row r="574">
          <cell r="B574" t="str">
            <v>HOLING</v>
          </cell>
          <cell r="C574" t="str">
            <v>프랜트 제관공</v>
          </cell>
          <cell r="D574">
            <v>0.15</v>
          </cell>
          <cell r="E574" t="str">
            <v>인</v>
          </cell>
          <cell r="G574">
            <v>81966</v>
          </cell>
          <cell r="H574">
            <v>12294</v>
          </cell>
        </row>
        <row r="575">
          <cell r="A575" t="str">
            <v>부분조립,취부조정</v>
          </cell>
          <cell r="C575" t="str">
            <v>프랜트기계설치공</v>
          </cell>
          <cell r="D575">
            <v>3.7</v>
          </cell>
          <cell r="E575" t="str">
            <v>인</v>
          </cell>
          <cell r="G575">
            <v>80805</v>
          </cell>
          <cell r="H575">
            <v>298978</v>
          </cell>
        </row>
        <row r="576">
          <cell r="A576" t="str">
            <v>용      접</v>
          </cell>
          <cell r="C576" t="str">
            <v>프랜트 용접공</v>
          </cell>
          <cell r="D576">
            <v>8.4</v>
          </cell>
          <cell r="E576" t="str">
            <v>인</v>
          </cell>
          <cell r="G576">
            <v>95379</v>
          </cell>
          <cell r="H576">
            <v>801183</v>
          </cell>
        </row>
        <row r="577">
          <cell r="A577" t="str">
            <v>절      단</v>
          </cell>
          <cell r="C577" t="str">
            <v>절   단   공</v>
          </cell>
          <cell r="D577">
            <v>0.1</v>
          </cell>
          <cell r="E577" t="str">
            <v>인</v>
          </cell>
          <cell r="G577">
            <v>65881</v>
          </cell>
          <cell r="H577">
            <v>6588</v>
          </cell>
        </row>
        <row r="578">
          <cell r="E578" t="str">
            <v xml:space="preserve"> </v>
          </cell>
        </row>
        <row r="579">
          <cell r="A579" t="str">
            <v>교      정</v>
          </cell>
          <cell r="C579" t="str">
            <v>프랜트 제관공</v>
          </cell>
          <cell r="D579">
            <v>1.75</v>
          </cell>
          <cell r="E579" t="str">
            <v>인</v>
          </cell>
          <cell r="G579">
            <v>81966</v>
          </cell>
          <cell r="H579">
            <v>143440</v>
          </cell>
        </row>
        <row r="580">
          <cell r="A580" t="str">
            <v>기 계 가 공</v>
          </cell>
          <cell r="C580" t="str">
            <v>기   계   공</v>
          </cell>
          <cell r="D580">
            <v>1.26</v>
          </cell>
          <cell r="E580" t="str">
            <v>인</v>
          </cell>
          <cell r="G580">
            <v>58906</v>
          </cell>
          <cell r="H580">
            <v>74221</v>
          </cell>
        </row>
        <row r="581">
          <cell r="C581" t="str">
            <v>기계 연마공</v>
          </cell>
          <cell r="D581">
            <v>0.126</v>
          </cell>
          <cell r="E581" t="str">
            <v>인</v>
          </cell>
          <cell r="G581">
            <v>26032</v>
          </cell>
          <cell r="H581">
            <v>3280</v>
          </cell>
        </row>
        <row r="582">
          <cell r="A582" t="str">
            <v>가 조 립,조 립</v>
          </cell>
          <cell r="C582" t="str">
            <v>프랜트기계설치공</v>
          </cell>
          <cell r="D582">
            <v>2</v>
          </cell>
          <cell r="E582" t="str">
            <v>인</v>
          </cell>
          <cell r="G582">
            <v>80805</v>
          </cell>
          <cell r="H582">
            <v>161610</v>
          </cell>
        </row>
        <row r="583">
          <cell r="A583" t="str">
            <v>가 조 립,해 체</v>
          </cell>
          <cell r="C583" t="str">
            <v>프랜트기계설치공</v>
          </cell>
          <cell r="D583">
            <v>1</v>
          </cell>
          <cell r="E583" t="str">
            <v>인</v>
          </cell>
          <cell r="G583">
            <v>80805</v>
          </cell>
          <cell r="H583">
            <v>80805</v>
          </cell>
        </row>
        <row r="584">
          <cell r="E584" t="str">
            <v xml:space="preserve"> </v>
          </cell>
        </row>
        <row r="585">
          <cell r="A585" t="str">
            <v>운 반 조 작</v>
          </cell>
          <cell r="C585" t="str">
            <v>특수 비계공</v>
          </cell>
          <cell r="D585">
            <v>5</v>
          </cell>
          <cell r="E585" t="str">
            <v>인</v>
          </cell>
          <cell r="G585">
            <v>85884</v>
          </cell>
          <cell r="H585">
            <v>429420</v>
          </cell>
        </row>
        <row r="586">
          <cell r="A586" t="str">
            <v>종       별</v>
          </cell>
          <cell r="C586" t="str">
            <v>재 료 또 는</v>
          </cell>
          <cell r="D586" t="str">
            <v xml:space="preserve">원 수 </v>
          </cell>
          <cell r="E586" t="str">
            <v>단 위</v>
          </cell>
          <cell r="F586" t="str">
            <v>총   액</v>
          </cell>
          <cell r="G586" t="str">
            <v>노   무   비</v>
          </cell>
          <cell r="I586" t="str">
            <v>재   료   비</v>
          </cell>
          <cell r="K586" t="str">
            <v>경      비</v>
          </cell>
          <cell r="M586" t="str">
            <v>비   고</v>
          </cell>
        </row>
        <row r="587">
          <cell r="C587" t="str">
            <v xml:space="preserve">규       격 </v>
          </cell>
          <cell r="F587" t="str">
            <v>금   액</v>
          </cell>
          <cell r="G587" t="str">
            <v>단  가</v>
          </cell>
          <cell r="H587" t="str">
            <v>금   액</v>
          </cell>
          <cell r="I587" t="str">
            <v>단  가</v>
          </cell>
          <cell r="J587" t="str">
            <v>금   액</v>
          </cell>
          <cell r="K587" t="str">
            <v>단  가</v>
          </cell>
          <cell r="L587" t="str">
            <v>금   액</v>
          </cell>
        </row>
        <row r="588">
          <cell r="A588" t="str">
            <v>동 력 조 작</v>
          </cell>
          <cell r="C588" t="str">
            <v>플랜트전공</v>
          </cell>
          <cell r="D588">
            <v>1</v>
          </cell>
          <cell r="E588" t="str">
            <v>인</v>
          </cell>
          <cell r="G588">
            <v>64285</v>
          </cell>
          <cell r="H588">
            <v>64285</v>
          </cell>
        </row>
        <row r="589">
          <cell r="A589" t="str">
            <v>보      조</v>
          </cell>
          <cell r="C589" t="str">
            <v>특 별 인 부</v>
          </cell>
          <cell r="D589">
            <v>14.4</v>
          </cell>
          <cell r="E589" t="str">
            <v>인</v>
          </cell>
          <cell r="G589">
            <v>57379</v>
          </cell>
          <cell r="H589">
            <v>826257</v>
          </cell>
        </row>
        <row r="590">
          <cell r="A590" t="str">
            <v>검      사</v>
          </cell>
          <cell r="C590" t="str">
            <v>인건비 7%</v>
          </cell>
          <cell r="D590" t="str">
            <v>1</v>
          </cell>
          <cell r="E590" t="str">
            <v>식</v>
          </cell>
          <cell r="H590">
            <v>247586</v>
          </cell>
        </row>
        <row r="592">
          <cell r="B592" t="str">
            <v>계</v>
          </cell>
          <cell r="F592">
            <v>3784537</v>
          </cell>
          <cell r="H592">
            <v>3784537</v>
          </cell>
        </row>
        <row r="615">
          <cell r="A615" t="str">
            <v>ROLLER GATE GUIDE FRAME 제작 소모 자재비</v>
          </cell>
        </row>
        <row r="616">
          <cell r="E616" t="str">
            <v xml:space="preserve"> </v>
          </cell>
        </row>
        <row r="617">
          <cell r="A617" t="str">
            <v>종       별</v>
          </cell>
          <cell r="C617" t="str">
            <v>재 료 또 는</v>
          </cell>
          <cell r="D617" t="str">
            <v xml:space="preserve">원 수 </v>
          </cell>
          <cell r="E617" t="str">
            <v>단 위</v>
          </cell>
          <cell r="F617" t="str">
            <v>총   액</v>
          </cell>
          <cell r="G617" t="str">
            <v>노   무   비</v>
          </cell>
          <cell r="I617" t="str">
            <v>재   료   비</v>
          </cell>
          <cell r="K617" t="str">
            <v>경      비</v>
          </cell>
          <cell r="M617" t="str">
            <v>비   고</v>
          </cell>
        </row>
        <row r="618">
          <cell r="C618" t="str">
            <v xml:space="preserve">규       격 </v>
          </cell>
          <cell r="F618" t="str">
            <v>금   액</v>
          </cell>
          <cell r="G618" t="str">
            <v>단  가</v>
          </cell>
          <cell r="H618" t="str">
            <v>금   액</v>
          </cell>
          <cell r="I618" t="str">
            <v>단  가</v>
          </cell>
          <cell r="J618" t="str">
            <v>금   액</v>
          </cell>
          <cell r="K618" t="str">
            <v>단  가</v>
          </cell>
          <cell r="L618" t="str">
            <v>금   액</v>
          </cell>
        </row>
        <row r="619">
          <cell r="A619" t="str">
            <v>산       소</v>
          </cell>
          <cell r="C619" t="str">
            <v>6,000L용</v>
          </cell>
          <cell r="D619">
            <v>2.2999999999999998</v>
          </cell>
          <cell r="E619" t="str">
            <v>병</v>
          </cell>
          <cell r="G619" t="str">
            <v xml:space="preserve"> </v>
          </cell>
          <cell r="I619">
            <v>12000</v>
          </cell>
          <cell r="J619">
            <v>27600</v>
          </cell>
        </row>
        <row r="620">
          <cell r="A620" t="str">
            <v>아 세 치 렌</v>
          </cell>
          <cell r="C620" t="str">
            <v>2,100L용</v>
          </cell>
          <cell r="D620">
            <v>1.6</v>
          </cell>
          <cell r="E620" t="str">
            <v>병</v>
          </cell>
          <cell r="I620">
            <v>25849</v>
          </cell>
          <cell r="J620">
            <v>41358</v>
          </cell>
        </row>
        <row r="621">
          <cell r="A621" t="str">
            <v>함       석</v>
          </cell>
          <cell r="C621" t="str">
            <v>#32 x 3' x 6'</v>
          </cell>
          <cell r="D621">
            <v>1.9</v>
          </cell>
          <cell r="E621" t="str">
            <v>매</v>
          </cell>
          <cell r="I621">
            <v>2597</v>
          </cell>
          <cell r="J621">
            <v>4934</v>
          </cell>
        </row>
        <row r="622">
          <cell r="A622" t="str">
            <v>용   접  봉</v>
          </cell>
          <cell r="C622" t="str">
            <v>SS41+STS304,4M/M</v>
          </cell>
          <cell r="D622">
            <v>54.6</v>
          </cell>
          <cell r="E622" t="str">
            <v>KG</v>
          </cell>
          <cell r="I622">
            <v>3360</v>
          </cell>
          <cell r="J622">
            <v>183456</v>
          </cell>
        </row>
        <row r="623">
          <cell r="A623" t="str">
            <v>전       력</v>
          </cell>
          <cell r="D623">
            <v>550</v>
          </cell>
          <cell r="E623" t="str">
            <v>KWH</v>
          </cell>
          <cell r="K623">
            <v>61.6</v>
          </cell>
          <cell r="L623">
            <v>33880</v>
          </cell>
        </row>
        <row r="624">
          <cell r="A624" t="str">
            <v>그라인다돌</v>
          </cell>
          <cell r="C624" t="str">
            <v>300 M/M</v>
          </cell>
          <cell r="D624">
            <v>0.3</v>
          </cell>
          <cell r="E624" t="str">
            <v>개</v>
          </cell>
          <cell r="I624">
            <v>3380</v>
          </cell>
          <cell r="J624">
            <v>1014</v>
          </cell>
        </row>
        <row r="625">
          <cell r="A625" t="str">
            <v xml:space="preserve"> </v>
          </cell>
        </row>
        <row r="627">
          <cell r="B627" t="str">
            <v>계</v>
          </cell>
          <cell r="F627">
            <v>292242</v>
          </cell>
          <cell r="J627">
            <v>258362</v>
          </cell>
          <cell r="L627">
            <v>33880</v>
          </cell>
        </row>
        <row r="628">
          <cell r="F628" t="str">
            <v xml:space="preserve"> </v>
          </cell>
          <cell r="J628" t="str">
            <v xml:space="preserve"> </v>
          </cell>
          <cell r="L628" t="str">
            <v xml:space="preserve"> </v>
          </cell>
        </row>
        <row r="629">
          <cell r="F629" t="str">
            <v xml:space="preserve"> </v>
          </cell>
          <cell r="J629" t="str">
            <v xml:space="preserve"> </v>
          </cell>
          <cell r="L629" t="str">
            <v xml:space="preserve"> </v>
          </cell>
        </row>
        <row r="630">
          <cell r="F630" t="str">
            <v xml:space="preserve"> </v>
          </cell>
          <cell r="J630" t="str">
            <v xml:space="preserve"> </v>
          </cell>
          <cell r="L630" t="str">
            <v xml:space="preserve"> </v>
          </cell>
        </row>
        <row r="631">
          <cell r="F631" t="str">
            <v xml:space="preserve"> </v>
          </cell>
          <cell r="J631" t="str">
            <v xml:space="preserve"> </v>
          </cell>
          <cell r="L631" t="str">
            <v xml:space="preserve"> </v>
          </cell>
        </row>
        <row r="632">
          <cell r="F632" t="str">
            <v xml:space="preserve"> </v>
          </cell>
          <cell r="J632" t="str">
            <v xml:space="preserve"> </v>
          </cell>
          <cell r="L632" t="str">
            <v xml:space="preserve"> </v>
          </cell>
        </row>
        <row r="633">
          <cell r="F633" t="str">
            <v xml:space="preserve"> </v>
          </cell>
          <cell r="J633" t="str">
            <v xml:space="preserve"> </v>
          </cell>
          <cell r="L633" t="str">
            <v xml:space="preserve"> </v>
          </cell>
        </row>
        <row r="634">
          <cell r="F634" t="str">
            <v xml:space="preserve"> </v>
          </cell>
          <cell r="J634" t="str">
            <v xml:space="preserve"> </v>
          </cell>
          <cell r="L634" t="str">
            <v xml:space="preserve"> </v>
          </cell>
        </row>
        <row r="635">
          <cell r="F635" t="str">
            <v xml:space="preserve"> </v>
          </cell>
          <cell r="J635" t="str">
            <v xml:space="preserve"> </v>
          </cell>
          <cell r="L635" t="str">
            <v xml:space="preserve"> </v>
          </cell>
        </row>
        <row r="636">
          <cell r="F636" t="str">
            <v xml:space="preserve"> </v>
          </cell>
          <cell r="J636" t="str">
            <v xml:space="preserve"> </v>
          </cell>
          <cell r="L636" t="str">
            <v xml:space="preserve"> </v>
          </cell>
        </row>
        <row r="637">
          <cell r="F637" t="str">
            <v xml:space="preserve"> </v>
          </cell>
          <cell r="J637" t="str">
            <v xml:space="preserve"> </v>
          </cell>
          <cell r="L637" t="str">
            <v xml:space="preserve"> </v>
          </cell>
        </row>
        <row r="638">
          <cell r="F638" t="str">
            <v xml:space="preserve"> </v>
          </cell>
          <cell r="J638" t="str">
            <v xml:space="preserve"> </v>
          </cell>
          <cell r="L638" t="str">
            <v xml:space="preserve"> </v>
          </cell>
        </row>
        <row r="639">
          <cell r="F639" t="str">
            <v xml:space="preserve"> </v>
          </cell>
          <cell r="J639" t="str">
            <v xml:space="preserve"> </v>
          </cell>
          <cell r="L639" t="str">
            <v xml:space="preserve"> </v>
          </cell>
        </row>
        <row r="640">
          <cell r="F640" t="str">
            <v xml:space="preserve"> </v>
          </cell>
          <cell r="J640" t="str">
            <v xml:space="preserve"> </v>
          </cell>
          <cell r="L640" t="str">
            <v xml:space="preserve"> </v>
          </cell>
        </row>
        <row r="641">
          <cell r="F641" t="str">
            <v xml:space="preserve"> </v>
          </cell>
          <cell r="J641" t="str">
            <v xml:space="preserve"> </v>
          </cell>
          <cell r="L641" t="str">
            <v xml:space="preserve"> </v>
          </cell>
        </row>
        <row r="642">
          <cell r="F642" t="str">
            <v xml:space="preserve"> </v>
          </cell>
          <cell r="J642" t="str">
            <v xml:space="preserve"> </v>
          </cell>
          <cell r="L642" t="str">
            <v xml:space="preserve"> </v>
          </cell>
        </row>
        <row r="643">
          <cell r="F643" t="str">
            <v xml:space="preserve"> </v>
          </cell>
          <cell r="J643" t="str">
            <v xml:space="preserve"> </v>
          </cell>
          <cell r="L643" t="str">
            <v xml:space="preserve"> </v>
          </cell>
        </row>
        <row r="644">
          <cell r="A644" t="str">
            <v>ROLLER GATE 설치 인건비</v>
          </cell>
        </row>
        <row r="645">
          <cell r="E645" t="str">
            <v xml:space="preserve"> </v>
          </cell>
        </row>
        <row r="646">
          <cell r="A646" t="str">
            <v>종       별</v>
          </cell>
          <cell r="C646" t="str">
            <v>재 료 또 는</v>
          </cell>
          <cell r="D646" t="str">
            <v xml:space="preserve">원 수 </v>
          </cell>
          <cell r="E646" t="str">
            <v>단 위</v>
          </cell>
          <cell r="F646" t="str">
            <v>총   액</v>
          </cell>
          <cell r="G646" t="str">
            <v>노   무   비</v>
          </cell>
          <cell r="I646" t="str">
            <v>재   료   비</v>
          </cell>
          <cell r="K646" t="str">
            <v>경      비</v>
          </cell>
          <cell r="M646" t="str">
            <v>비   고</v>
          </cell>
        </row>
        <row r="647">
          <cell r="C647" t="str">
            <v xml:space="preserve">규       격 </v>
          </cell>
          <cell r="F647" t="str">
            <v>금   액</v>
          </cell>
          <cell r="G647" t="str">
            <v>단  가</v>
          </cell>
          <cell r="H647" t="str">
            <v>금   액</v>
          </cell>
          <cell r="I647" t="str">
            <v>단  가</v>
          </cell>
          <cell r="J647" t="str">
            <v>금   액</v>
          </cell>
          <cell r="K647" t="str">
            <v>단  가</v>
          </cell>
          <cell r="L647" t="str">
            <v>금   액</v>
          </cell>
        </row>
        <row r="648">
          <cell r="A648" t="str">
            <v>기 술 관 리</v>
          </cell>
          <cell r="C648" t="str">
            <v>기계기사1급</v>
          </cell>
          <cell r="D648">
            <v>0.5</v>
          </cell>
          <cell r="E648" t="str">
            <v>인</v>
          </cell>
          <cell r="G648">
            <v>97488</v>
          </cell>
          <cell r="H648">
            <v>48744</v>
          </cell>
        </row>
        <row r="649">
          <cell r="A649" t="str">
            <v>형 장 교 정</v>
          </cell>
          <cell r="C649" t="str">
            <v>프랜트 제관공</v>
          </cell>
          <cell r="D649">
            <v>0.81599999999999995</v>
          </cell>
          <cell r="E649" t="str">
            <v>인</v>
          </cell>
          <cell r="G649">
            <v>81966</v>
          </cell>
          <cell r="H649">
            <v>66884</v>
          </cell>
        </row>
        <row r="650">
          <cell r="A650" t="str">
            <v xml:space="preserve"> </v>
          </cell>
          <cell r="C650" t="str">
            <v>비   계   공</v>
          </cell>
          <cell r="D650">
            <v>0.14599999999999999</v>
          </cell>
          <cell r="E650" t="str">
            <v>인</v>
          </cell>
          <cell r="G650">
            <v>79467</v>
          </cell>
          <cell r="H650">
            <v>11602</v>
          </cell>
        </row>
        <row r="651">
          <cell r="A651" t="str">
            <v>소 운 반 제 작</v>
          </cell>
          <cell r="C651" t="str">
            <v>비   계   공</v>
          </cell>
          <cell r="D651">
            <v>1.992</v>
          </cell>
          <cell r="E651" t="str">
            <v>인</v>
          </cell>
          <cell r="G651">
            <v>79467</v>
          </cell>
          <cell r="H651">
            <v>158298</v>
          </cell>
        </row>
        <row r="652">
          <cell r="A652" t="str">
            <v xml:space="preserve"> </v>
          </cell>
          <cell r="C652" t="str">
            <v>프랜트기계설치공</v>
          </cell>
          <cell r="D652">
            <v>0.79100000000000004</v>
          </cell>
          <cell r="E652" t="str">
            <v>인</v>
          </cell>
          <cell r="G652">
            <v>80805</v>
          </cell>
          <cell r="H652">
            <v>63916</v>
          </cell>
        </row>
        <row r="654">
          <cell r="A654" t="str">
            <v>조 립 조 정</v>
          </cell>
          <cell r="C654" t="str">
            <v>비   계   공</v>
          </cell>
          <cell r="D654">
            <v>2.4300000000000002</v>
          </cell>
          <cell r="E654" t="str">
            <v>인</v>
          </cell>
          <cell r="G654">
            <v>79467</v>
          </cell>
          <cell r="H654">
            <v>193104</v>
          </cell>
        </row>
        <row r="655">
          <cell r="A655" t="str">
            <v xml:space="preserve"> </v>
          </cell>
          <cell r="C655" t="str">
            <v>프랜트 제관공</v>
          </cell>
          <cell r="D655">
            <v>2.0350000000000001</v>
          </cell>
          <cell r="E655" t="str">
            <v>인</v>
          </cell>
          <cell r="G655">
            <v>81966</v>
          </cell>
          <cell r="H655">
            <v>166800</v>
          </cell>
        </row>
        <row r="656">
          <cell r="A656" t="str">
            <v xml:space="preserve"> </v>
          </cell>
          <cell r="C656" t="str">
            <v>측   량   사</v>
          </cell>
          <cell r="D656">
            <v>0.81200000000000006</v>
          </cell>
          <cell r="E656" t="str">
            <v>인</v>
          </cell>
          <cell r="G656">
            <v>58506</v>
          </cell>
          <cell r="H656">
            <v>47506</v>
          </cell>
        </row>
        <row r="657">
          <cell r="A657" t="str">
            <v>리  벳  팅</v>
          </cell>
          <cell r="C657" t="str">
            <v>리 벳 팅 공</v>
          </cell>
          <cell r="D657">
            <v>1.4470000000000001</v>
          </cell>
          <cell r="E657" t="str">
            <v>인</v>
          </cell>
          <cell r="G657">
            <v>71579</v>
          </cell>
          <cell r="H657">
            <v>103574</v>
          </cell>
        </row>
        <row r="658">
          <cell r="A658" t="str">
            <v xml:space="preserve"> </v>
          </cell>
          <cell r="C658" t="str">
            <v>플랜트기계설치공</v>
          </cell>
          <cell r="D658">
            <v>0.52700000000000002</v>
          </cell>
          <cell r="E658" t="str">
            <v>인</v>
          </cell>
          <cell r="G658">
            <v>80805</v>
          </cell>
          <cell r="H658">
            <v>42584</v>
          </cell>
        </row>
        <row r="659">
          <cell r="C659" t="str">
            <v xml:space="preserve"> </v>
          </cell>
        </row>
        <row r="660">
          <cell r="A660" t="str">
            <v>용      접</v>
          </cell>
          <cell r="C660" t="str">
            <v>프랜트 용접공</v>
          </cell>
          <cell r="D660">
            <v>0.70499999999999996</v>
          </cell>
          <cell r="E660" t="str">
            <v>인</v>
          </cell>
          <cell r="G660">
            <v>95379</v>
          </cell>
          <cell r="H660">
            <v>67242</v>
          </cell>
        </row>
        <row r="661">
          <cell r="A661" t="str">
            <v xml:space="preserve"> </v>
          </cell>
          <cell r="C661" t="str">
            <v>프랜트 제관공</v>
          </cell>
          <cell r="D661">
            <v>0.187</v>
          </cell>
          <cell r="E661" t="str">
            <v>인</v>
          </cell>
          <cell r="G661">
            <v>81966</v>
          </cell>
          <cell r="H661">
            <v>15327</v>
          </cell>
        </row>
        <row r="662">
          <cell r="A662" t="str">
            <v>전 원 배 선</v>
          </cell>
          <cell r="C662" t="str">
            <v>플랜트 전공</v>
          </cell>
          <cell r="D662">
            <v>0.187</v>
          </cell>
          <cell r="E662" t="str">
            <v>인</v>
          </cell>
          <cell r="G662">
            <v>64285</v>
          </cell>
          <cell r="H662">
            <v>12021</v>
          </cell>
        </row>
        <row r="664">
          <cell r="A664" t="str">
            <v>검사 및 교정</v>
          </cell>
          <cell r="C664" t="str">
            <v xml:space="preserve">기술관리,전원 </v>
          </cell>
          <cell r="D664" t="str">
            <v>1</v>
          </cell>
          <cell r="E664" t="str">
            <v>식</v>
          </cell>
          <cell r="H664">
            <v>93683</v>
          </cell>
        </row>
        <row r="665">
          <cell r="C665" t="str">
            <v>배선 제외 10%</v>
          </cell>
        </row>
        <row r="669">
          <cell r="B669" t="str">
            <v>계</v>
          </cell>
          <cell r="F669">
            <v>1091285</v>
          </cell>
          <cell r="H669">
            <v>1091285</v>
          </cell>
        </row>
        <row r="673">
          <cell r="A673" t="str">
            <v>ROLLER GATE 설치 사용장비 경비</v>
          </cell>
        </row>
        <row r="674">
          <cell r="E674" t="str">
            <v xml:space="preserve"> </v>
          </cell>
        </row>
        <row r="675">
          <cell r="A675" t="str">
            <v>종       별</v>
          </cell>
          <cell r="C675" t="str">
            <v>재 료 또 는</v>
          </cell>
          <cell r="D675" t="str">
            <v xml:space="preserve">원 수 </v>
          </cell>
          <cell r="E675" t="str">
            <v>단 위</v>
          </cell>
          <cell r="F675" t="str">
            <v>총   액</v>
          </cell>
          <cell r="G675" t="str">
            <v>노   무   비</v>
          </cell>
          <cell r="I675" t="str">
            <v>재   료   비</v>
          </cell>
          <cell r="K675" t="str">
            <v>경      비</v>
          </cell>
          <cell r="M675" t="str">
            <v>비   고</v>
          </cell>
        </row>
        <row r="676">
          <cell r="C676" t="str">
            <v xml:space="preserve">규       격 </v>
          </cell>
          <cell r="F676" t="str">
            <v>금   액</v>
          </cell>
          <cell r="G676" t="str">
            <v>단  가</v>
          </cell>
          <cell r="H676" t="str">
            <v>금   액</v>
          </cell>
          <cell r="I676" t="str">
            <v>단  가</v>
          </cell>
          <cell r="J676" t="str">
            <v>금   액</v>
          </cell>
          <cell r="K676" t="str">
            <v>단  가</v>
          </cell>
          <cell r="L676" t="str">
            <v>금   액</v>
          </cell>
        </row>
        <row r="677">
          <cell r="A677" t="str">
            <v>A.C WELDER</v>
          </cell>
          <cell r="C677" t="str">
            <v>10KVA</v>
          </cell>
          <cell r="D677">
            <v>8</v>
          </cell>
          <cell r="E677" t="str">
            <v>Hr</v>
          </cell>
          <cell r="K677">
            <v>155</v>
          </cell>
          <cell r="L677">
            <v>1240</v>
          </cell>
        </row>
        <row r="678">
          <cell r="A678" t="str">
            <v>D.C WELDER</v>
          </cell>
          <cell r="C678" t="str">
            <v>5.5KW</v>
          </cell>
          <cell r="D678">
            <v>32</v>
          </cell>
          <cell r="E678" t="str">
            <v>Hr</v>
          </cell>
          <cell r="K678">
            <v>359</v>
          </cell>
          <cell r="L678">
            <v>11488</v>
          </cell>
        </row>
        <row r="679">
          <cell r="A679" t="str">
            <v>GAS CUTTING M/C</v>
          </cell>
          <cell r="C679" t="str">
            <v>중 형</v>
          </cell>
          <cell r="D679">
            <v>32</v>
          </cell>
          <cell r="E679" t="str">
            <v>Hr</v>
          </cell>
          <cell r="G679">
            <v>3974</v>
          </cell>
          <cell r="H679">
            <v>127168</v>
          </cell>
          <cell r="K679">
            <v>115</v>
          </cell>
          <cell r="L679">
            <v>3680</v>
          </cell>
        </row>
        <row r="680">
          <cell r="A680" t="str">
            <v>GAS WELDER</v>
          </cell>
          <cell r="C680" t="str">
            <v>중 형</v>
          </cell>
          <cell r="D680">
            <v>24</v>
          </cell>
          <cell r="E680" t="str">
            <v>Hr</v>
          </cell>
          <cell r="K680">
            <v>115</v>
          </cell>
          <cell r="L680">
            <v>2760</v>
          </cell>
        </row>
        <row r="681">
          <cell r="A681" t="str">
            <v>PORTABLE DRILL</v>
          </cell>
          <cell r="C681" t="str">
            <v>1.5 HP</v>
          </cell>
          <cell r="D681">
            <v>16</v>
          </cell>
          <cell r="E681" t="str">
            <v>Hr</v>
          </cell>
          <cell r="K681">
            <v>14</v>
          </cell>
          <cell r="L681">
            <v>224</v>
          </cell>
        </row>
        <row r="683">
          <cell r="A683" t="str">
            <v>PORTABLE GRINDER</v>
          </cell>
          <cell r="C683" t="str">
            <v>0.5 HP</v>
          </cell>
          <cell r="D683">
            <v>32</v>
          </cell>
          <cell r="E683" t="str">
            <v>Hr</v>
          </cell>
          <cell r="K683">
            <v>22</v>
          </cell>
          <cell r="L683">
            <v>704</v>
          </cell>
        </row>
        <row r="684">
          <cell r="A684" t="str">
            <v>COMPRESSOR</v>
          </cell>
          <cell r="C684" t="str">
            <v>8.9㎥/min</v>
          </cell>
          <cell r="D684">
            <v>8</v>
          </cell>
          <cell r="E684" t="str">
            <v>Hr</v>
          </cell>
          <cell r="G684">
            <v>9681</v>
          </cell>
          <cell r="H684">
            <v>77448</v>
          </cell>
          <cell r="I684">
            <v>8779</v>
          </cell>
          <cell r="J684">
            <v>70232</v>
          </cell>
          <cell r="K684">
            <v>6250</v>
          </cell>
          <cell r="L684">
            <v>50000</v>
          </cell>
        </row>
        <row r="685">
          <cell r="A685" t="str">
            <v>WINCH</v>
          </cell>
          <cell r="C685" t="str">
            <v>10 HP</v>
          </cell>
          <cell r="D685">
            <v>16</v>
          </cell>
          <cell r="E685" t="str">
            <v>Hr</v>
          </cell>
          <cell r="G685">
            <v>9235</v>
          </cell>
          <cell r="H685">
            <v>147760</v>
          </cell>
          <cell r="K685">
            <v>850</v>
          </cell>
          <cell r="L685">
            <v>13600</v>
          </cell>
        </row>
        <row r="686">
          <cell r="A686" t="str">
            <v>리프트 트럭</v>
          </cell>
          <cell r="C686" t="str">
            <v>7 TON</v>
          </cell>
          <cell r="D686">
            <v>8</v>
          </cell>
          <cell r="E686" t="str">
            <v>Hr</v>
          </cell>
          <cell r="G686">
            <v>9681</v>
          </cell>
          <cell r="H686">
            <v>77448</v>
          </cell>
          <cell r="I686">
            <v>5898</v>
          </cell>
          <cell r="J686">
            <v>47184</v>
          </cell>
          <cell r="K686">
            <v>5845</v>
          </cell>
          <cell r="L686">
            <v>46760</v>
          </cell>
        </row>
        <row r="687">
          <cell r="A687" t="str">
            <v>TRUCK CRANE</v>
          </cell>
          <cell r="C687" t="str">
            <v>40 TON</v>
          </cell>
          <cell r="D687">
            <v>8</v>
          </cell>
          <cell r="E687" t="str">
            <v>Hr</v>
          </cell>
          <cell r="G687">
            <v>18615</v>
          </cell>
          <cell r="H687">
            <v>148920</v>
          </cell>
          <cell r="I687">
            <v>8730</v>
          </cell>
          <cell r="J687">
            <v>69840</v>
          </cell>
          <cell r="K687">
            <v>55621</v>
          </cell>
          <cell r="L687">
            <v>444968</v>
          </cell>
        </row>
        <row r="691">
          <cell r="B691" t="str">
            <v xml:space="preserve"> 계</v>
          </cell>
          <cell r="F691">
            <v>1341424</v>
          </cell>
          <cell r="H691">
            <v>578744</v>
          </cell>
          <cell r="J691">
            <v>187256</v>
          </cell>
          <cell r="L691">
            <v>575424</v>
          </cell>
        </row>
        <row r="699">
          <cell r="J699" t="str">
            <v xml:space="preserve"> </v>
          </cell>
        </row>
        <row r="700">
          <cell r="J700" t="str">
            <v xml:space="preserve"> </v>
          </cell>
        </row>
        <row r="701">
          <cell r="J701" t="str">
            <v xml:space="preserve"> </v>
          </cell>
        </row>
        <row r="702">
          <cell r="A702" t="str">
            <v>ROLLER GATE LEAF 설치 소모 자재비</v>
          </cell>
        </row>
        <row r="703">
          <cell r="E703" t="str">
            <v xml:space="preserve"> </v>
          </cell>
        </row>
        <row r="704">
          <cell r="A704" t="str">
            <v>종       별</v>
          </cell>
          <cell r="C704" t="str">
            <v>재 료 또 는</v>
          </cell>
          <cell r="D704" t="str">
            <v xml:space="preserve">원 수 </v>
          </cell>
          <cell r="E704" t="str">
            <v>단 위</v>
          </cell>
          <cell r="F704" t="str">
            <v>총   액</v>
          </cell>
          <cell r="G704" t="str">
            <v>노   무   비</v>
          </cell>
          <cell r="I704" t="str">
            <v>재   료   비</v>
          </cell>
          <cell r="K704" t="str">
            <v>경      비</v>
          </cell>
          <cell r="M704" t="str">
            <v>비   고</v>
          </cell>
        </row>
        <row r="705">
          <cell r="C705" t="str">
            <v xml:space="preserve">규       격 </v>
          </cell>
          <cell r="F705" t="str">
            <v>금   액</v>
          </cell>
          <cell r="G705" t="str">
            <v>단  가</v>
          </cell>
          <cell r="H705" t="str">
            <v>금   액</v>
          </cell>
          <cell r="I705" t="str">
            <v>단  가</v>
          </cell>
          <cell r="J705" t="str">
            <v>금   액</v>
          </cell>
          <cell r="K705" t="str">
            <v>단  가</v>
          </cell>
          <cell r="L705" t="str">
            <v>금   액</v>
          </cell>
        </row>
        <row r="706">
          <cell r="A706" t="str">
            <v>산       소</v>
          </cell>
          <cell r="C706" t="str">
            <v>6,000L용</v>
          </cell>
          <cell r="D706">
            <v>0.46</v>
          </cell>
          <cell r="E706" t="str">
            <v>병</v>
          </cell>
          <cell r="G706" t="str">
            <v xml:space="preserve"> </v>
          </cell>
          <cell r="I706">
            <v>12000</v>
          </cell>
          <cell r="J706">
            <v>5520</v>
          </cell>
        </row>
        <row r="707">
          <cell r="A707" t="str">
            <v>아 세 치 렌</v>
          </cell>
          <cell r="C707" t="str">
            <v>4,500L용</v>
          </cell>
          <cell r="D707">
            <v>0.39</v>
          </cell>
          <cell r="E707" t="str">
            <v>병</v>
          </cell>
          <cell r="I707">
            <v>55392</v>
          </cell>
          <cell r="J707">
            <v>21602</v>
          </cell>
        </row>
        <row r="708">
          <cell r="A708" t="str">
            <v>용   접  봉</v>
          </cell>
          <cell r="C708" t="str">
            <v>SS400 , 4M/M</v>
          </cell>
          <cell r="D708">
            <v>5.4</v>
          </cell>
          <cell r="E708" t="str">
            <v>KG</v>
          </cell>
          <cell r="I708">
            <v>1260</v>
          </cell>
          <cell r="J708">
            <v>6804</v>
          </cell>
        </row>
        <row r="709">
          <cell r="A709" t="str">
            <v>코  크  스</v>
          </cell>
          <cell r="D709">
            <v>27</v>
          </cell>
          <cell r="E709" t="str">
            <v>KG</v>
          </cell>
          <cell r="I709">
            <v>183</v>
          </cell>
          <cell r="J709">
            <v>4941</v>
          </cell>
        </row>
        <row r="712">
          <cell r="A712" t="str">
            <v xml:space="preserve"> </v>
          </cell>
        </row>
        <row r="713">
          <cell r="L713" t="str">
            <v xml:space="preserve"> </v>
          </cell>
        </row>
        <row r="714">
          <cell r="B714" t="str">
            <v>계</v>
          </cell>
          <cell r="F714">
            <v>38867</v>
          </cell>
          <cell r="J714">
            <v>38867</v>
          </cell>
        </row>
        <row r="715">
          <cell r="A715" t="str">
            <v xml:space="preserve"> </v>
          </cell>
        </row>
        <row r="716">
          <cell r="A716" t="str">
            <v xml:space="preserve"> </v>
          </cell>
        </row>
        <row r="717">
          <cell r="A717" t="str">
            <v xml:space="preserve"> </v>
          </cell>
        </row>
        <row r="718">
          <cell r="A718" t="str">
            <v xml:space="preserve"> </v>
          </cell>
        </row>
        <row r="719">
          <cell r="A719" t="str">
            <v xml:space="preserve"> </v>
          </cell>
        </row>
        <row r="720">
          <cell r="A720" t="str">
            <v xml:space="preserve"> </v>
          </cell>
        </row>
        <row r="721">
          <cell r="A721" t="str">
            <v xml:space="preserve"> </v>
          </cell>
        </row>
        <row r="722">
          <cell r="A722" t="str">
            <v xml:space="preserve"> </v>
          </cell>
        </row>
        <row r="723">
          <cell r="A723" t="str">
            <v xml:space="preserve"> </v>
          </cell>
        </row>
        <row r="724">
          <cell r="A724" t="str">
            <v xml:space="preserve"> </v>
          </cell>
        </row>
        <row r="725">
          <cell r="A725" t="str">
            <v xml:space="preserve"> </v>
          </cell>
        </row>
        <row r="726">
          <cell r="A726" t="str">
            <v xml:space="preserve"> </v>
          </cell>
        </row>
        <row r="727">
          <cell r="A727" t="str">
            <v xml:space="preserve"> </v>
          </cell>
        </row>
        <row r="728">
          <cell r="A728" t="str">
            <v xml:space="preserve"> </v>
          </cell>
        </row>
        <row r="729">
          <cell r="A729" t="str">
            <v xml:space="preserve"> </v>
          </cell>
        </row>
        <row r="730">
          <cell r="A730" t="str">
            <v xml:space="preserve"> </v>
          </cell>
        </row>
        <row r="731">
          <cell r="A731" t="str">
            <v>ROLLER GATE GUIDE FRAME 설치 인건비</v>
          </cell>
        </row>
        <row r="732">
          <cell r="E732" t="str">
            <v xml:space="preserve"> </v>
          </cell>
        </row>
        <row r="733">
          <cell r="A733" t="str">
            <v>종       별</v>
          </cell>
          <cell r="C733" t="str">
            <v>재 료 또 는</v>
          </cell>
          <cell r="D733" t="str">
            <v xml:space="preserve">원 수 </v>
          </cell>
          <cell r="E733" t="str">
            <v>단 위</v>
          </cell>
          <cell r="F733" t="str">
            <v>총   액</v>
          </cell>
          <cell r="G733" t="str">
            <v>노   무   비</v>
          </cell>
          <cell r="I733" t="str">
            <v>재   료   비</v>
          </cell>
          <cell r="K733" t="str">
            <v>경      비</v>
          </cell>
          <cell r="M733" t="str">
            <v>비   고</v>
          </cell>
        </row>
        <row r="734">
          <cell r="C734" t="str">
            <v xml:space="preserve">규       격 </v>
          </cell>
          <cell r="F734" t="str">
            <v>금   액</v>
          </cell>
          <cell r="G734" t="str">
            <v>단  가</v>
          </cell>
          <cell r="H734" t="str">
            <v>금   액</v>
          </cell>
          <cell r="I734" t="str">
            <v>단  가</v>
          </cell>
          <cell r="J734" t="str">
            <v>금   액</v>
          </cell>
          <cell r="K734" t="str">
            <v>단  가</v>
          </cell>
          <cell r="L734" t="str">
            <v>금   액</v>
          </cell>
        </row>
        <row r="735">
          <cell r="A735" t="str">
            <v>기 술 지 도</v>
          </cell>
          <cell r="C735" t="str">
            <v>기계기사1급</v>
          </cell>
          <cell r="D735">
            <v>5.33</v>
          </cell>
          <cell r="E735" t="str">
            <v>인</v>
          </cell>
          <cell r="G735">
            <v>97488</v>
          </cell>
          <cell r="H735">
            <v>519611</v>
          </cell>
        </row>
        <row r="736">
          <cell r="A736" t="str">
            <v>박 스 해 체</v>
          </cell>
          <cell r="C736" t="str">
            <v>목       공</v>
          </cell>
          <cell r="D736">
            <v>0.34</v>
          </cell>
          <cell r="E736" t="str">
            <v>인</v>
          </cell>
          <cell r="G736">
            <v>75306</v>
          </cell>
          <cell r="H736">
            <v>25604</v>
          </cell>
        </row>
        <row r="737">
          <cell r="C737" t="str">
            <v>특 별 인 부</v>
          </cell>
          <cell r="D737">
            <v>0.34</v>
          </cell>
          <cell r="E737" t="str">
            <v>인</v>
          </cell>
          <cell r="G737">
            <v>57379</v>
          </cell>
          <cell r="H737">
            <v>19508</v>
          </cell>
        </row>
        <row r="738">
          <cell r="A738" t="str">
            <v>검       측</v>
          </cell>
          <cell r="C738" t="str">
            <v>플랜트기계설치공</v>
          </cell>
          <cell r="D738">
            <v>0.17</v>
          </cell>
          <cell r="E738" t="str">
            <v>인</v>
          </cell>
          <cell r="G738">
            <v>80805</v>
          </cell>
          <cell r="H738">
            <v>13736</v>
          </cell>
        </row>
        <row r="739">
          <cell r="C739" t="str">
            <v>특 별 인 부</v>
          </cell>
          <cell r="D739">
            <v>0.17</v>
          </cell>
          <cell r="E739" t="str">
            <v>인</v>
          </cell>
          <cell r="G739">
            <v>57379</v>
          </cell>
          <cell r="H739">
            <v>9754</v>
          </cell>
        </row>
        <row r="741">
          <cell r="A741" t="str">
            <v xml:space="preserve">수정 및 교정 </v>
          </cell>
          <cell r="C741" t="str">
            <v>프랜트기계설치공</v>
          </cell>
          <cell r="D741">
            <v>0.34</v>
          </cell>
          <cell r="E741" t="str">
            <v>인</v>
          </cell>
          <cell r="G741">
            <v>80805</v>
          </cell>
          <cell r="H741">
            <v>27473</v>
          </cell>
        </row>
        <row r="742">
          <cell r="C742" t="str">
            <v>특 별 인 부</v>
          </cell>
          <cell r="D742">
            <v>0.17</v>
          </cell>
          <cell r="E742" t="str">
            <v>인</v>
          </cell>
          <cell r="G742">
            <v>57379</v>
          </cell>
          <cell r="H742">
            <v>9754</v>
          </cell>
        </row>
        <row r="743">
          <cell r="A743" t="str">
            <v>설치준비,CHIPPING</v>
          </cell>
          <cell r="C743" t="str">
            <v>석      공</v>
          </cell>
          <cell r="D743">
            <v>1.1499999999999999</v>
          </cell>
          <cell r="E743" t="str">
            <v>인</v>
          </cell>
          <cell r="G743">
            <v>77005</v>
          </cell>
          <cell r="H743">
            <v>88555</v>
          </cell>
        </row>
        <row r="744">
          <cell r="C744" t="str">
            <v>특 별 인 부</v>
          </cell>
          <cell r="D744">
            <v>0.86</v>
          </cell>
          <cell r="E744" t="str">
            <v>인</v>
          </cell>
          <cell r="G744">
            <v>57379</v>
          </cell>
          <cell r="H744">
            <v>49345</v>
          </cell>
        </row>
        <row r="745">
          <cell r="A745" t="str">
            <v>가설 장비 설치</v>
          </cell>
          <cell r="C745" t="str">
            <v>프랜트기계설치공</v>
          </cell>
          <cell r="D745">
            <v>0.19</v>
          </cell>
          <cell r="E745" t="str">
            <v>인</v>
          </cell>
          <cell r="G745">
            <v>80805</v>
          </cell>
          <cell r="H745">
            <v>15352</v>
          </cell>
        </row>
        <row r="747">
          <cell r="C747" t="str">
            <v>프랜트 배관공</v>
          </cell>
          <cell r="D747">
            <v>0.19</v>
          </cell>
          <cell r="E747" t="str">
            <v>인</v>
          </cell>
          <cell r="G747">
            <v>97219</v>
          </cell>
          <cell r="H747">
            <v>18471</v>
          </cell>
        </row>
        <row r="748">
          <cell r="C748" t="str">
            <v>산소 절단공</v>
          </cell>
          <cell r="D748">
            <v>0.12</v>
          </cell>
          <cell r="E748" t="str">
            <v>인</v>
          </cell>
          <cell r="G748">
            <v>31794</v>
          </cell>
          <cell r="H748">
            <v>3815</v>
          </cell>
        </row>
        <row r="749">
          <cell r="C749" t="str">
            <v>프랜트 용접공</v>
          </cell>
          <cell r="D749">
            <v>0.12</v>
          </cell>
          <cell r="E749" t="str">
            <v>인</v>
          </cell>
          <cell r="G749">
            <v>95379</v>
          </cell>
          <cell r="H749">
            <v>11445</v>
          </cell>
        </row>
        <row r="750">
          <cell r="C750" t="str">
            <v>특 별 인 부</v>
          </cell>
          <cell r="D750">
            <v>0.51</v>
          </cell>
          <cell r="E750" t="str">
            <v>인</v>
          </cell>
          <cell r="G750">
            <v>57379</v>
          </cell>
          <cell r="H750">
            <v>29263</v>
          </cell>
        </row>
        <row r="751">
          <cell r="A751" t="str">
            <v>앙카바 정리 작업</v>
          </cell>
          <cell r="C751" t="str">
            <v>산소 절단공</v>
          </cell>
          <cell r="D751">
            <v>0.56000000000000005</v>
          </cell>
          <cell r="E751" t="str">
            <v>인</v>
          </cell>
          <cell r="G751">
            <v>31794</v>
          </cell>
          <cell r="H751">
            <v>17804</v>
          </cell>
        </row>
        <row r="753">
          <cell r="A753" t="str">
            <v xml:space="preserve"> </v>
          </cell>
          <cell r="C753" t="str">
            <v>프랜트기계설치공</v>
          </cell>
          <cell r="D753">
            <v>0.56000000000000005</v>
          </cell>
          <cell r="E753" t="str">
            <v>인</v>
          </cell>
          <cell r="G753">
            <v>80805</v>
          </cell>
          <cell r="H753">
            <v>45250</v>
          </cell>
        </row>
        <row r="754">
          <cell r="A754" t="str">
            <v xml:space="preserve"> </v>
          </cell>
          <cell r="C754" t="str">
            <v>특 별 인 부</v>
          </cell>
          <cell r="D754">
            <v>1.1200000000000001</v>
          </cell>
          <cell r="E754" t="str">
            <v>인</v>
          </cell>
          <cell r="G754">
            <v>57379</v>
          </cell>
          <cell r="H754">
            <v>64264</v>
          </cell>
        </row>
        <row r="755">
          <cell r="A755" t="str">
            <v>조       립</v>
          </cell>
          <cell r="C755" t="str">
            <v>특수 비계공</v>
          </cell>
          <cell r="D755">
            <v>0.79</v>
          </cell>
          <cell r="E755" t="str">
            <v>인</v>
          </cell>
          <cell r="G755">
            <v>85884</v>
          </cell>
          <cell r="H755">
            <v>67848</v>
          </cell>
        </row>
        <row r="756">
          <cell r="A756" t="str">
            <v xml:space="preserve"> </v>
          </cell>
          <cell r="C756" t="str">
            <v>프랜트기계설치공</v>
          </cell>
          <cell r="D756">
            <v>0.59</v>
          </cell>
          <cell r="E756" t="str">
            <v>인</v>
          </cell>
          <cell r="G756">
            <v>80805</v>
          </cell>
          <cell r="H756">
            <v>47674</v>
          </cell>
        </row>
        <row r="757">
          <cell r="C757" t="str">
            <v>산소 절단공</v>
          </cell>
          <cell r="D757">
            <v>0.28999999999999998</v>
          </cell>
          <cell r="E757" t="str">
            <v>인</v>
          </cell>
          <cell r="G757">
            <v>31794</v>
          </cell>
          <cell r="H757">
            <v>9220</v>
          </cell>
        </row>
        <row r="758">
          <cell r="C758" t="str">
            <v>플랜트기계설치공</v>
          </cell>
          <cell r="D758">
            <v>0.28999999999999998</v>
          </cell>
          <cell r="E758" t="str">
            <v>인</v>
          </cell>
          <cell r="G758">
            <v>80805</v>
          </cell>
          <cell r="H758">
            <v>23433</v>
          </cell>
        </row>
        <row r="759">
          <cell r="C759" t="str">
            <v>프랜트 용접공</v>
          </cell>
          <cell r="D759">
            <v>1.6</v>
          </cell>
          <cell r="E759" t="str">
            <v>인</v>
          </cell>
          <cell r="G759">
            <v>95379</v>
          </cell>
          <cell r="H759">
            <v>152606</v>
          </cell>
        </row>
        <row r="760">
          <cell r="A760" t="str">
            <v>종       별</v>
          </cell>
          <cell r="C760" t="str">
            <v>재 료 또 는</v>
          </cell>
          <cell r="D760" t="str">
            <v xml:space="preserve">원 수 </v>
          </cell>
          <cell r="E760" t="str">
            <v>단 위</v>
          </cell>
          <cell r="F760" t="str">
            <v>총   액</v>
          </cell>
          <cell r="G760" t="str">
            <v>노   무   비</v>
          </cell>
          <cell r="I760" t="str">
            <v>재   료   비</v>
          </cell>
          <cell r="K760" t="str">
            <v>경      비</v>
          </cell>
          <cell r="M760" t="str">
            <v>비   고</v>
          </cell>
        </row>
        <row r="761">
          <cell r="C761" t="str">
            <v xml:space="preserve">규       격 </v>
          </cell>
          <cell r="F761" t="str">
            <v>금   액</v>
          </cell>
          <cell r="G761" t="str">
            <v>단  가</v>
          </cell>
          <cell r="H761" t="str">
            <v>금   액</v>
          </cell>
          <cell r="I761" t="str">
            <v>단  가</v>
          </cell>
          <cell r="J761" t="str">
            <v>금   액</v>
          </cell>
          <cell r="K761" t="str">
            <v>단  가</v>
          </cell>
          <cell r="L761" t="str">
            <v>금   액</v>
          </cell>
        </row>
        <row r="762">
          <cell r="C762" t="str">
            <v>특 별 인 부</v>
          </cell>
          <cell r="D762">
            <v>2.77</v>
          </cell>
          <cell r="E762" t="str">
            <v>인</v>
          </cell>
          <cell r="G762">
            <v>57379</v>
          </cell>
          <cell r="H762">
            <v>158939</v>
          </cell>
        </row>
        <row r="763">
          <cell r="A763" t="str">
            <v>쎈   터   링</v>
          </cell>
          <cell r="C763" t="str">
            <v>특수 비계공</v>
          </cell>
          <cell r="D763">
            <v>0.79</v>
          </cell>
          <cell r="E763" t="str">
            <v>인</v>
          </cell>
          <cell r="G763">
            <v>85884</v>
          </cell>
          <cell r="H763">
            <v>67848</v>
          </cell>
        </row>
        <row r="764">
          <cell r="C764" t="str">
            <v>프랜트 용접공</v>
          </cell>
          <cell r="D764">
            <v>4.9000000000000004</v>
          </cell>
          <cell r="E764" t="str">
            <v>인</v>
          </cell>
          <cell r="G764">
            <v>95379</v>
          </cell>
          <cell r="H764">
            <v>467357</v>
          </cell>
        </row>
        <row r="765">
          <cell r="A765" t="str">
            <v xml:space="preserve"> </v>
          </cell>
          <cell r="C765" t="str">
            <v>측   량   사</v>
          </cell>
          <cell r="D765">
            <v>0.59</v>
          </cell>
          <cell r="E765" t="str">
            <v>인</v>
          </cell>
          <cell r="G765">
            <v>58506</v>
          </cell>
          <cell r="H765">
            <v>34518</v>
          </cell>
          <cell r="I765" t="str">
            <v xml:space="preserve"> </v>
          </cell>
        </row>
        <row r="766">
          <cell r="C766" t="str">
            <v>측 량 조 수</v>
          </cell>
          <cell r="D766">
            <v>0.59</v>
          </cell>
          <cell r="E766" t="str">
            <v>인</v>
          </cell>
          <cell r="G766">
            <v>38777</v>
          </cell>
          <cell r="H766">
            <v>22878</v>
          </cell>
        </row>
        <row r="767">
          <cell r="A767" t="str">
            <v xml:space="preserve"> </v>
          </cell>
          <cell r="C767" t="str">
            <v>산소 절단공</v>
          </cell>
          <cell r="D767">
            <v>0.59</v>
          </cell>
          <cell r="E767" t="str">
            <v>인</v>
          </cell>
          <cell r="G767">
            <v>31794</v>
          </cell>
          <cell r="H767">
            <v>18758</v>
          </cell>
        </row>
        <row r="768">
          <cell r="C768" t="str">
            <v>프랜트기계설치공</v>
          </cell>
          <cell r="D768">
            <v>1.48</v>
          </cell>
          <cell r="E768" t="str">
            <v>인</v>
          </cell>
          <cell r="G768">
            <v>80805</v>
          </cell>
          <cell r="H768">
            <v>119591</v>
          </cell>
        </row>
        <row r="769">
          <cell r="A769" t="str">
            <v xml:space="preserve"> </v>
          </cell>
          <cell r="C769" t="str">
            <v>특 별 인 부</v>
          </cell>
          <cell r="D769">
            <v>7.76</v>
          </cell>
          <cell r="E769" t="str">
            <v>인</v>
          </cell>
          <cell r="G769">
            <v>57379</v>
          </cell>
          <cell r="H769">
            <v>445261</v>
          </cell>
        </row>
        <row r="771">
          <cell r="A771" t="str">
            <v>거프집용 앙카설치</v>
          </cell>
          <cell r="C771" t="str">
            <v>산소 절단공</v>
          </cell>
          <cell r="D771">
            <v>0.21</v>
          </cell>
          <cell r="E771" t="str">
            <v>인</v>
          </cell>
          <cell r="G771">
            <v>31794</v>
          </cell>
          <cell r="H771">
            <v>6676</v>
          </cell>
        </row>
        <row r="772">
          <cell r="A772" t="str">
            <v xml:space="preserve"> </v>
          </cell>
          <cell r="C772" t="str">
            <v>프랜트 용접공</v>
          </cell>
          <cell r="D772">
            <v>1.6</v>
          </cell>
          <cell r="E772" t="str">
            <v>인</v>
          </cell>
          <cell r="G772">
            <v>95379</v>
          </cell>
          <cell r="H772">
            <v>152606</v>
          </cell>
        </row>
        <row r="773">
          <cell r="C773" t="str">
            <v>특 별 인 부</v>
          </cell>
          <cell r="D773">
            <v>1.81</v>
          </cell>
          <cell r="E773" t="str">
            <v>인</v>
          </cell>
          <cell r="G773">
            <v>57379</v>
          </cell>
          <cell r="H773">
            <v>103855</v>
          </cell>
        </row>
        <row r="774">
          <cell r="A774" t="str">
            <v>검 사 기 록</v>
          </cell>
          <cell r="C774" t="str">
            <v>측   량   사</v>
          </cell>
          <cell r="D774">
            <v>0.28999999999999998</v>
          </cell>
          <cell r="E774" t="str">
            <v>인</v>
          </cell>
          <cell r="G774">
            <v>58506</v>
          </cell>
          <cell r="H774">
            <v>16966</v>
          </cell>
        </row>
        <row r="775">
          <cell r="C775" t="str">
            <v>측 량 조 수</v>
          </cell>
          <cell r="D775">
            <v>0.28999999999999998</v>
          </cell>
          <cell r="E775" t="str">
            <v>인</v>
          </cell>
          <cell r="G775">
            <v>38777</v>
          </cell>
          <cell r="H775">
            <v>11245</v>
          </cell>
        </row>
        <row r="777">
          <cell r="C777" t="str">
            <v>프랜트기계설치공</v>
          </cell>
          <cell r="D777">
            <v>0.73</v>
          </cell>
          <cell r="E777" t="str">
            <v>인</v>
          </cell>
          <cell r="G777">
            <v>80805</v>
          </cell>
          <cell r="H777">
            <v>58987</v>
          </cell>
        </row>
        <row r="778">
          <cell r="C778" t="str">
            <v>특 별 인 부</v>
          </cell>
          <cell r="D778">
            <v>2.29</v>
          </cell>
          <cell r="E778" t="str">
            <v>인</v>
          </cell>
          <cell r="G778">
            <v>57379</v>
          </cell>
          <cell r="H778">
            <v>131397</v>
          </cell>
        </row>
        <row r="779">
          <cell r="A779" t="str">
            <v>뒷   정   리</v>
          </cell>
          <cell r="C779" t="str">
            <v>특수 비계공</v>
          </cell>
          <cell r="D779">
            <v>0.22</v>
          </cell>
          <cell r="E779" t="str">
            <v>인</v>
          </cell>
          <cell r="G779">
            <v>85884</v>
          </cell>
          <cell r="H779">
            <v>18894</v>
          </cell>
        </row>
        <row r="780">
          <cell r="C780" t="str">
            <v>프랜트기계설치공</v>
          </cell>
          <cell r="D780">
            <v>0.34</v>
          </cell>
          <cell r="E780" t="str">
            <v>인</v>
          </cell>
          <cell r="G780">
            <v>80805</v>
          </cell>
          <cell r="H780">
            <v>27473</v>
          </cell>
        </row>
        <row r="781">
          <cell r="C781" t="str">
            <v>산소 절단공</v>
          </cell>
          <cell r="D781">
            <v>0.22</v>
          </cell>
          <cell r="E781" t="str">
            <v>인</v>
          </cell>
          <cell r="G781">
            <v>31794</v>
          </cell>
          <cell r="H781">
            <v>6994</v>
          </cell>
        </row>
        <row r="783">
          <cell r="C783" t="str">
            <v>특 별 인 부</v>
          </cell>
          <cell r="D783">
            <v>0.56000000000000005</v>
          </cell>
          <cell r="E783" t="str">
            <v>인</v>
          </cell>
          <cell r="G783">
            <v>57379</v>
          </cell>
          <cell r="H783">
            <v>32132</v>
          </cell>
        </row>
        <row r="784">
          <cell r="A784" t="str">
            <v>전기설비,설치유지비</v>
          </cell>
          <cell r="C784" t="str">
            <v>플랜트전공</v>
          </cell>
          <cell r="D784">
            <v>4.25</v>
          </cell>
          <cell r="E784" t="str">
            <v>인</v>
          </cell>
          <cell r="G784">
            <v>64285</v>
          </cell>
          <cell r="H784">
            <v>273211</v>
          </cell>
        </row>
        <row r="785">
          <cell r="A785" t="str">
            <v>철     거</v>
          </cell>
          <cell r="C785" t="str">
            <v>특 별 인 부</v>
          </cell>
          <cell r="D785">
            <v>4.25</v>
          </cell>
          <cell r="E785" t="str">
            <v>인</v>
          </cell>
          <cell r="G785">
            <v>57379</v>
          </cell>
          <cell r="H785">
            <v>243860</v>
          </cell>
        </row>
        <row r="787">
          <cell r="B787" t="str">
            <v>계</v>
          </cell>
          <cell r="F787">
            <v>3689231</v>
          </cell>
          <cell r="H787">
            <v>3689231</v>
          </cell>
        </row>
        <row r="789">
          <cell r="A789" t="str">
            <v>ROLLER GATE GUIDE FRAME 설치 사용장비 경비</v>
          </cell>
        </row>
        <row r="790">
          <cell r="E790" t="str">
            <v xml:space="preserve"> </v>
          </cell>
        </row>
        <row r="791">
          <cell r="A791" t="str">
            <v>종       별</v>
          </cell>
          <cell r="C791" t="str">
            <v>재 료 또 는</v>
          </cell>
          <cell r="D791" t="str">
            <v xml:space="preserve">원 수 </v>
          </cell>
          <cell r="E791" t="str">
            <v>단 위</v>
          </cell>
          <cell r="F791" t="str">
            <v>총   액</v>
          </cell>
          <cell r="G791" t="str">
            <v>노   무   비</v>
          </cell>
          <cell r="I791" t="str">
            <v>재   료   비</v>
          </cell>
          <cell r="K791" t="str">
            <v>경      비</v>
          </cell>
          <cell r="M791" t="str">
            <v>비   고</v>
          </cell>
        </row>
        <row r="792">
          <cell r="C792" t="str">
            <v xml:space="preserve">규       격 </v>
          </cell>
          <cell r="F792" t="str">
            <v>금   액</v>
          </cell>
          <cell r="G792" t="str">
            <v>단  가</v>
          </cell>
          <cell r="H792" t="str">
            <v>금   액</v>
          </cell>
          <cell r="I792" t="str">
            <v>단  가</v>
          </cell>
          <cell r="J792" t="str">
            <v>금   액</v>
          </cell>
          <cell r="K792" t="str">
            <v>단  가</v>
          </cell>
          <cell r="L792" t="str">
            <v>금   액</v>
          </cell>
        </row>
        <row r="793">
          <cell r="A793" t="str">
            <v>A.C WELDER</v>
          </cell>
          <cell r="C793" t="str">
            <v>10KVA</v>
          </cell>
          <cell r="D793">
            <v>8</v>
          </cell>
          <cell r="E793" t="str">
            <v>Hr</v>
          </cell>
          <cell r="K793">
            <v>155</v>
          </cell>
          <cell r="L793">
            <v>1240</v>
          </cell>
        </row>
        <row r="794">
          <cell r="A794" t="str">
            <v>D.C WELDER</v>
          </cell>
          <cell r="C794" t="str">
            <v>5.5KW</v>
          </cell>
          <cell r="D794">
            <v>32</v>
          </cell>
          <cell r="E794" t="str">
            <v>Hr</v>
          </cell>
          <cell r="K794">
            <v>359</v>
          </cell>
          <cell r="L794">
            <v>11488</v>
          </cell>
        </row>
        <row r="795">
          <cell r="A795" t="str">
            <v>GAS CUTTING M/C</v>
          </cell>
          <cell r="C795" t="str">
            <v>중 형</v>
          </cell>
          <cell r="D795">
            <v>32</v>
          </cell>
          <cell r="E795" t="str">
            <v>Hr</v>
          </cell>
          <cell r="G795">
            <v>3974</v>
          </cell>
          <cell r="H795">
            <v>127168</v>
          </cell>
          <cell r="K795">
            <v>115</v>
          </cell>
          <cell r="L795">
            <v>3680</v>
          </cell>
        </row>
        <row r="796">
          <cell r="A796" t="str">
            <v>GAS WELDER</v>
          </cell>
          <cell r="C796" t="str">
            <v>중 형</v>
          </cell>
          <cell r="D796">
            <v>24</v>
          </cell>
          <cell r="E796" t="str">
            <v>Hr</v>
          </cell>
          <cell r="K796">
            <v>115</v>
          </cell>
          <cell r="L796">
            <v>2760</v>
          </cell>
        </row>
        <row r="797">
          <cell r="A797" t="str">
            <v>PORTABLE DRILL</v>
          </cell>
          <cell r="C797" t="str">
            <v>1.5 HP</v>
          </cell>
          <cell r="D797">
            <v>16</v>
          </cell>
          <cell r="E797" t="str">
            <v>Hr</v>
          </cell>
          <cell r="K797">
            <v>14</v>
          </cell>
          <cell r="L797">
            <v>224</v>
          </cell>
        </row>
        <row r="799">
          <cell r="A799" t="str">
            <v>PORTABLE GRINDER</v>
          </cell>
          <cell r="C799" t="str">
            <v>0.5 HP</v>
          </cell>
          <cell r="D799">
            <v>32</v>
          </cell>
          <cell r="E799" t="str">
            <v>Hr</v>
          </cell>
          <cell r="K799">
            <v>22</v>
          </cell>
          <cell r="L799">
            <v>704</v>
          </cell>
        </row>
        <row r="800">
          <cell r="A800" t="str">
            <v>COMPRESSOR</v>
          </cell>
          <cell r="C800" t="str">
            <v>8.9㎥/min</v>
          </cell>
          <cell r="D800">
            <v>8</v>
          </cell>
          <cell r="E800" t="str">
            <v>Hr</v>
          </cell>
          <cell r="G800">
            <v>9681</v>
          </cell>
          <cell r="H800">
            <v>77448</v>
          </cell>
          <cell r="I800">
            <v>8779</v>
          </cell>
          <cell r="J800">
            <v>70232</v>
          </cell>
          <cell r="K800">
            <v>6250</v>
          </cell>
          <cell r="L800">
            <v>50000</v>
          </cell>
        </row>
        <row r="801">
          <cell r="A801" t="str">
            <v>WINCH</v>
          </cell>
          <cell r="C801" t="str">
            <v>10 HP</v>
          </cell>
          <cell r="D801">
            <v>16</v>
          </cell>
          <cell r="E801" t="str">
            <v>Hr</v>
          </cell>
          <cell r="G801">
            <v>9235</v>
          </cell>
          <cell r="H801">
            <v>147760</v>
          </cell>
          <cell r="K801">
            <v>850</v>
          </cell>
          <cell r="L801">
            <v>13600</v>
          </cell>
        </row>
        <row r="802">
          <cell r="A802" t="str">
            <v>리프트 트럭</v>
          </cell>
          <cell r="C802" t="str">
            <v>7 TON</v>
          </cell>
          <cell r="D802">
            <v>8</v>
          </cell>
          <cell r="E802" t="str">
            <v>Hr</v>
          </cell>
          <cell r="G802">
            <v>9681</v>
          </cell>
          <cell r="H802">
            <v>77448</v>
          </cell>
          <cell r="I802">
            <v>5898</v>
          </cell>
          <cell r="J802">
            <v>47184</v>
          </cell>
          <cell r="K802">
            <v>5845</v>
          </cell>
          <cell r="L802">
            <v>46760</v>
          </cell>
        </row>
        <row r="803">
          <cell r="A803" t="str">
            <v>TRUCK CRANE</v>
          </cell>
          <cell r="C803" t="str">
            <v>40 TON</v>
          </cell>
          <cell r="D803">
            <v>8</v>
          </cell>
          <cell r="E803" t="str">
            <v>Hr</v>
          </cell>
          <cell r="G803">
            <v>18615</v>
          </cell>
          <cell r="H803">
            <v>148920</v>
          </cell>
          <cell r="I803">
            <v>8730</v>
          </cell>
          <cell r="J803">
            <v>69840</v>
          </cell>
          <cell r="K803">
            <v>55621</v>
          </cell>
          <cell r="L803">
            <v>444968</v>
          </cell>
        </row>
        <row r="807">
          <cell r="B807" t="str">
            <v xml:space="preserve"> 계</v>
          </cell>
          <cell r="F807">
            <v>1341424</v>
          </cell>
          <cell r="H807">
            <v>578744</v>
          </cell>
          <cell r="J807">
            <v>187256</v>
          </cell>
          <cell r="L807">
            <v>575424</v>
          </cell>
        </row>
        <row r="815">
          <cell r="J815" t="str">
            <v xml:space="preserve"> </v>
          </cell>
        </row>
        <row r="816">
          <cell r="J816" t="str">
            <v xml:space="preserve"> </v>
          </cell>
        </row>
        <row r="817">
          <cell r="J817" t="str">
            <v xml:space="preserve"> </v>
          </cell>
        </row>
        <row r="818">
          <cell r="A818" t="str">
            <v>ROLLER GATE GUIDE FRAME 설치 소모 자재비</v>
          </cell>
        </row>
        <row r="819">
          <cell r="E819" t="str">
            <v xml:space="preserve"> </v>
          </cell>
        </row>
        <row r="820">
          <cell r="A820" t="str">
            <v>종       별</v>
          </cell>
          <cell r="C820" t="str">
            <v>재 료 또 는</v>
          </cell>
          <cell r="D820" t="str">
            <v xml:space="preserve">원 수 </v>
          </cell>
          <cell r="E820" t="str">
            <v>단 위</v>
          </cell>
          <cell r="F820" t="str">
            <v>총   액</v>
          </cell>
          <cell r="G820" t="str">
            <v>노   무   비</v>
          </cell>
          <cell r="I820" t="str">
            <v>재   료   비</v>
          </cell>
          <cell r="K820" t="str">
            <v>경      비</v>
          </cell>
          <cell r="M820" t="str">
            <v>비   고</v>
          </cell>
        </row>
        <row r="821">
          <cell r="C821" t="str">
            <v xml:space="preserve">규       격 </v>
          </cell>
          <cell r="F821" t="str">
            <v>금   액</v>
          </cell>
          <cell r="G821" t="str">
            <v>단  가</v>
          </cell>
          <cell r="H821" t="str">
            <v>금   액</v>
          </cell>
          <cell r="I821" t="str">
            <v>단  가</v>
          </cell>
          <cell r="J821" t="str">
            <v>금   액</v>
          </cell>
          <cell r="K821" t="str">
            <v>단  가</v>
          </cell>
          <cell r="L821" t="str">
            <v>금   액</v>
          </cell>
        </row>
        <row r="822">
          <cell r="A822" t="str">
            <v>산       소</v>
          </cell>
          <cell r="C822" t="str">
            <v>6,000L용</v>
          </cell>
          <cell r="D822">
            <v>0.69</v>
          </cell>
          <cell r="E822" t="str">
            <v>병</v>
          </cell>
          <cell r="G822" t="str">
            <v xml:space="preserve"> </v>
          </cell>
          <cell r="I822">
            <v>12000</v>
          </cell>
          <cell r="J822">
            <v>8280</v>
          </cell>
        </row>
        <row r="823">
          <cell r="A823" t="str">
            <v>아 세 치 렌</v>
          </cell>
          <cell r="C823" t="str">
            <v>2,100L용</v>
          </cell>
          <cell r="D823">
            <v>0.2</v>
          </cell>
          <cell r="E823" t="str">
            <v>병</v>
          </cell>
          <cell r="I823">
            <v>25849</v>
          </cell>
          <cell r="J823">
            <v>5169</v>
          </cell>
        </row>
        <row r="824">
          <cell r="A824" t="str">
            <v>용   접  봉</v>
          </cell>
          <cell r="C824" t="str">
            <v>SS41+STS304,4M/M</v>
          </cell>
          <cell r="D824">
            <v>31.05</v>
          </cell>
          <cell r="E824" t="str">
            <v>KG</v>
          </cell>
          <cell r="I824">
            <v>3360</v>
          </cell>
          <cell r="J824">
            <v>104328</v>
          </cell>
        </row>
        <row r="825">
          <cell r="A825" t="str">
            <v xml:space="preserve"> </v>
          </cell>
          <cell r="D825" t="str">
            <v xml:space="preserve"> </v>
          </cell>
          <cell r="E825" t="str">
            <v xml:space="preserve"> </v>
          </cell>
        </row>
        <row r="828">
          <cell r="A828" t="str">
            <v xml:space="preserve"> </v>
          </cell>
        </row>
        <row r="829">
          <cell r="L829" t="str">
            <v xml:space="preserve"> </v>
          </cell>
        </row>
        <row r="830">
          <cell r="B830" t="str">
            <v>계</v>
          </cell>
          <cell r="F830">
            <v>117777</v>
          </cell>
          <cell r="J830">
            <v>117777</v>
          </cell>
          <cell r="L830" t="str">
            <v xml:space="preserve"> </v>
          </cell>
        </row>
        <row r="831">
          <cell r="F831" t="str">
            <v xml:space="preserve"> </v>
          </cell>
          <cell r="L831" t="str">
            <v xml:space="preserve"> </v>
          </cell>
        </row>
        <row r="832">
          <cell r="F832" t="str">
            <v xml:space="preserve"> </v>
          </cell>
          <cell r="J832" t="str">
            <v xml:space="preserve"> </v>
          </cell>
          <cell r="L832" t="str">
            <v xml:space="preserve"> </v>
          </cell>
        </row>
        <row r="833">
          <cell r="F833" t="str">
            <v xml:space="preserve"> </v>
          </cell>
          <cell r="J833" t="str">
            <v xml:space="preserve"> </v>
          </cell>
          <cell r="L833" t="str">
            <v xml:space="preserve"> </v>
          </cell>
        </row>
        <row r="834">
          <cell r="F834" t="str">
            <v xml:space="preserve"> </v>
          </cell>
          <cell r="J834" t="str">
            <v xml:space="preserve"> </v>
          </cell>
          <cell r="L834" t="str">
            <v xml:space="preserve"> </v>
          </cell>
        </row>
        <row r="835">
          <cell r="F835" t="str">
            <v xml:space="preserve"> </v>
          </cell>
          <cell r="J835" t="str">
            <v xml:space="preserve"> </v>
          </cell>
          <cell r="L835" t="str">
            <v xml:space="preserve"> </v>
          </cell>
        </row>
        <row r="836">
          <cell r="F836" t="str">
            <v xml:space="preserve"> </v>
          </cell>
          <cell r="J836" t="str">
            <v xml:space="preserve"> </v>
          </cell>
          <cell r="L836" t="str">
            <v xml:space="preserve"> </v>
          </cell>
        </row>
        <row r="837">
          <cell r="F837" t="str">
            <v xml:space="preserve"> </v>
          </cell>
          <cell r="J837" t="str">
            <v xml:space="preserve"> </v>
          </cell>
          <cell r="L837" t="str">
            <v xml:space="preserve"> </v>
          </cell>
        </row>
        <row r="838">
          <cell r="F838" t="str">
            <v xml:space="preserve"> </v>
          </cell>
          <cell r="J838" t="str">
            <v xml:space="preserve"> </v>
          </cell>
          <cell r="L838" t="str">
            <v xml:space="preserve"> </v>
          </cell>
        </row>
        <row r="839">
          <cell r="F839" t="str">
            <v xml:space="preserve"> </v>
          </cell>
          <cell r="J839" t="str">
            <v xml:space="preserve"> </v>
          </cell>
          <cell r="L839" t="str">
            <v xml:space="preserve"> </v>
          </cell>
        </row>
        <row r="840">
          <cell r="F840" t="str">
            <v xml:space="preserve"> </v>
          </cell>
          <cell r="J840" t="str">
            <v xml:space="preserve"> </v>
          </cell>
          <cell r="L840" t="str">
            <v xml:space="preserve"> </v>
          </cell>
        </row>
        <row r="841">
          <cell r="F841" t="str">
            <v xml:space="preserve"> </v>
          </cell>
          <cell r="J841" t="str">
            <v xml:space="preserve"> </v>
          </cell>
          <cell r="L841" t="str">
            <v xml:space="preserve"> </v>
          </cell>
        </row>
        <row r="842">
          <cell r="F842" t="str">
            <v xml:space="preserve"> </v>
          </cell>
          <cell r="J842" t="str">
            <v xml:space="preserve"> </v>
          </cell>
          <cell r="L842" t="str">
            <v xml:space="preserve"> </v>
          </cell>
        </row>
        <row r="843">
          <cell r="F843" t="str">
            <v xml:space="preserve"> </v>
          </cell>
          <cell r="J843" t="str">
            <v xml:space="preserve"> </v>
          </cell>
          <cell r="L843" t="str">
            <v xml:space="preserve"> </v>
          </cell>
        </row>
        <row r="844">
          <cell r="F844" t="str">
            <v xml:space="preserve"> </v>
          </cell>
          <cell r="J844" t="str">
            <v xml:space="preserve"> </v>
          </cell>
          <cell r="L844" t="str">
            <v xml:space="preserve"> </v>
          </cell>
        </row>
        <row r="845">
          <cell r="F845" t="str">
            <v xml:space="preserve"> </v>
          </cell>
          <cell r="J845" t="str">
            <v xml:space="preserve"> </v>
          </cell>
          <cell r="L845" t="str">
            <v xml:space="preserve"> </v>
          </cell>
        </row>
        <row r="846">
          <cell r="F846" t="str">
            <v xml:space="preserve"> </v>
          </cell>
          <cell r="J846" t="str">
            <v xml:space="preserve"> </v>
          </cell>
          <cell r="L846" t="str">
            <v xml:space="preserve"> </v>
          </cell>
        </row>
        <row r="847">
          <cell r="A847" t="str">
            <v>HOIST 설치 인건비</v>
          </cell>
        </row>
        <row r="848">
          <cell r="E848" t="str">
            <v xml:space="preserve"> </v>
          </cell>
        </row>
        <row r="849">
          <cell r="A849" t="str">
            <v>종       별</v>
          </cell>
          <cell r="C849" t="str">
            <v>재 료 또 는</v>
          </cell>
          <cell r="D849" t="str">
            <v xml:space="preserve">원 수 </v>
          </cell>
          <cell r="E849" t="str">
            <v>단 위</v>
          </cell>
          <cell r="F849" t="str">
            <v>총   액</v>
          </cell>
          <cell r="G849" t="str">
            <v>노   무   비</v>
          </cell>
          <cell r="I849" t="str">
            <v>재   료   비</v>
          </cell>
          <cell r="K849" t="str">
            <v>경      비</v>
          </cell>
          <cell r="M849" t="str">
            <v>비   고</v>
          </cell>
        </row>
        <row r="850">
          <cell r="C850" t="str">
            <v xml:space="preserve">규       격 </v>
          </cell>
          <cell r="F850" t="str">
            <v>금   액</v>
          </cell>
          <cell r="G850" t="str">
            <v>단  가</v>
          </cell>
          <cell r="H850" t="str">
            <v>금   액</v>
          </cell>
          <cell r="I850" t="str">
            <v>단  가</v>
          </cell>
          <cell r="J850" t="str">
            <v>금   액</v>
          </cell>
          <cell r="K850" t="str">
            <v>단  가</v>
          </cell>
          <cell r="L850" t="str">
            <v>금   액</v>
          </cell>
        </row>
        <row r="851">
          <cell r="A851" t="str">
            <v>기 술 관 리</v>
          </cell>
          <cell r="C851" t="str">
            <v>기계기사2급</v>
          </cell>
          <cell r="D851">
            <v>0.5</v>
          </cell>
          <cell r="E851" t="str">
            <v>인</v>
          </cell>
          <cell r="G851">
            <v>69405</v>
          </cell>
          <cell r="H851">
            <v>34702</v>
          </cell>
        </row>
        <row r="852">
          <cell r="A852" t="str">
            <v>소운반 조작</v>
          </cell>
          <cell r="C852" t="str">
            <v>비   계   공</v>
          </cell>
          <cell r="D852">
            <v>1.105</v>
          </cell>
          <cell r="E852" t="str">
            <v>인</v>
          </cell>
          <cell r="G852">
            <v>79467</v>
          </cell>
          <cell r="H852">
            <v>87811</v>
          </cell>
        </row>
        <row r="853">
          <cell r="A853" t="str">
            <v>조립 및 조정</v>
          </cell>
          <cell r="C853" t="str">
            <v>비   계   공</v>
          </cell>
          <cell r="D853">
            <v>1.9279999999999999</v>
          </cell>
          <cell r="E853" t="str">
            <v>인</v>
          </cell>
          <cell r="G853">
            <v>79467</v>
          </cell>
          <cell r="H853">
            <v>153212</v>
          </cell>
        </row>
        <row r="854">
          <cell r="A854" t="str">
            <v xml:space="preserve"> </v>
          </cell>
          <cell r="C854" t="str">
            <v>측   량   사</v>
          </cell>
          <cell r="D854">
            <v>0.26800000000000002</v>
          </cell>
          <cell r="E854" t="str">
            <v>인</v>
          </cell>
          <cell r="G854">
            <v>58506</v>
          </cell>
          <cell r="H854">
            <v>15679</v>
          </cell>
        </row>
        <row r="855">
          <cell r="A855" t="str">
            <v xml:space="preserve"> </v>
          </cell>
          <cell r="C855" t="str">
            <v>프랜트기계설치공</v>
          </cell>
          <cell r="D855">
            <v>2.1150000000000002</v>
          </cell>
          <cell r="E855" t="str">
            <v>인</v>
          </cell>
          <cell r="G855">
            <v>80805</v>
          </cell>
          <cell r="H855">
            <v>170902</v>
          </cell>
        </row>
        <row r="857">
          <cell r="A857" t="str">
            <v>용       접</v>
          </cell>
          <cell r="C857" t="str">
            <v>프랜트 용접공</v>
          </cell>
          <cell r="D857">
            <v>1.03</v>
          </cell>
          <cell r="E857" t="str">
            <v>인</v>
          </cell>
          <cell r="G857">
            <v>95379</v>
          </cell>
          <cell r="H857">
            <v>98240</v>
          </cell>
        </row>
        <row r="858">
          <cell r="A858" t="str">
            <v>시운전 및 조작</v>
          </cell>
          <cell r="C858" t="str">
            <v>프랜트기계설치공</v>
          </cell>
          <cell r="D858">
            <v>0.36</v>
          </cell>
          <cell r="E858" t="str">
            <v>인</v>
          </cell>
          <cell r="G858">
            <v>80805</v>
          </cell>
          <cell r="H858">
            <v>29089</v>
          </cell>
        </row>
        <row r="859">
          <cell r="A859" t="str">
            <v xml:space="preserve"> </v>
          </cell>
          <cell r="B859" t="str">
            <v xml:space="preserve"> </v>
          </cell>
          <cell r="C859" t="str">
            <v>프랜트 전공</v>
          </cell>
          <cell r="D859">
            <v>0.41299999999999998</v>
          </cell>
          <cell r="E859" t="str">
            <v>인</v>
          </cell>
          <cell r="G859">
            <v>64285</v>
          </cell>
          <cell r="H859">
            <v>26549</v>
          </cell>
        </row>
        <row r="860">
          <cell r="C860" t="str">
            <v>비   계   공</v>
          </cell>
          <cell r="D860">
            <v>0.9</v>
          </cell>
          <cell r="E860" t="str">
            <v>인</v>
          </cell>
          <cell r="G860">
            <v>79467</v>
          </cell>
          <cell r="H860">
            <v>71520</v>
          </cell>
        </row>
        <row r="861">
          <cell r="A861" t="str">
            <v>검사 및 교정</v>
          </cell>
          <cell r="C861" t="str">
            <v>기술관리,시운</v>
          </cell>
          <cell r="D861" t="str">
            <v>1</v>
          </cell>
          <cell r="E861" t="str">
            <v>식</v>
          </cell>
        </row>
        <row r="862">
          <cell r="C862" t="str">
            <v>전및조작제외</v>
          </cell>
          <cell r="E862" t="str">
            <v xml:space="preserve"> </v>
          </cell>
        </row>
        <row r="863">
          <cell r="A863" t="str">
            <v xml:space="preserve"> </v>
          </cell>
          <cell r="C863" t="str">
            <v>10 %</v>
          </cell>
        </row>
        <row r="865">
          <cell r="B865" t="str">
            <v>계</v>
          </cell>
          <cell r="F865">
            <v>687704</v>
          </cell>
          <cell r="H865">
            <v>687704</v>
          </cell>
        </row>
        <row r="876">
          <cell r="A876" t="str">
            <v>ROLLER GATE HOIST 설치 사용장비 경비</v>
          </cell>
        </row>
        <row r="877">
          <cell r="E877" t="str">
            <v xml:space="preserve"> </v>
          </cell>
        </row>
        <row r="878">
          <cell r="A878" t="str">
            <v>종       별</v>
          </cell>
          <cell r="C878" t="str">
            <v>재 료 또 는</v>
          </cell>
          <cell r="D878" t="str">
            <v xml:space="preserve">원 수 </v>
          </cell>
          <cell r="E878" t="str">
            <v>단 위</v>
          </cell>
          <cell r="F878" t="str">
            <v>총   액</v>
          </cell>
          <cell r="G878" t="str">
            <v>노   무   비</v>
          </cell>
          <cell r="I878" t="str">
            <v>재   료   비</v>
          </cell>
          <cell r="K878" t="str">
            <v>경      비</v>
          </cell>
          <cell r="M878" t="str">
            <v>비   고</v>
          </cell>
        </row>
        <row r="879">
          <cell r="C879" t="str">
            <v xml:space="preserve">규       격 </v>
          </cell>
          <cell r="F879" t="str">
            <v>금   액</v>
          </cell>
          <cell r="G879" t="str">
            <v>단  가</v>
          </cell>
          <cell r="H879" t="str">
            <v>금   액</v>
          </cell>
          <cell r="I879" t="str">
            <v>단  가</v>
          </cell>
          <cell r="J879" t="str">
            <v>금   액</v>
          </cell>
          <cell r="K879" t="str">
            <v>단  가</v>
          </cell>
          <cell r="L879" t="str">
            <v>금   액</v>
          </cell>
        </row>
        <row r="880">
          <cell r="A880" t="str">
            <v>A.C WELDER</v>
          </cell>
          <cell r="C880" t="str">
            <v>10KVA</v>
          </cell>
          <cell r="D880">
            <v>8</v>
          </cell>
          <cell r="E880" t="str">
            <v>Hr</v>
          </cell>
          <cell r="K880">
            <v>155</v>
          </cell>
          <cell r="L880">
            <v>1240</v>
          </cell>
        </row>
        <row r="881">
          <cell r="A881" t="str">
            <v>D.C WELDER</v>
          </cell>
          <cell r="C881" t="str">
            <v>300A,5.5KW</v>
          </cell>
          <cell r="D881">
            <v>8</v>
          </cell>
          <cell r="E881" t="str">
            <v>Hr</v>
          </cell>
          <cell r="K881">
            <v>359</v>
          </cell>
          <cell r="L881">
            <v>2872</v>
          </cell>
        </row>
        <row r="882">
          <cell r="A882" t="str">
            <v>GAS CUTTING M/C</v>
          </cell>
          <cell r="C882" t="str">
            <v>중 형</v>
          </cell>
          <cell r="D882">
            <v>16</v>
          </cell>
          <cell r="E882" t="str">
            <v>Hr</v>
          </cell>
          <cell r="G882">
            <v>3974</v>
          </cell>
          <cell r="H882">
            <v>63584</v>
          </cell>
          <cell r="K882">
            <v>115</v>
          </cell>
          <cell r="L882">
            <v>1840</v>
          </cell>
        </row>
        <row r="883">
          <cell r="A883" t="str">
            <v>PORTABLE DRILL</v>
          </cell>
          <cell r="C883" t="str">
            <v>1.5 HP</v>
          </cell>
          <cell r="D883">
            <v>8</v>
          </cell>
          <cell r="E883" t="str">
            <v>Hr</v>
          </cell>
          <cell r="K883">
            <v>14</v>
          </cell>
          <cell r="L883">
            <v>112</v>
          </cell>
        </row>
        <row r="884">
          <cell r="A884" t="str">
            <v>PORTABLE GRINDER</v>
          </cell>
          <cell r="C884" t="str">
            <v>0.5 HP</v>
          </cell>
          <cell r="D884">
            <v>16</v>
          </cell>
          <cell r="E884" t="str">
            <v>Hr</v>
          </cell>
          <cell r="K884">
            <v>22</v>
          </cell>
          <cell r="L884">
            <v>352</v>
          </cell>
        </row>
        <row r="886">
          <cell r="A886" t="str">
            <v>TRUCK CRANE</v>
          </cell>
          <cell r="C886" t="str">
            <v>30 TON</v>
          </cell>
          <cell r="D886">
            <v>8</v>
          </cell>
          <cell r="E886" t="str">
            <v>Hr</v>
          </cell>
          <cell r="G886">
            <v>18615</v>
          </cell>
          <cell r="H886">
            <v>148920</v>
          </cell>
          <cell r="I886">
            <v>7046</v>
          </cell>
          <cell r="J886">
            <v>56368</v>
          </cell>
          <cell r="K886">
            <v>44939</v>
          </cell>
          <cell r="L886">
            <v>359512</v>
          </cell>
        </row>
        <row r="887">
          <cell r="A887" t="str">
            <v>WINCH</v>
          </cell>
          <cell r="C887" t="str">
            <v>10 HP</v>
          </cell>
          <cell r="D887">
            <v>16</v>
          </cell>
          <cell r="E887" t="str">
            <v>Hr</v>
          </cell>
          <cell r="G887">
            <v>9235</v>
          </cell>
          <cell r="H887">
            <v>147760</v>
          </cell>
          <cell r="K887">
            <v>850</v>
          </cell>
          <cell r="L887">
            <v>13600</v>
          </cell>
        </row>
        <row r="888">
          <cell r="A888" t="str">
            <v>TRAILER</v>
          </cell>
          <cell r="C888" t="str">
            <v>30 TON</v>
          </cell>
          <cell r="D888">
            <v>8</v>
          </cell>
          <cell r="E888" t="str">
            <v>Hr</v>
          </cell>
          <cell r="G888">
            <v>8683</v>
          </cell>
          <cell r="H888">
            <v>69464</v>
          </cell>
          <cell r="I888">
            <v>15763</v>
          </cell>
          <cell r="J888">
            <v>126104</v>
          </cell>
          <cell r="K888">
            <v>27414</v>
          </cell>
          <cell r="L888">
            <v>219312</v>
          </cell>
        </row>
        <row r="889">
          <cell r="A889" t="str">
            <v>TRUCK</v>
          </cell>
          <cell r="C889" t="str">
            <v>6TON</v>
          </cell>
          <cell r="D889">
            <v>8</v>
          </cell>
          <cell r="E889" t="str">
            <v>Hr</v>
          </cell>
          <cell r="G889">
            <v>8683</v>
          </cell>
          <cell r="H889">
            <v>69464</v>
          </cell>
          <cell r="I889">
            <v>8110</v>
          </cell>
          <cell r="J889">
            <v>64880</v>
          </cell>
          <cell r="K889">
            <v>4902</v>
          </cell>
          <cell r="L889">
            <v>39216</v>
          </cell>
        </row>
        <row r="892">
          <cell r="B892" t="str">
            <v xml:space="preserve"> 계</v>
          </cell>
          <cell r="F892">
            <v>1384600</v>
          </cell>
          <cell r="H892">
            <v>499192</v>
          </cell>
          <cell r="J892">
            <v>247352</v>
          </cell>
          <cell r="L892">
            <v>638056</v>
          </cell>
        </row>
        <row r="905">
          <cell r="A905" t="str">
            <v>HOIST 설치 소모 자재비</v>
          </cell>
        </row>
        <row r="906">
          <cell r="E906" t="str">
            <v xml:space="preserve"> </v>
          </cell>
        </row>
        <row r="907">
          <cell r="A907" t="str">
            <v>종       별</v>
          </cell>
          <cell r="C907" t="str">
            <v>재 료 또 는</v>
          </cell>
          <cell r="D907" t="str">
            <v xml:space="preserve">원 수 </v>
          </cell>
          <cell r="E907" t="str">
            <v>단 위</v>
          </cell>
          <cell r="F907" t="str">
            <v>총   액</v>
          </cell>
          <cell r="G907" t="str">
            <v>노   무   비</v>
          </cell>
          <cell r="I907" t="str">
            <v>재   료   비</v>
          </cell>
          <cell r="K907" t="str">
            <v>경      비</v>
          </cell>
          <cell r="M907" t="str">
            <v>비   고</v>
          </cell>
        </row>
        <row r="908">
          <cell r="C908" t="str">
            <v xml:space="preserve">규       격 </v>
          </cell>
          <cell r="F908" t="str">
            <v>금   액</v>
          </cell>
          <cell r="G908" t="str">
            <v>단  가</v>
          </cell>
          <cell r="H908" t="str">
            <v>금   액</v>
          </cell>
          <cell r="I908" t="str">
            <v>단  가</v>
          </cell>
          <cell r="J908" t="str">
            <v>금   액</v>
          </cell>
          <cell r="K908" t="str">
            <v>단  가</v>
          </cell>
          <cell r="L908" t="str">
            <v>금   액</v>
          </cell>
        </row>
        <row r="909">
          <cell r="A909" t="str">
            <v>산       소</v>
          </cell>
          <cell r="C909" t="str">
            <v>6,000L용</v>
          </cell>
          <cell r="D909">
            <v>0.38</v>
          </cell>
          <cell r="E909" t="str">
            <v>병</v>
          </cell>
          <cell r="G909" t="str">
            <v xml:space="preserve"> </v>
          </cell>
          <cell r="I909">
            <v>12000</v>
          </cell>
          <cell r="J909">
            <v>4560</v>
          </cell>
        </row>
        <row r="910">
          <cell r="A910" t="str">
            <v>아 세 치 렌</v>
          </cell>
          <cell r="C910" t="str">
            <v>4,500L용</v>
          </cell>
          <cell r="D910">
            <v>0.33</v>
          </cell>
          <cell r="E910" t="str">
            <v>병</v>
          </cell>
          <cell r="I910">
            <v>55392</v>
          </cell>
          <cell r="J910">
            <v>18279</v>
          </cell>
        </row>
        <row r="911">
          <cell r="A911" t="str">
            <v>용   접  봉</v>
          </cell>
          <cell r="C911" t="str">
            <v>SS400 , 4M/M</v>
          </cell>
          <cell r="D911">
            <v>3</v>
          </cell>
          <cell r="E911" t="str">
            <v>KG</v>
          </cell>
          <cell r="I911">
            <v>1260</v>
          </cell>
          <cell r="J911">
            <v>3780</v>
          </cell>
        </row>
        <row r="912">
          <cell r="A912" t="str">
            <v>세    유(경유)</v>
          </cell>
          <cell r="D912">
            <v>3</v>
          </cell>
          <cell r="E912" t="str">
            <v>L</v>
          </cell>
          <cell r="I912">
            <v>526.4</v>
          </cell>
          <cell r="J912">
            <v>1579</v>
          </cell>
        </row>
        <row r="915">
          <cell r="A915" t="str">
            <v xml:space="preserve"> </v>
          </cell>
        </row>
        <row r="916">
          <cell r="L916" t="str">
            <v xml:space="preserve"> </v>
          </cell>
        </row>
        <row r="917">
          <cell r="B917" t="str">
            <v>계</v>
          </cell>
          <cell r="F917">
            <v>28198</v>
          </cell>
          <cell r="J917">
            <v>28198</v>
          </cell>
          <cell r="L917" t="str">
            <v xml:space="preserve"> </v>
          </cell>
        </row>
        <row r="918">
          <cell r="A918" t="str">
            <v xml:space="preserve"> </v>
          </cell>
        </row>
        <row r="919">
          <cell r="A919" t="str">
            <v xml:space="preserve"> </v>
          </cell>
        </row>
        <row r="920">
          <cell r="A920" t="str">
            <v xml:space="preserve"> </v>
          </cell>
        </row>
        <row r="921">
          <cell r="A921" t="str">
            <v xml:space="preserve"> </v>
          </cell>
        </row>
        <row r="922">
          <cell r="A922" t="str">
            <v xml:space="preserve"> </v>
          </cell>
        </row>
        <row r="923">
          <cell r="A923" t="str">
            <v xml:space="preserve"> </v>
          </cell>
        </row>
        <row r="924">
          <cell r="A924" t="str">
            <v xml:space="preserve"> </v>
          </cell>
        </row>
        <row r="925">
          <cell r="A925" t="str">
            <v xml:space="preserve"> </v>
          </cell>
        </row>
        <row r="926">
          <cell r="A926" t="str">
            <v xml:space="preserve"> </v>
          </cell>
        </row>
        <row r="927">
          <cell r="A927" t="str">
            <v xml:space="preserve"> </v>
          </cell>
        </row>
        <row r="928">
          <cell r="A928" t="str">
            <v xml:space="preserve"> </v>
          </cell>
        </row>
        <row r="929">
          <cell r="A929" t="str">
            <v xml:space="preserve"> </v>
          </cell>
        </row>
        <row r="930">
          <cell r="A930" t="str">
            <v xml:space="preserve"> </v>
          </cell>
        </row>
        <row r="931">
          <cell r="A931" t="str">
            <v xml:space="preserve"> </v>
          </cell>
        </row>
        <row r="932">
          <cell r="A932" t="str">
            <v xml:space="preserve"> </v>
          </cell>
        </row>
        <row r="933">
          <cell r="A933" t="str">
            <v xml:space="preserve"> </v>
          </cell>
        </row>
        <row r="934">
          <cell r="A934" t="str">
            <v>STOP LOG LEAF 제작 인건비</v>
          </cell>
        </row>
        <row r="935">
          <cell r="E935" t="str">
            <v xml:space="preserve"> </v>
          </cell>
        </row>
        <row r="936">
          <cell r="A936" t="str">
            <v>종       별</v>
          </cell>
          <cell r="C936" t="str">
            <v>재 료 또 는</v>
          </cell>
          <cell r="D936" t="str">
            <v xml:space="preserve">원 수 </v>
          </cell>
          <cell r="E936" t="str">
            <v>단 위</v>
          </cell>
          <cell r="F936" t="str">
            <v>총   액</v>
          </cell>
          <cell r="G936" t="str">
            <v>노   무   비</v>
          </cell>
          <cell r="I936" t="str">
            <v>재   료   비</v>
          </cell>
          <cell r="K936" t="str">
            <v>경      비</v>
          </cell>
          <cell r="M936" t="str">
            <v>비   고</v>
          </cell>
        </row>
        <row r="937">
          <cell r="C937" t="str">
            <v xml:space="preserve">규       격 </v>
          </cell>
          <cell r="F937" t="str">
            <v>금   액</v>
          </cell>
          <cell r="G937" t="str">
            <v>단  가</v>
          </cell>
          <cell r="H937" t="str">
            <v>금   액</v>
          </cell>
          <cell r="I937" t="str">
            <v>단  가</v>
          </cell>
          <cell r="J937" t="str">
            <v>금   액</v>
          </cell>
          <cell r="K937" t="str">
            <v>단  가</v>
          </cell>
          <cell r="L937" t="str">
            <v>금   액</v>
          </cell>
        </row>
        <row r="938">
          <cell r="A938" t="str">
            <v>기 술 관 리</v>
          </cell>
          <cell r="C938" t="str">
            <v>기계기사2급</v>
          </cell>
          <cell r="D938">
            <v>0.5</v>
          </cell>
          <cell r="E938" t="str">
            <v>인</v>
          </cell>
          <cell r="G938">
            <v>69405</v>
          </cell>
          <cell r="H938">
            <v>34702</v>
          </cell>
        </row>
        <row r="939">
          <cell r="A939" t="str">
            <v>본  뜨  기</v>
          </cell>
          <cell r="C939" t="str">
            <v>프랜트 제관공</v>
          </cell>
          <cell r="D939">
            <v>0.52300000000000002</v>
          </cell>
          <cell r="E939" t="str">
            <v>인</v>
          </cell>
          <cell r="G939">
            <v>81966</v>
          </cell>
          <cell r="H939">
            <v>42868</v>
          </cell>
        </row>
        <row r="940">
          <cell r="A940" t="str">
            <v>금  긋  기</v>
          </cell>
          <cell r="C940" t="str">
            <v>프랜트 제관공</v>
          </cell>
          <cell r="D940">
            <v>1.514</v>
          </cell>
          <cell r="E940" t="str">
            <v>인</v>
          </cell>
          <cell r="G940">
            <v>81966</v>
          </cell>
          <cell r="H940">
            <v>124096</v>
          </cell>
        </row>
        <row r="941">
          <cell r="A941" t="str">
            <v>절      단</v>
          </cell>
          <cell r="C941" t="str">
            <v>프랜트 제관공</v>
          </cell>
          <cell r="D941">
            <v>0.41399999999999998</v>
          </cell>
          <cell r="E941" t="str">
            <v>인</v>
          </cell>
          <cell r="G941">
            <v>81966</v>
          </cell>
          <cell r="H941">
            <v>33933</v>
          </cell>
        </row>
        <row r="942">
          <cell r="A942" t="str">
            <v>가      공</v>
          </cell>
          <cell r="C942" t="str">
            <v>프랜트 제관공</v>
          </cell>
          <cell r="D942">
            <v>0.5</v>
          </cell>
          <cell r="E942" t="str">
            <v>인</v>
          </cell>
          <cell r="G942">
            <v>81966</v>
          </cell>
          <cell r="H942">
            <v>40983</v>
          </cell>
        </row>
        <row r="944">
          <cell r="A944" t="str">
            <v>구 멍 뚫 기</v>
          </cell>
          <cell r="C944" t="str">
            <v>프랜트 제관공</v>
          </cell>
          <cell r="D944">
            <v>0.61299999999999999</v>
          </cell>
          <cell r="E944" t="str">
            <v>인</v>
          </cell>
          <cell r="G944">
            <v>81966</v>
          </cell>
          <cell r="H944">
            <v>50245</v>
          </cell>
        </row>
        <row r="945">
          <cell r="A945" t="str">
            <v>용      접</v>
          </cell>
          <cell r="C945" t="str">
            <v>프랜트 용접공</v>
          </cell>
          <cell r="D945">
            <v>2.968</v>
          </cell>
          <cell r="E945" t="str">
            <v>인</v>
          </cell>
          <cell r="G945">
            <v>95379</v>
          </cell>
          <cell r="H945">
            <v>283084</v>
          </cell>
        </row>
        <row r="946">
          <cell r="A946" t="str">
            <v>부 품 조 립</v>
          </cell>
          <cell r="C946" t="str">
            <v>비   계   공</v>
          </cell>
          <cell r="D946">
            <v>1.325</v>
          </cell>
          <cell r="E946" t="str">
            <v>인</v>
          </cell>
          <cell r="G946">
            <v>79467</v>
          </cell>
          <cell r="H946">
            <v>105293</v>
          </cell>
        </row>
        <row r="947">
          <cell r="C947" t="str">
            <v>프랜트기계설치공</v>
          </cell>
          <cell r="D947">
            <v>1.325</v>
          </cell>
          <cell r="E947" t="str">
            <v>인</v>
          </cell>
          <cell r="G947">
            <v>80805</v>
          </cell>
          <cell r="H947">
            <v>107066</v>
          </cell>
        </row>
        <row r="948">
          <cell r="A948" t="str">
            <v>소운반 조작</v>
          </cell>
          <cell r="C948" t="str">
            <v>비   계   공</v>
          </cell>
          <cell r="D948">
            <v>0.97</v>
          </cell>
          <cell r="E948" t="str">
            <v>인</v>
          </cell>
          <cell r="G948">
            <v>79467</v>
          </cell>
          <cell r="H948">
            <v>77082</v>
          </cell>
        </row>
        <row r="949">
          <cell r="A949" t="str">
            <v>검사 및 교정</v>
          </cell>
          <cell r="C949" t="str">
            <v>기술관리 제외한</v>
          </cell>
          <cell r="D949" t="str">
            <v>1</v>
          </cell>
          <cell r="E949" t="str">
            <v>식</v>
          </cell>
          <cell r="H949">
            <v>86465</v>
          </cell>
        </row>
        <row r="950">
          <cell r="C950" t="str">
            <v>10%</v>
          </cell>
        </row>
        <row r="953">
          <cell r="B953" t="str">
            <v>계</v>
          </cell>
          <cell r="F953">
            <v>985817</v>
          </cell>
          <cell r="H953">
            <v>985817</v>
          </cell>
        </row>
        <row r="963">
          <cell r="A963" t="str">
            <v>STOP LOG LEAF 제작 사용장비 경비</v>
          </cell>
        </row>
        <row r="964">
          <cell r="E964" t="str">
            <v xml:space="preserve"> </v>
          </cell>
        </row>
        <row r="965">
          <cell r="A965" t="str">
            <v>종       별</v>
          </cell>
          <cell r="C965" t="str">
            <v>재 료 또 는</v>
          </cell>
          <cell r="D965" t="str">
            <v xml:space="preserve">원 수 </v>
          </cell>
          <cell r="E965" t="str">
            <v>단 위</v>
          </cell>
          <cell r="F965" t="str">
            <v>총   액</v>
          </cell>
          <cell r="G965" t="str">
            <v>노   무   비</v>
          </cell>
          <cell r="I965" t="str">
            <v>재   료   비</v>
          </cell>
          <cell r="K965" t="str">
            <v>경      비</v>
          </cell>
          <cell r="M965" t="str">
            <v>비   고</v>
          </cell>
        </row>
        <row r="966">
          <cell r="C966" t="str">
            <v xml:space="preserve">규       격 </v>
          </cell>
          <cell r="F966" t="str">
            <v>금   액</v>
          </cell>
          <cell r="G966" t="str">
            <v>단  가</v>
          </cell>
          <cell r="H966" t="str">
            <v>금   액</v>
          </cell>
          <cell r="I966" t="str">
            <v>단  가</v>
          </cell>
          <cell r="J966" t="str">
            <v>금   액</v>
          </cell>
          <cell r="K966" t="str">
            <v>단  가</v>
          </cell>
          <cell r="L966" t="str">
            <v>금   액</v>
          </cell>
        </row>
        <row r="967">
          <cell r="A967" t="str">
            <v>LATHE</v>
          </cell>
          <cell r="C967" t="str">
            <v>12FT x 7.5HP</v>
          </cell>
          <cell r="D967">
            <v>0.41599999999999998</v>
          </cell>
          <cell r="E967" t="str">
            <v>Hr</v>
          </cell>
          <cell r="G967">
            <v>3418</v>
          </cell>
          <cell r="H967">
            <v>1421</v>
          </cell>
          <cell r="K967">
            <v>3775</v>
          </cell>
          <cell r="L967">
            <v>1570.3999999999999</v>
          </cell>
        </row>
        <row r="968">
          <cell r="A968" t="str">
            <v>PLANER</v>
          </cell>
          <cell r="C968" t="str">
            <v>4FT x 8FT</v>
          </cell>
          <cell r="D968">
            <v>7.5999999999999998E-2</v>
          </cell>
          <cell r="E968" t="str">
            <v>Hr</v>
          </cell>
          <cell r="G968">
            <v>3129</v>
          </cell>
          <cell r="H968">
            <v>237</v>
          </cell>
          <cell r="K968">
            <v>2743</v>
          </cell>
          <cell r="L968">
            <v>208.46799999999999</v>
          </cell>
        </row>
        <row r="969">
          <cell r="A969" t="str">
            <v>BORING M/C</v>
          </cell>
          <cell r="C969" t="str">
            <v>Hori.type,3HP</v>
          </cell>
          <cell r="D969">
            <v>0.248</v>
          </cell>
          <cell r="E969" t="str">
            <v>Hr</v>
          </cell>
          <cell r="G969">
            <v>3547</v>
          </cell>
          <cell r="H969">
            <v>879</v>
          </cell>
          <cell r="K969">
            <v>8928</v>
          </cell>
          <cell r="L969">
            <v>2214.1439999999998</v>
          </cell>
        </row>
        <row r="970">
          <cell r="A970" t="str">
            <v>UNION MELT WELDER</v>
          </cell>
          <cell r="C970" t="str">
            <v>5.5 KVA</v>
          </cell>
          <cell r="D970">
            <v>3.2240000000000002</v>
          </cell>
          <cell r="E970" t="str">
            <v>Hr</v>
          </cell>
          <cell r="G970">
            <v>3488</v>
          </cell>
          <cell r="H970">
            <v>11245</v>
          </cell>
          <cell r="K970">
            <v>1797</v>
          </cell>
          <cell r="L970">
            <v>5793.5280000000002</v>
          </cell>
        </row>
        <row r="971">
          <cell r="A971" t="str">
            <v>A.C WELDER</v>
          </cell>
          <cell r="C971" t="str">
            <v>10KVA</v>
          </cell>
          <cell r="D971">
            <v>9.9760000000000009</v>
          </cell>
          <cell r="E971" t="str">
            <v>Hr</v>
          </cell>
          <cell r="K971">
            <v>155</v>
          </cell>
          <cell r="L971">
            <v>1546.2800000000002</v>
          </cell>
        </row>
        <row r="972">
          <cell r="E972" t="str">
            <v xml:space="preserve"> </v>
          </cell>
        </row>
        <row r="973">
          <cell r="A973" t="str">
            <v>GOUGING M/C</v>
          </cell>
          <cell r="C973" t="str">
            <v>중 형</v>
          </cell>
          <cell r="D973">
            <v>3.56</v>
          </cell>
          <cell r="E973" t="str">
            <v>Hr</v>
          </cell>
          <cell r="G973">
            <v>3380</v>
          </cell>
          <cell r="H973">
            <v>12032</v>
          </cell>
          <cell r="K973">
            <v>670</v>
          </cell>
          <cell r="L973">
            <v>2385.1999999999998</v>
          </cell>
        </row>
        <row r="974">
          <cell r="A974" t="str">
            <v>GAS CUTTING M/C</v>
          </cell>
          <cell r="C974" t="str">
            <v>Auto형</v>
          </cell>
          <cell r="D974">
            <v>1.3280000000000001</v>
          </cell>
          <cell r="E974" t="str">
            <v>Hr</v>
          </cell>
          <cell r="G974">
            <v>11922</v>
          </cell>
          <cell r="H974">
            <v>15832</v>
          </cell>
          <cell r="K974">
            <v>119</v>
          </cell>
          <cell r="L974">
            <v>158.03200000000001</v>
          </cell>
        </row>
        <row r="975">
          <cell r="A975" t="str">
            <v>GAS CUTTING M/C</v>
          </cell>
          <cell r="C975" t="str">
            <v>수 동</v>
          </cell>
          <cell r="D975">
            <v>1.984</v>
          </cell>
          <cell r="E975" t="str">
            <v>Hr</v>
          </cell>
          <cell r="G975">
            <v>3974</v>
          </cell>
          <cell r="H975">
            <v>7884</v>
          </cell>
          <cell r="K975">
            <v>115</v>
          </cell>
          <cell r="L975">
            <v>228.16</v>
          </cell>
        </row>
        <row r="976">
          <cell r="A976" t="str">
            <v>GAS HEATING TOUCH</v>
          </cell>
          <cell r="C976" t="str">
            <v>중 형</v>
          </cell>
          <cell r="D976">
            <v>3.8719999999999999</v>
          </cell>
          <cell r="E976" t="str">
            <v>Hr</v>
          </cell>
          <cell r="G976">
            <v>3174</v>
          </cell>
          <cell r="H976">
            <v>12289</v>
          </cell>
          <cell r="K976">
            <v>115</v>
          </cell>
          <cell r="L976">
            <v>445.28</v>
          </cell>
        </row>
        <row r="977">
          <cell r="A977" t="str">
            <v>OVER HEAD CRANE</v>
          </cell>
          <cell r="C977" t="str">
            <v>30 TON</v>
          </cell>
          <cell r="D977">
            <v>0.88</v>
          </cell>
          <cell r="E977" t="str">
            <v>Hr</v>
          </cell>
          <cell r="G977">
            <v>9681</v>
          </cell>
          <cell r="H977">
            <v>8519</v>
          </cell>
          <cell r="K977">
            <v>3338</v>
          </cell>
          <cell r="L977">
            <v>2937.44</v>
          </cell>
        </row>
        <row r="978">
          <cell r="E978" t="str">
            <v xml:space="preserve"> </v>
          </cell>
        </row>
        <row r="979">
          <cell r="A979" t="str">
            <v>OVER HEAD CRANE</v>
          </cell>
          <cell r="C979" t="str">
            <v>20 TON</v>
          </cell>
          <cell r="D979">
            <v>0.88</v>
          </cell>
          <cell r="E979" t="str">
            <v>Hr</v>
          </cell>
          <cell r="G979">
            <v>9681</v>
          </cell>
          <cell r="H979">
            <v>8519</v>
          </cell>
          <cell r="K979">
            <v>3338</v>
          </cell>
          <cell r="L979">
            <v>2937.44</v>
          </cell>
        </row>
        <row r="980">
          <cell r="A980" t="str">
            <v>HYDRO PRESS</v>
          </cell>
          <cell r="C980" t="str">
            <v>100 TON</v>
          </cell>
          <cell r="D980">
            <v>1.72</v>
          </cell>
          <cell r="E980" t="str">
            <v>Hr</v>
          </cell>
          <cell r="G980">
            <v>3281</v>
          </cell>
          <cell r="H980">
            <v>5643</v>
          </cell>
          <cell r="K980">
            <v>6045</v>
          </cell>
          <cell r="L980">
            <v>10397.4</v>
          </cell>
        </row>
        <row r="981">
          <cell r="A981" t="str">
            <v>SHEARING M/C</v>
          </cell>
          <cell r="D981">
            <v>2</v>
          </cell>
          <cell r="E981" t="str">
            <v>Hr</v>
          </cell>
          <cell r="G981">
            <v>3688</v>
          </cell>
          <cell r="H981">
            <v>7376</v>
          </cell>
          <cell r="K981">
            <v>3209</v>
          </cell>
          <cell r="L981">
            <v>6418</v>
          </cell>
        </row>
        <row r="982">
          <cell r="A982" t="str">
            <v>DRILLING M/C</v>
          </cell>
          <cell r="C982" t="str">
            <v>3 HP</v>
          </cell>
          <cell r="D982">
            <v>0.48799999999999999</v>
          </cell>
          <cell r="E982" t="str">
            <v>Hr</v>
          </cell>
          <cell r="G982">
            <v>3401</v>
          </cell>
          <cell r="H982">
            <v>1659</v>
          </cell>
          <cell r="K982">
            <v>576</v>
          </cell>
          <cell r="L982">
            <v>281.08799999999997</v>
          </cell>
        </row>
        <row r="983">
          <cell r="A983" t="str">
            <v>DRILLING M/C</v>
          </cell>
          <cell r="C983" t="str">
            <v>Radial,5 HP</v>
          </cell>
          <cell r="D983">
            <v>0.48799999999999999</v>
          </cell>
          <cell r="E983" t="str">
            <v>Hr</v>
          </cell>
          <cell r="G983">
            <v>3401</v>
          </cell>
          <cell r="H983">
            <v>1659</v>
          </cell>
          <cell r="K983">
            <v>1720</v>
          </cell>
          <cell r="L983">
            <v>839.36</v>
          </cell>
        </row>
        <row r="984">
          <cell r="E984" t="str">
            <v xml:space="preserve"> </v>
          </cell>
        </row>
        <row r="985">
          <cell r="A985" t="str">
            <v>PORTABLE DRILL</v>
          </cell>
          <cell r="C985" t="str">
            <v>0.5 HP</v>
          </cell>
          <cell r="D985">
            <v>1.5640000000000001</v>
          </cell>
          <cell r="E985" t="str">
            <v>Hr</v>
          </cell>
          <cell r="K985">
            <v>12</v>
          </cell>
          <cell r="L985">
            <v>18.768000000000001</v>
          </cell>
        </row>
        <row r="986">
          <cell r="A986" t="str">
            <v>TRUCK CRANE</v>
          </cell>
          <cell r="C986" t="str">
            <v>30 TON</v>
          </cell>
          <cell r="D986">
            <v>0.65</v>
          </cell>
          <cell r="E986" t="str">
            <v>Hr</v>
          </cell>
          <cell r="G986">
            <v>18615</v>
          </cell>
          <cell r="H986">
            <v>12099</v>
          </cell>
          <cell r="I986">
            <v>7046</v>
          </cell>
          <cell r="J986">
            <v>4579</v>
          </cell>
          <cell r="K986">
            <v>44939</v>
          </cell>
          <cell r="L986">
            <v>29210.350000000002</v>
          </cell>
        </row>
        <row r="987">
          <cell r="A987" t="str">
            <v>리프트 트럭</v>
          </cell>
          <cell r="C987" t="str">
            <v>5 TON</v>
          </cell>
          <cell r="D987">
            <v>0.65</v>
          </cell>
          <cell r="E987" t="str">
            <v>Hr</v>
          </cell>
          <cell r="G987">
            <v>9681</v>
          </cell>
          <cell r="H987">
            <v>6292</v>
          </cell>
          <cell r="I987">
            <v>5116.08</v>
          </cell>
          <cell r="J987">
            <v>3325</v>
          </cell>
          <cell r="K987">
            <v>4863</v>
          </cell>
          <cell r="L987">
            <v>3160.9500000000003</v>
          </cell>
        </row>
        <row r="988">
          <cell r="A988" t="str">
            <v>COMPRESSOR</v>
          </cell>
          <cell r="C988" t="str">
            <v>7.1㎥/min</v>
          </cell>
          <cell r="D988">
            <v>3.32</v>
          </cell>
          <cell r="E988" t="str">
            <v>Hr</v>
          </cell>
          <cell r="G988">
            <v>9681</v>
          </cell>
          <cell r="H988">
            <v>32140</v>
          </cell>
          <cell r="I988">
            <v>6189</v>
          </cell>
          <cell r="J988">
            <v>20547</v>
          </cell>
          <cell r="K988">
            <v>3137</v>
          </cell>
          <cell r="L988">
            <v>10414.84</v>
          </cell>
        </row>
        <row r="989">
          <cell r="A989" t="str">
            <v>TRAILER</v>
          </cell>
          <cell r="C989" t="str">
            <v>30 TON</v>
          </cell>
          <cell r="D989">
            <v>0.65</v>
          </cell>
          <cell r="E989" t="str">
            <v>Hr</v>
          </cell>
          <cell r="G989">
            <v>8683</v>
          </cell>
          <cell r="H989">
            <v>5643</v>
          </cell>
          <cell r="I989">
            <v>15763</v>
          </cell>
          <cell r="J989">
            <v>10245</v>
          </cell>
          <cell r="K989">
            <v>27414</v>
          </cell>
          <cell r="L989">
            <v>17819.100000000002</v>
          </cell>
        </row>
        <row r="991">
          <cell r="B991" t="str">
            <v>계</v>
          </cell>
          <cell r="F991">
            <v>289048.228</v>
          </cell>
          <cell r="H991">
            <v>151368</v>
          </cell>
          <cell r="J991">
            <v>38696</v>
          </cell>
          <cell r="K991" t="str">
            <v xml:space="preserve"> </v>
          </cell>
          <cell r="L991">
            <v>98984.228000000003</v>
          </cell>
        </row>
        <row r="992">
          <cell r="A992" t="str">
            <v>STOP LOG LEAF 제작 소모 자재비</v>
          </cell>
        </row>
        <row r="993">
          <cell r="E993" t="str">
            <v xml:space="preserve"> </v>
          </cell>
        </row>
        <row r="994">
          <cell r="A994" t="str">
            <v>종       별</v>
          </cell>
          <cell r="C994" t="str">
            <v>재 료 또 는</v>
          </cell>
          <cell r="D994" t="str">
            <v xml:space="preserve">원 수 </v>
          </cell>
          <cell r="E994" t="str">
            <v>단 위</v>
          </cell>
          <cell r="F994" t="str">
            <v>총   액</v>
          </cell>
          <cell r="G994" t="str">
            <v>노   무   비</v>
          </cell>
          <cell r="I994" t="str">
            <v>재   료   비</v>
          </cell>
          <cell r="K994" t="str">
            <v>경      비</v>
          </cell>
          <cell r="M994" t="str">
            <v>비   고</v>
          </cell>
        </row>
        <row r="995">
          <cell r="C995" t="str">
            <v xml:space="preserve">규       격 </v>
          </cell>
          <cell r="F995" t="str">
            <v>금   액</v>
          </cell>
          <cell r="G995" t="str">
            <v>단  가</v>
          </cell>
          <cell r="H995" t="str">
            <v>금   액</v>
          </cell>
          <cell r="I995" t="str">
            <v>단  가</v>
          </cell>
          <cell r="J995" t="str">
            <v>금   액</v>
          </cell>
          <cell r="K995" t="str">
            <v>단  가</v>
          </cell>
          <cell r="L995" t="str">
            <v>금   액</v>
          </cell>
        </row>
        <row r="996">
          <cell r="A996" t="str">
            <v>산       소</v>
          </cell>
          <cell r="C996" t="str">
            <v>6,000L용</v>
          </cell>
          <cell r="D996">
            <v>0.38</v>
          </cell>
          <cell r="E996" t="str">
            <v>병</v>
          </cell>
          <cell r="G996" t="str">
            <v xml:space="preserve"> </v>
          </cell>
          <cell r="I996">
            <v>12000</v>
          </cell>
          <cell r="J996">
            <v>4560</v>
          </cell>
        </row>
        <row r="997">
          <cell r="A997" t="str">
            <v>아 세 치 렌</v>
          </cell>
          <cell r="C997" t="str">
            <v>4,500L용</v>
          </cell>
          <cell r="D997">
            <v>0.33</v>
          </cell>
          <cell r="E997" t="str">
            <v>병</v>
          </cell>
          <cell r="I997">
            <v>55392</v>
          </cell>
          <cell r="J997">
            <v>18279</v>
          </cell>
        </row>
        <row r="998">
          <cell r="A998" t="str">
            <v>용   접  봉</v>
          </cell>
          <cell r="C998" t="str">
            <v>SS41, 4M/Mx350L</v>
          </cell>
          <cell r="D998">
            <v>3</v>
          </cell>
          <cell r="E998" t="str">
            <v>KG</v>
          </cell>
          <cell r="I998">
            <v>1260</v>
          </cell>
          <cell r="J998">
            <v>3780</v>
          </cell>
        </row>
        <row r="1000">
          <cell r="A1000" t="str">
            <v xml:space="preserve"> </v>
          </cell>
          <cell r="D1000" t="str">
            <v xml:space="preserve"> </v>
          </cell>
          <cell r="E1000" t="str">
            <v xml:space="preserve"> </v>
          </cell>
        </row>
        <row r="1001">
          <cell r="E1001" t="str">
            <v xml:space="preserve"> </v>
          </cell>
        </row>
        <row r="1003">
          <cell r="B1003" t="str">
            <v>계</v>
          </cell>
          <cell r="F1003">
            <v>26619</v>
          </cell>
          <cell r="J1003">
            <v>26619</v>
          </cell>
        </row>
        <row r="1021">
          <cell r="A1021" t="str">
            <v>STOP LOG LEAF 설치 인건비</v>
          </cell>
        </row>
        <row r="1022">
          <cell r="E1022" t="str">
            <v xml:space="preserve"> </v>
          </cell>
        </row>
        <row r="1023">
          <cell r="A1023" t="str">
            <v>종       별</v>
          </cell>
          <cell r="C1023" t="str">
            <v>재 료 또 는</v>
          </cell>
          <cell r="D1023" t="str">
            <v xml:space="preserve">원 수 </v>
          </cell>
          <cell r="E1023" t="str">
            <v>단 위</v>
          </cell>
          <cell r="F1023" t="str">
            <v>총   액</v>
          </cell>
          <cell r="G1023" t="str">
            <v>노   무   비</v>
          </cell>
          <cell r="I1023" t="str">
            <v>재   료   비</v>
          </cell>
          <cell r="K1023" t="str">
            <v>경      비</v>
          </cell>
          <cell r="M1023" t="str">
            <v>비   고</v>
          </cell>
        </row>
        <row r="1024">
          <cell r="C1024" t="str">
            <v xml:space="preserve">규       격 </v>
          </cell>
          <cell r="F1024" t="str">
            <v>금   액</v>
          </cell>
          <cell r="G1024" t="str">
            <v>단  가</v>
          </cell>
          <cell r="H1024" t="str">
            <v>금   액</v>
          </cell>
          <cell r="I1024" t="str">
            <v>단  가</v>
          </cell>
          <cell r="J1024" t="str">
            <v>금   액</v>
          </cell>
          <cell r="K1024" t="str">
            <v>단  가</v>
          </cell>
          <cell r="L1024" t="str">
            <v>금   액</v>
          </cell>
        </row>
        <row r="1025">
          <cell r="A1025" t="str">
            <v>기 술 관 리</v>
          </cell>
          <cell r="C1025" t="str">
            <v>기계기사2급</v>
          </cell>
          <cell r="D1025">
            <v>0.5</v>
          </cell>
          <cell r="E1025" t="str">
            <v>인</v>
          </cell>
          <cell r="G1025">
            <v>69405</v>
          </cell>
          <cell r="H1025">
            <v>34702</v>
          </cell>
        </row>
        <row r="1026">
          <cell r="A1026" t="str">
            <v>운 반 조 작</v>
          </cell>
          <cell r="C1026" t="str">
            <v>비   계   공</v>
          </cell>
          <cell r="D1026">
            <v>0.97</v>
          </cell>
          <cell r="E1026" t="str">
            <v>인</v>
          </cell>
          <cell r="G1026">
            <v>79467</v>
          </cell>
          <cell r="H1026">
            <v>77082</v>
          </cell>
        </row>
        <row r="1027">
          <cell r="A1027" t="str">
            <v>조 립 조 정</v>
          </cell>
          <cell r="C1027" t="str">
            <v>비   계   공</v>
          </cell>
          <cell r="D1027">
            <v>2.02</v>
          </cell>
          <cell r="E1027" t="str">
            <v>인</v>
          </cell>
          <cell r="G1027">
            <v>79467</v>
          </cell>
          <cell r="H1027">
            <v>160523</v>
          </cell>
        </row>
        <row r="1028">
          <cell r="A1028" t="str">
            <v xml:space="preserve"> </v>
          </cell>
          <cell r="C1028" t="str">
            <v>프랜트 제관공</v>
          </cell>
          <cell r="D1028">
            <v>1.19</v>
          </cell>
          <cell r="E1028" t="str">
            <v>인</v>
          </cell>
          <cell r="G1028">
            <v>81966</v>
          </cell>
          <cell r="H1028">
            <v>97539</v>
          </cell>
        </row>
        <row r="1029">
          <cell r="A1029" t="str">
            <v xml:space="preserve"> </v>
          </cell>
          <cell r="C1029" t="str">
            <v>측   량   사</v>
          </cell>
          <cell r="D1029">
            <v>0.122</v>
          </cell>
          <cell r="E1029" t="str">
            <v>인</v>
          </cell>
          <cell r="G1029">
            <v>58506</v>
          </cell>
          <cell r="H1029">
            <v>7137</v>
          </cell>
        </row>
        <row r="1031">
          <cell r="C1031" t="str">
            <v>프랜트기계설치공</v>
          </cell>
          <cell r="D1031">
            <v>1.17</v>
          </cell>
          <cell r="E1031" t="str">
            <v>인</v>
          </cell>
          <cell r="G1031">
            <v>80805</v>
          </cell>
          <cell r="H1031">
            <v>94541</v>
          </cell>
        </row>
        <row r="1032">
          <cell r="A1032" t="str">
            <v>설      치</v>
          </cell>
          <cell r="C1032" t="str">
            <v>비   계   공</v>
          </cell>
          <cell r="D1032">
            <v>0.36</v>
          </cell>
          <cell r="E1032" t="str">
            <v>인</v>
          </cell>
          <cell r="G1032">
            <v>79467</v>
          </cell>
          <cell r="H1032">
            <v>28608</v>
          </cell>
        </row>
        <row r="1033">
          <cell r="C1033" t="str">
            <v>프랜트기계설치공</v>
          </cell>
          <cell r="D1033">
            <v>0.13</v>
          </cell>
          <cell r="E1033" t="str">
            <v>인</v>
          </cell>
          <cell r="G1033">
            <v>81966</v>
          </cell>
          <cell r="H1033">
            <v>10655</v>
          </cell>
        </row>
        <row r="1034">
          <cell r="A1034" t="str">
            <v>전 원 배 선</v>
          </cell>
          <cell r="C1034" t="str">
            <v>플랜트전공</v>
          </cell>
          <cell r="D1034">
            <v>6.3E-2</v>
          </cell>
          <cell r="E1034" t="str">
            <v>인</v>
          </cell>
          <cell r="G1034">
            <v>64285</v>
          </cell>
          <cell r="H1034">
            <v>4049</v>
          </cell>
          <cell r="I1034" t="str">
            <v xml:space="preserve"> </v>
          </cell>
          <cell r="J1034" t="str">
            <v xml:space="preserve"> </v>
          </cell>
        </row>
        <row r="1035">
          <cell r="A1035" t="str">
            <v xml:space="preserve"> </v>
          </cell>
          <cell r="C1035" t="str">
            <v xml:space="preserve"> </v>
          </cell>
          <cell r="D1035" t="str">
            <v xml:space="preserve"> </v>
          </cell>
          <cell r="E1035" t="str">
            <v xml:space="preserve"> </v>
          </cell>
          <cell r="G1035" t="str">
            <v xml:space="preserve"> </v>
          </cell>
        </row>
        <row r="1036">
          <cell r="A1036" t="str">
            <v>검사 및 교정</v>
          </cell>
          <cell r="C1036" t="str">
            <v>기술관리,전원</v>
          </cell>
          <cell r="D1036" t="str">
            <v>1</v>
          </cell>
          <cell r="E1036" t="str">
            <v>식</v>
          </cell>
          <cell r="H1036">
            <v>47608</v>
          </cell>
        </row>
        <row r="1037">
          <cell r="C1037" t="str">
            <v>배선제외10%</v>
          </cell>
        </row>
        <row r="1040">
          <cell r="B1040" t="str">
            <v>계</v>
          </cell>
          <cell r="F1040">
            <v>562444</v>
          </cell>
          <cell r="H1040">
            <v>562444</v>
          </cell>
        </row>
        <row r="1050">
          <cell r="E1050" t="str">
            <v xml:space="preserve"> </v>
          </cell>
          <cell r="F1050" t="str">
            <v>STOP LOG LEAF 설치 사용장비 경비</v>
          </cell>
        </row>
        <row r="1051">
          <cell r="E1051" t="str">
            <v xml:space="preserve"> </v>
          </cell>
        </row>
        <row r="1052">
          <cell r="A1052" t="str">
            <v>종       별</v>
          </cell>
          <cell r="C1052" t="str">
            <v>재 료 또 는</v>
          </cell>
          <cell r="D1052" t="str">
            <v xml:space="preserve">원 수 </v>
          </cell>
          <cell r="E1052" t="str">
            <v>단 위</v>
          </cell>
          <cell r="F1052" t="str">
            <v>총   액</v>
          </cell>
          <cell r="G1052" t="str">
            <v>노   무   비</v>
          </cell>
          <cell r="I1052" t="str">
            <v>재   료   비</v>
          </cell>
          <cell r="K1052" t="str">
            <v>경      비</v>
          </cell>
          <cell r="M1052" t="str">
            <v>비   고</v>
          </cell>
        </row>
        <row r="1053">
          <cell r="C1053" t="str">
            <v xml:space="preserve">규       격 </v>
          </cell>
          <cell r="F1053" t="str">
            <v>금   액</v>
          </cell>
          <cell r="G1053" t="str">
            <v>단  가</v>
          </cell>
          <cell r="H1053" t="str">
            <v>금   액</v>
          </cell>
          <cell r="I1053" t="str">
            <v>단  가</v>
          </cell>
          <cell r="J1053" t="str">
            <v>금   액</v>
          </cell>
          <cell r="K1053" t="str">
            <v>단  가</v>
          </cell>
          <cell r="L1053" t="str">
            <v>금   액</v>
          </cell>
        </row>
        <row r="1054">
          <cell r="A1054" t="str">
            <v>A.C WELDER</v>
          </cell>
          <cell r="C1054" t="str">
            <v>10KVA</v>
          </cell>
          <cell r="D1054">
            <v>8</v>
          </cell>
          <cell r="E1054" t="str">
            <v>Hr</v>
          </cell>
          <cell r="K1054">
            <v>155</v>
          </cell>
          <cell r="L1054">
            <v>1240</v>
          </cell>
        </row>
        <row r="1055">
          <cell r="A1055" t="str">
            <v>PORTABLE DRILL</v>
          </cell>
          <cell r="C1055" t="str">
            <v>1.5 Hp</v>
          </cell>
          <cell r="D1055">
            <v>16</v>
          </cell>
          <cell r="E1055" t="str">
            <v>Hr</v>
          </cell>
          <cell r="K1055">
            <v>14</v>
          </cell>
          <cell r="L1055">
            <v>224</v>
          </cell>
        </row>
        <row r="1056">
          <cell r="A1056" t="str">
            <v>PORTABLE GRINDER</v>
          </cell>
          <cell r="C1056" t="str">
            <v>0.5 Hp</v>
          </cell>
          <cell r="D1056">
            <v>16</v>
          </cell>
          <cell r="E1056" t="str">
            <v>Hr</v>
          </cell>
          <cell r="K1056">
            <v>22</v>
          </cell>
          <cell r="L1056">
            <v>352</v>
          </cell>
        </row>
        <row r="1057">
          <cell r="A1057" t="str">
            <v>WINCH</v>
          </cell>
          <cell r="C1057" t="str">
            <v>10Hp</v>
          </cell>
          <cell r="D1057">
            <v>8</v>
          </cell>
          <cell r="E1057" t="str">
            <v>Hr</v>
          </cell>
          <cell r="G1057">
            <v>9235</v>
          </cell>
          <cell r="H1057">
            <v>73880</v>
          </cell>
          <cell r="K1057">
            <v>850</v>
          </cell>
          <cell r="L1057">
            <v>6800</v>
          </cell>
        </row>
        <row r="1058">
          <cell r="A1058" t="str">
            <v>FORK LIFT</v>
          </cell>
          <cell r="C1058" t="str">
            <v>3.5TON</v>
          </cell>
          <cell r="D1058">
            <v>8</v>
          </cell>
          <cell r="E1058" t="str">
            <v>Hr</v>
          </cell>
          <cell r="G1058">
            <v>9681</v>
          </cell>
          <cell r="H1058">
            <v>77448</v>
          </cell>
          <cell r="I1058">
            <v>5116</v>
          </cell>
          <cell r="J1058">
            <v>40928</v>
          </cell>
          <cell r="K1058">
            <v>3470</v>
          </cell>
          <cell r="L1058">
            <v>27760</v>
          </cell>
        </row>
        <row r="1060">
          <cell r="A1060" t="str">
            <v>TRUCK CRANE</v>
          </cell>
          <cell r="C1060" t="str">
            <v>20TON</v>
          </cell>
          <cell r="D1060">
            <v>8</v>
          </cell>
          <cell r="E1060" t="str">
            <v>Hr</v>
          </cell>
          <cell r="G1060">
            <v>18615</v>
          </cell>
          <cell r="H1060">
            <v>148920</v>
          </cell>
          <cell r="I1060">
            <v>4939</v>
          </cell>
          <cell r="J1060">
            <v>39512</v>
          </cell>
          <cell r="K1060">
            <v>40975</v>
          </cell>
          <cell r="L1060">
            <v>327800</v>
          </cell>
        </row>
        <row r="1063">
          <cell r="A1063" t="str">
            <v xml:space="preserve">      계</v>
          </cell>
          <cell r="F1063">
            <v>744864</v>
          </cell>
          <cell r="H1063">
            <v>300248</v>
          </cell>
          <cell r="J1063">
            <v>80440</v>
          </cell>
          <cell r="L1063">
            <v>364176</v>
          </cell>
        </row>
        <row r="1079">
          <cell r="E1079" t="str">
            <v xml:space="preserve"> </v>
          </cell>
          <cell r="F1079" t="str">
            <v>STOP LOG LEAF 설치 소모 자재비</v>
          </cell>
        </row>
        <row r="1080">
          <cell r="E1080" t="str">
            <v xml:space="preserve"> </v>
          </cell>
        </row>
        <row r="1081">
          <cell r="A1081" t="str">
            <v>종       별</v>
          </cell>
          <cell r="C1081" t="str">
            <v>재 료 또 는</v>
          </cell>
          <cell r="D1081" t="str">
            <v xml:space="preserve">원 수 </v>
          </cell>
          <cell r="E1081" t="str">
            <v>단 위</v>
          </cell>
          <cell r="F1081" t="str">
            <v>총   액</v>
          </cell>
          <cell r="G1081" t="str">
            <v>노   무   비</v>
          </cell>
          <cell r="I1081" t="str">
            <v>재   료   비</v>
          </cell>
          <cell r="K1081" t="str">
            <v>경      비</v>
          </cell>
          <cell r="M1081" t="str">
            <v>비   고</v>
          </cell>
        </row>
        <row r="1082">
          <cell r="C1082" t="str">
            <v xml:space="preserve">규       격 </v>
          </cell>
          <cell r="F1082" t="str">
            <v>금   액</v>
          </cell>
          <cell r="G1082" t="str">
            <v>단  가</v>
          </cell>
          <cell r="H1082" t="str">
            <v>금   액</v>
          </cell>
          <cell r="I1082" t="str">
            <v>단  가</v>
          </cell>
          <cell r="J1082" t="str">
            <v>금   액</v>
          </cell>
          <cell r="K1082" t="str">
            <v>단  가</v>
          </cell>
          <cell r="L1082" t="str">
            <v>금   액</v>
          </cell>
        </row>
        <row r="1083">
          <cell r="A1083" t="str">
            <v>산       소</v>
          </cell>
          <cell r="C1083" t="str">
            <v>6,000L용</v>
          </cell>
          <cell r="D1083">
            <v>2.2999999999999998</v>
          </cell>
          <cell r="E1083" t="str">
            <v>병</v>
          </cell>
          <cell r="G1083" t="str">
            <v xml:space="preserve"> </v>
          </cell>
          <cell r="I1083">
            <v>12000</v>
          </cell>
          <cell r="J1083">
            <v>27600</v>
          </cell>
        </row>
        <row r="1084">
          <cell r="A1084" t="str">
            <v>아 세 치 렌</v>
          </cell>
          <cell r="C1084" t="str">
            <v>4,500L용</v>
          </cell>
          <cell r="D1084">
            <v>1.98</v>
          </cell>
          <cell r="E1084" t="str">
            <v>병</v>
          </cell>
          <cell r="I1084">
            <v>55392</v>
          </cell>
          <cell r="J1084">
            <v>109676</v>
          </cell>
        </row>
        <row r="1085">
          <cell r="A1085" t="str">
            <v>용   접  봉</v>
          </cell>
          <cell r="C1085" t="str">
            <v>SS41 , 4M/M</v>
          </cell>
          <cell r="D1085">
            <v>14.35</v>
          </cell>
          <cell r="E1085" t="str">
            <v>KG</v>
          </cell>
          <cell r="I1085">
            <v>1260</v>
          </cell>
          <cell r="J1085">
            <v>18081</v>
          </cell>
        </row>
        <row r="1086">
          <cell r="A1086" t="str">
            <v>함       석</v>
          </cell>
          <cell r="C1086" t="str">
            <v>#31x3'x6'</v>
          </cell>
          <cell r="D1086">
            <v>0.53</v>
          </cell>
          <cell r="E1086" t="str">
            <v>매</v>
          </cell>
          <cell r="I1086">
            <v>2825</v>
          </cell>
          <cell r="J1086">
            <v>1497</v>
          </cell>
        </row>
        <row r="1087">
          <cell r="A1087" t="str">
            <v>전       력</v>
          </cell>
          <cell r="D1087">
            <v>306</v>
          </cell>
          <cell r="E1087" t="str">
            <v>KWH</v>
          </cell>
          <cell r="K1087">
            <v>61.6</v>
          </cell>
          <cell r="L1087">
            <v>18849</v>
          </cell>
        </row>
        <row r="1089">
          <cell r="A1089" t="str">
            <v xml:space="preserve"> </v>
          </cell>
        </row>
        <row r="1091">
          <cell r="B1091" t="str">
            <v>계</v>
          </cell>
          <cell r="F1091">
            <v>175703</v>
          </cell>
          <cell r="J1091">
            <v>156854</v>
          </cell>
          <cell r="L1091">
            <v>18849</v>
          </cell>
        </row>
        <row r="1092">
          <cell r="A1092" t="str">
            <v xml:space="preserve"> </v>
          </cell>
        </row>
        <row r="1093">
          <cell r="A1093" t="str">
            <v xml:space="preserve"> </v>
          </cell>
        </row>
        <row r="1094">
          <cell r="A1094" t="str">
            <v xml:space="preserve"> </v>
          </cell>
        </row>
        <row r="1095">
          <cell r="A1095" t="str">
            <v xml:space="preserve"> </v>
          </cell>
        </row>
        <row r="1096">
          <cell r="A1096" t="str">
            <v xml:space="preserve"> </v>
          </cell>
        </row>
        <row r="1097">
          <cell r="A1097" t="str">
            <v xml:space="preserve"> </v>
          </cell>
        </row>
        <row r="1098">
          <cell r="A1098" t="str">
            <v xml:space="preserve"> </v>
          </cell>
        </row>
        <row r="1099">
          <cell r="A1099" t="str">
            <v xml:space="preserve"> </v>
          </cell>
        </row>
        <row r="1100">
          <cell r="A1100" t="str">
            <v xml:space="preserve"> </v>
          </cell>
        </row>
        <row r="1101">
          <cell r="A1101" t="str">
            <v xml:space="preserve"> </v>
          </cell>
        </row>
        <row r="1102">
          <cell r="A1102" t="str">
            <v xml:space="preserve"> </v>
          </cell>
        </row>
        <row r="1103">
          <cell r="A1103" t="str">
            <v xml:space="preserve"> </v>
          </cell>
        </row>
        <row r="1105">
          <cell r="A1105" t="str">
            <v xml:space="preserve"> </v>
          </cell>
        </row>
        <row r="1106">
          <cell r="A1106" t="str">
            <v xml:space="preserve"> </v>
          </cell>
        </row>
        <row r="1107">
          <cell r="A1107" t="str">
            <v xml:space="preserve"> </v>
          </cell>
        </row>
        <row r="1108">
          <cell r="E1108" t="str">
            <v xml:space="preserve"> </v>
          </cell>
          <cell r="F1108" t="str">
            <v>RADIAL GATE LEAF 제작 인건비</v>
          </cell>
        </row>
        <row r="1109">
          <cell r="E1109" t="str">
            <v xml:space="preserve"> </v>
          </cell>
        </row>
        <row r="1110">
          <cell r="A1110" t="str">
            <v>종       별</v>
          </cell>
          <cell r="C1110" t="str">
            <v>재 료 또 는</v>
          </cell>
          <cell r="F1110" t="str">
            <v>총   액</v>
          </cell>
          <cell r="G1110" t="str">
            <v xml:space="preserve">    노   무   비</v>
          </cell>
          <cell r="I1110" t="str">
            <v xml:space="preserve">    재   료   비</v>
          </cell>
          <cell r="K1110" t="str">
            <v xml:space="preserve">    경      비</v>
          </cell>
        </row>
        <row r="1111">
          <cell r="C1111" t="str">
            <v xml:space="preserve">규       격 </v>
          </cell>
          <cell r="E1111" t="str">
            <v xml:space="preserve"> </v>
          </cell>
          <cell r="F1111" t="str">
            <v>금   액</v>
          </cell>
          <cell r="G1111" t="str">
            <v>단  가</v>
          </cell>
          <cell r="H1111" t="str">
            <v>금   액</v>
          </cell>
          <cell r="I1111" t="str">
            <v>단  가</v>
          </cell>
          <cell r="J1111" t="str">
            <v>금   액</v>
          </cell>
          <cell r="K1111" t="str">
            <v>단  가</v>
          </cell>
          <cell r="L1111" t="str">
            <v>금   액</v>
          </cell>
        </row>
        <row r="1112">
          <cell r="A1112" t="str">
            <v>기술관리</v>
          </cell>
          <cell r="C1112" t="str">
            <v>기계기사1급</v>
          </cell>
          <cell r="D1112">
            <v>0.5</v>
          </cell>
          <cell r="E1112" t="str">
            <v>인</v>
          </cell>
          <cell r="G1112">
            <v>97488</v>
          </cell>
          <cell r="H1112">
            <v>48744</v>
          </cell>
        </row>
        <row r="1113">
          <cell r="A1113" t="str">
            <v>본  뜨  기</v>
          </cell>
          <cell r="C1113" t="str">
            <v>프랜트 제관공</v>
          </cell>
          <cell r="D1113">
            <v>0.52300000000000002</v>
          </cell>
          <cell r="E1113" t="str">
            <v>인</v>
          </cell>
          <cell r="G1113">
            <v>81966</v>
          </cell>
          <cell r="H1113">
            <v>42868</v>
          </cell>
        </row>
        <row r="1114">
          <cell r="A1114" t="str">
            <v>금  긋  기</v>
          </cell>
          <cell r="C1114" t="str">
            <v>프랜트 제관공</v>
          </cell>
          <cell r="D1114">
            <v>1.39</v>
          </cell>
          <cell r="E1114" t="str">
            <v>인</v>
          </cell>
          <cell r="G1114">
            <v>81966</v>
          </cell>
          <cell r="H1114">
            <v>113932</v>
          </cell>
        </row>
        <row r="1115">
          <cell r="A1115" t="str">
            <v>절      단</v>
          </cell>
          <cell r="C1115" t="str">
            <v>프랜트 제관공</v>
          </cell>
          <cell r="D1115">
            <v>0.38</v>
          </cell>
          <cell r="E1115" t="str">
            <v>인</v>
          </cell>
          <cell r="G1115">
            <v>81966</v>
          </cell>
          <cell r="H1115">
            <v>31147</v>
          </cell>
        </row>
        <row r="1116">
          <cell r="A1116" t="str">
            <v>가      공</v>
          </cell>
          <cell r="C1116" t="str">
            <v>프랜트 제관공</v>
          </cell>
          <cell r="D1116">
            <v>1.59</v>
          </cell>
          <cell r="E1116" t="str">
            <v>인</v>
          </cell>
          <cell r="G1116">
            <v>81966</v>
          </cell>
          <cell r="H1116">
            <v>130325</v>
          </cell>
        </row>
        <row r="1118">
          <cell r="A1118" t="str">
            <v>구 멍 뚫 기</v>
          </cell>
          <cell r="C1118" t="str">
            <v>프랜트 제관공</v>
          </cell>
          <cell r="D1118">
            <v>0.47499999999999998</v>
          </cell>
          <cell r="E1118" t="str">
            <v>인</v>
          </cell>
          <cell r="G1118">
            <v>81966</v>
          </cell>
          <cell r="H1118">
            <v>38933</v>
          </cell>
        </row>
        <row r="1119">
          <cell r="A1119" t="str">
            <v>용      접</v>
          </cell>
          <cell r="C1119" t="str">
            <v>프랜트 용접공</v>
          </cell>
          <cell r="D1119">
            <v>2.5499999999999998</v>
          </cell>
          <cell r="E1119" t="str">
            <v>인</v>
          </cell>
          <cell r="G1119">
            <v>95379</v>
          </cell>
          <cell r="H1119">
            <v>243216</v>
          </cell>
        </row>
        <row r="1120">
          <cell r="A1120" t="str">
            <v>부 품 조 립</v>
          </cell>
          <cell r="C1120" t="str">
            <v>비   계   공</v>
          </cell>
          <cell r="D1120">
            <v>1.3049999999999999</v>
          </cell>
          <cell r="E1120" t="str">
            <v>인</v>
          </cell>
          <cell r="G1120">
            <v>79467</v>
          </cell>
          <cell r="H1120">
            <v>103704</v>
          </cell>
        </row>
        <row r="1121">
          <cell r="C1121" t="str">
            <v>프랜트기계설치공</v>
          </cell>
          <cell r="D1121">
            <v>1.3049999999999999</v>
          </cell>
          <cell r="E1121" t="str">
            <v>인</v>
          </cell>
          <cell r="G1121">
            <v>80805</v>
          </cell>
          <cell r="H1121">
            <v>105450</v>
          </cell>
        </row>
        <row r="1122">
          <cell r="A1122" t="str">
            <v>소운반 조작</v>
          </cell>
          <cell r="C1122" t="str">
            <v>비   계   공</v>
          </cell>
          <cell r="D1122">
            <v>0.98</v>
          </cell>
          <cell r="E1122" t="str">
            <v>인</v>
          </cell>
          <cell r="G1122">
            <v>79467</v>
          </cell>
          <cell r="H1122">
            <v>77877</v>
          </cell>
        </row>
        <row r="1124">
          <cell r="A1124" t="str">
            <v>가   조   립</v>
          </cell>
          <cell r="C1124" t="str">
            <v>비   계   공</v>
          </cell>
          <cell r="D1124">
            <v>1.0329999999999999</v>
          </cell>
          <cell r="E1124" t="str">
            <v>인</v>
          </cell>
          <cell r="G1124">
            <v>79467</v>
          </cell>
          <cell r="H1124">
            <v>82089</v>
          </cell>
        </row>
        <row r="1125">
          <cell r="C1125" t="str">
            <v>프랜트 제관공</v>
          </cell>
          <cell r="D1125">
            <v>2.1160000000000001</v>
          </cell>
          <cell r="E1125" t="str">
            <v>인</v>
          </cell>
          <cell r="G1125">
            <v>81966</v>
          </cell>
          <cell r="H1125">
            <v>173440</v>
          </cell>
        </row>
        <row r="1126">
          <cell r="C1126" t="str">
            <v>프랜트 용접공</v>
          </cell>
          <cell r="D1126">
            <v>1.02</v>
          </cell>
          <cell r="E1126" t="str">
            <v>인</v>
          </cell>
          <cell r="G1126">
            <v>95379</v>
          </cell>
          <cell r="H1126">
            <v>97286</v>
          </cell>
        </row>
        <row r="1127">
          <cell r="C1127" t="str">
            <v>측   량   사</v>
          </cell>
          <cell r="D1127">
            <v>0.17199999999999999</v>
          </cell>
          <cell r="E1127" t="str">
            <v>인</v>
          </cell>
          <cell r="G1127">
            <v>58506</v>
          </cell>
          <cell r="H1127">
            <v>10063</v>
          </cell>
        </row>
        <row r="1128">
          <cell r="C1128" t="str">
            <v>프랜트기계설치공</v>
          </cell>
          <cell r="D1128">
            <v>0.62</v>
          </cell>
          <cell r="E1128" t="str">
            <v>인</v>
          </cell>
          <cell r="G1128">
            <v>80805</v>
          </cell>
          <cell r="H1128">
            <v>50099</v>
          </cell>
        </row>
        <row r="1129">
          <cell r="E1129" t="str">
            <v xml:space="preserve"> </v>
          </cell>
        </row>
        <row r="1130">
          <cell r="C1130" t="str">
            <v>특 별 인 부</v>
          </cell>
          <cell r="D1130">
            <v>0.372</v>
          </cell>
          <cell r="E1130" t="str">
            <v>인</v>
          </cell>
          <cell r="G1130">
            <v>57379</v>
          </cell>
          <cell r="H1130">
            <v>21344</v>
          </cell>
        </row>
        <row r="1131">
          <cell r="A1131" t="str">
            <v>검사 및 교정</v>
          </cell>
          <cell r="C1131" t="str">
            <v>기술관리 제외한</v>
          </cell>
          <cell r="D1131" t="str">
            <v>1</v>
          </cell>
          <cell r="E1131" t="str">
            <v>식</v>
          </cell>
          <cell r="H1131">
            <v>132177</v>
          </cell>
        </row>
        <row r="1132">
          <cell r="C1132" t="str">
            <v>10%</v>
          </cell>
        </row>
        <row r="1134">
          <cell r="B1134" t="str">
            <v>계</v>
          </cell>
          <cell r="F1134">
            <v>1502694</v>
          </cell>
          <cell r="H1134">
            <v>1502694</v>
          </cell>
        </row>
        <row r="1137">
          <cell r="E1137" t="str">
            <v xml:space="preserve"> </v>
          </cell>
          <cell r="F1137" t="str">
            <v>RADIAL GATE LEAF 제작 사용장비 경비</v>
          </cell>
        </row>
        <row r="1138">
          <cell r="E1138" t="str">
            <v xml:space="preserve"> </v>
          </cell>
        </row>
        <row r="1139">
          <cell r="A1139" t="str">
            <v>종       별</v>
          </cell>
          <cell r="C1139" t="str">
            <v>재 료 또 는</v>
          </cell>
          <cell r="D1139" t="str">
            <v xml:space="preserve">원 수 </v>
          </cell>
          <cell r="E1139" t="str">
            <v>단 위</v>
          </cell>
          <cell r="F1139" t="str">
            <v>총   액</v>
          </cell>
          <cell r="G1139" t="str">
            <v>노   무   비</v>
          </cell>
          <cell r="I1139" t="str">
            <v>재   료   비</v>
          </cell>
          <cell r="K1139" t="str">
            <v>경      비</v>
          </cell>
          <cell r="M1139" t="str">
            <v>비   고</v>
          </cell>
        </row>
        <row r="1140">
          <cell r="C1140" t="str">
            <v xml:space="preserve">규       격 </v>
          </cell>
          <cell r="F1140" t="str">
            <v>금   액</v>
          </cell>
          <cell r="G1140" t="str">
            <v>단  가</v>
          </cell>
          <cell r="H1140" t="str">
            <v>금   액</v>
          </cell>
          <cell r="I1140" t="str">
            <v>단  가</v>
          </cell>
          <cell r="J1140" t="str">
            <v>금   액</v>
          </cell>
          <cell r="K1140" t="str">
            <v>단  가</v>
          </cell>
          <cell r="L1140" t="str">
            <v>금   액</v>
          </cell>
        </row>
        <row r="1141">
          <cell r="A1141" t="str">
            <v>LATHE</v>
          </cell>
          <cell r="C1141" t="str">
            <v>12FT x 7.5HP</v>
          </cell>
          <cell r="D1141">
            <v>0.64</v>
          </cell>
          <cell r="E1141" t="str">
            <v>Hr</v>
          </cell>
          <cell r="G1141">
            <v>3418</v>
          </cell>
          <cell r="H1141">
            <v>2187</v>
          </cell>
          <cell r="K1141">
            <v>3775</v>
          </cell>
          <cell r="L1141">
            <v>2416</v>
          </cell>
        </row>
        <row r="1142">
          <cell r="A1142" t="str">
            <v>PLANER</v>
          </cell>
          <cell r="C1142" t="str">
            <v>4FT x 8FT</v>
          </cell>
          <cell r="D1142">
            <v>0.72</v>
          </cell>
          <cell r="E1142" t="str">
            <v>Hr</v>
          </cell>
          <cell r="G1142">
            <v>3129</v>
          </cell>
          <cell r="H1142">
            <v>2252</v>
          </cell>
          <cell r="K1142">
            <v>2743</v>
          </cell>
          <cell r="L1142">
            <v>1974</v>
          </cell>
        </row>
        <row r="1143">
          <cell r="A1143" t="str">
            <v>BORING M/C</v>
          </cell>
          <cell r="C1143" t="str">
            <v>Hori.type,3HP</v>
          </cell>
          <cell r="D1143">
            <v>1.72</v>
          </cell>
          <cell r="E1143" t="str">
            <v>Hr</v>
          </cell>
          <cell r="G1143">
            <v>3547</v>
          </cell>
          <cell r="H1143">
            <v>6100</v>
          </cell>
          <cell r="K1143">
            <v>8928</v>
          </cell>
          <cell r="L1143">
            <v>15356</v>
          </cell>
        </row>
        <row r="1144">
          <cell r="A1144" t="str">
            <v>UNION MELT WELDER</v>
          </cell>
          <cell r="C1144" t="str">
            <v>5.5 KVA</v>
          </cell>
          <cell r="D1144">
            <v>2.8559999999999999</v>
          </cell>
          <cell r="E1144" t="str">
            <v>Hr</v>
          </cell>
          <cell r="G1144">
            <v>3488</v>
          </cell>
          <cell r="H1144">
            <v>9961</v>
          </cell>
          <cell r="K1144">
            <v>1797</v>
          </cell>
          <cell r="L1144">
            <v>5132</v>
          </cell>
        </row>
        <row r="1145">
          <cell r="A1145" t="str">
            <v>A.C WELDER</v>
          </cell>
          <cell r="C1145" t="str">
            <v>10KVA</v>
          </cell>
          <cell r="D1145">
            <v>8.5679999999999996</v>
          </cell>
          <cell r="E1145" t="str">
            <v>Hr</v>
          </cell>
          <cell r="K1145">
            <v>107</v>
          </cell>
          <cell r="L1145">
            <v>916</v>
          </cell>
        </row>
        <row r="1146">
          <cell r="E1146" t="str">
            <v xml:space="preserve"> </v>
          </cell>
        </row>
        <row r="1147">
          <cell r="A1147" t="str">
            <v>GOUGING M/C</v>
          </cell>
          <cell r="C1147" t="str">
            <v>중 형</v>
          </cell>
          <cell r="D1147">
            <v>3.06</v>
          </cell>
          <cell r="E1147" t="str">
            <v>Hr</v>
          </cell>
          <cell r="G1147">
            <v>3380</v>
          </cell>
          <cell r="H1147">
            <v>10342</v>
          </cell>
          <cell r="K1147">
            <v>670</v>
          </cell>
          <cell r="L1147">
            <v>2050</v>
          </cell>
        </row>
        <row r="1148">
          <cell r="A1148" t="str">
            <v>GAS CUTTING M/C</v>
          </cell>
          <cell r="C1148" t="str">
            <v>Auto형</v>
          </cell>
          <cell r="D1148">
            <v>1.24</v>
          </cell>
          <cell r="E1148" t="str">
            <v>Hr</v>
          </cell>
          <cell r="G1148">
            <v>11922</v>
          </cell>
          <cell r="H1148">
            <v>14783</v>
          </cell>
          <cell r="K1148">
            <v>119</v>
          </cell>
          <cell r="L1148">
            <v>147</v>
          </cell>
        </row>
        <row r="1149">
          <cell r="A1149" t="str">
            <v>GAS CUTTING M/C</v>
          </cell>
          <cell r="C1149" t="str">
            <v>수 동</v>
          </cell>
          <cell r="D1149">
            <v>1.8</v>
          </cell>
          <cell r="E1149" t="str">
            <v>Hr</v>
          </cell>
          <cell r="G1149">
            <v>3974</v>
          </cell>
          <cell r="H1149">
            <v>7153</v>
          </cell>
          <cell r="K1149">
            <v>115</v>
          </cell>
          <cell r="L1149">
            <v>207</v>
          </cell>
        </row>
        <row r="1150">
          <cell r="A1150" t="str">
            <v>GAS HEATING TOUCH</v>
          </cell>
          <cell r="C1150" t="str">
            <v>중 형</v>
          </cell>
          <cell r="D1150">
            <v>3.984</v>
          </cell>
          <cell r="E1150" t="str">
            <v>Hr</v>
          </cell>
          <cell r="G1150">
            <v>3174</v>
          </cell>
          <cell r="H1150">
            <v>12645</v>
          </cell>
          <cell r="K1150">
            <v>115</v>
          </cell>
          <cell r="L1150">
            <v>458</v>
          </cell>
        </row>
        <row r="1152">
          <cell r="A1152" t="str">
            <v>OVER HEAD CRANE</v>
          </cell>
          <cell r="C1152" t="str">
            <v>30 TON</v>
          </cell>
          <cell r="D1152">
            <v>0.75900000000000001</v>
          </cell>
          <cell r="E1152" t="str">
            <v>Hr</v>
          </cell>
          <cell r="G1152">
            <v>9681</v>
          </cell>
          <cell r="H1152">
            <v>7347</v>
          </cell>
          <cell r="K1152">
            <v>3338</v>
          </cell>
          <cell r="L1152">
            <v>2533</v>
          </cell>
        </row>
        <row r="1153">
          <cell r="A1153" t="str">
            <v>OVER HEAD CRANE</v>
          </cell>
          <cell r="C1153" t="str">
            <v>20 TON</v>
          </cell>
          <cell r="D1153">
            <v>0.75900000000000001</v>
          </cell>
          <cell r="E1153" t="str">
            <v>Hr</v>
          </cell>
          <cell r="G1153">
            <v>9681</v>
          </cell>
          <cell r="H1153">
            <v>7347</v>
          </cell>
          <cell r="K1153">
            <v>3338</v>
          </cell>
          <cell r="L1153">
            <v>2533</v>
          </cell>
        </row>
        <row r="1154">
          <cell r="A1154" t="str">
            <v>HYDRO PRESS</v>
          </cell>
          <cell r="C1154" t="str">
            <v>300 TON</v>
          </cell>
          <cell r="D1154">
            <v>1.7709999999999999</v>
          </cell>
          <cell r="E1154" t="str">
            <v>Hr</v>
          </cell>
          <cell r="G1154">
            <v>3281</v>
          </cell>
          <cell r="H1154">
            <v>5810</v>
          </cell>
          <cell r="K1154">
            <v>8463</v>
          </cell>
          <cell r="L1154">
            <v>14987</v>
          </cell>
        </row>
        <row r="1155">
          <cell r="A1155" t="str">
            <v>BENDING ROLLER</v>
          </cell>
          <cell r="C1155" t="str">
            <v>23 FT</v>
          </cell>
          <cell r="D1155">
            <v>1.48</v>
          </cell>
          <cell r="E1155" t="str">
            <v>Hr</v>
          </cell>
          <cell r="G1155">
            <v>4281</v>
          </cell>
          <cell r="H1155">
            <v>6335</v>
          </cell>
          <cell r="K1155">
            <v>6323</v>
          </cell>
          <cell r="L1155">
            <v>9358</v>
          </cell>
        </row>
        <row r="1156">
          <cell r="A1156" t="str">
            <v>EDGE BENDING ROLLER</v>
          </cell>
          <cell r="C1156" t="str">
            <v>23 FT</v>
          </cell>
          <cell r="D1156">
            <v>1.38</v>
          </cell>
          <cell r="E1156" t="str">
            <v>Hr</v>
          </cell>
          <cell r="G1156">
            <v>4281</v>
          </cell>
          <cell r="H1156">
            <v>5907</v>
          </cell>
          <cell r="K1156">
            <v>9484.5</v>
          </cell>
          <cell r="L1156">
            <v>13088</v>
          </cell>
        </row>
        <row r="1158">
          <cell r="A1158" t="str">
            <v>SHEARING M/C</v>
          </cell>
          <cell r="D1158">
            <v>0.64</v>
          </cell>
          <cell r="E1158" t="str">
            <v>Hr</v>
          </cell>
          <cell r="G1158">
            <v>3688</v>
          </cell>
          <cell r="H1158">
            <v>2360</v>
          </cell>
          <cell r="K1158">
            <v>3209</v>
          </cell>
          <cell r="L1158">
            <v>2053</v>
          </cell>
        </row>
        <row r="1159">
          <cell r="A1159" t="str">
            <v>DRILLING M/C</v>
          </cell>
          <cell r="C1159" t="str">
            <v>3 HP</v>
          </cell>
          <cell r="D1159">
            <v>0.36799999999999999</v>
          </cell>
          <cell r="E1159" t="str">
            <v>Hr</v>
          </cell>
          <cell r="G1159">
            <v>3401</v>
          </cell>
          <cell r="H1159">
            <v>1251</v>
          </cell>
          <cell r="K1159">
            <v>576</v>
          </cell>
          <cell r="L1159">
            <v>211</v>
          </cell>
        </row>
        <row r="1160">
          <cell r="A1160" t="str">
            <v>DRILLING M/C</v>
          </cell>
          <cell r="C1160" t="str">
            <v>Radial,5 HP</v>
          </cell>
          <cell r="D1160">
            <v>0.184</v>
          </cell>
          <cell r="E1160" t="str">
            <v>Hr</v>
          </cell>
          <cell r="G1160">
            <v>3401</v>
          </cell>
          <cell r="H1160">
            <v>625</v>
          </cell>
          <cell r="K1160">
            <v>1720</v>
          </cell>
          <cell r="L1160">
            <v>316</v>
          </cell>
        </row>
        <row r="1161">
          <cell r="A1161" t="str">
            <v>PORTABLE DRILL</v>
          </cell>
          <cell r="C1161" t="str">
            <v>0.5 HP</v>
          </cell>
          <cell r="D1161">
            <v>1.532</v>
          </cell>
          <cell r="E1161" t="str">
            <v>Hr</v>
          </cell>
          <cell r="K1161">
            <v>12</v>
          </cell>
          <cell r="L1161">
            <v>18</v>
          </cell>
        </row>
        <row r="1162">
          <cell r="A1162" t="str">
            <v>TRUCK CRANE</v>
          </cell>
          <cell r="C1162" t="str">
            <v>30 TON</v>
          </cell>
          <cell r="D1162">
            <v>0.50600000000000001</v>
          </cell>
          <cell r="E1162" t="str">
            <v>Hr</v>
          </cell>
          <cell r="G1162">
            <v>18615</v>
          </cell>
          <cell r="H1162">
            <v>9419</v>
          </cell>
          <cell r="I1162">
            <v>7046</v>
          </cell>
          <cell r="J1162">
            <v>3565</v>
          </cell>
          <cell r="K1162">
            <v>44939</v>
          </cell>
          <cell r="L1162">
            <v>22739</v>
          </cell>
        </row>
        <row r="1164">
          <cell r="A1164" t="str">
            <v>리프트 트럭</v>
          </cell>
          <cell r="C1164" t="str">
            <v xml:space="preserve"> 5 TON</v>
          </cell>
          <cell r="D1164">
            <v>0.50600000000000001</v>
          </cell>
          <cell r="E1164" t="str">
            <v>Hr</v>
          </cell>
          <cell r="G1164">
            <v>9681</v>
          </cell>
          <cell r="H1164">
            <v>4898</v>
          </cell>
          <cell r="I1164">
            <v>5116.08</v>
          </cell>
          <cell r="J1164">
            <v>2588</v>
          </cell>
          <cell r="K1164">
            <v>4863</v>
          </cell>
          <cell r="L1164">
            <v>2460</v>
          </cell>
        </row>
        <row r="1165">
          <cell r="A1165" t="str">
            <v>TRAILER</v>
          </cell>
          <cell r="C1165" t="str">
            <v>30 TON</v>
          </cell>
          <cell r="D1165">
            <v>0.50600000000000001</v>
          </cell>
          <cell r="E1165" t="str">
            <v>Hr</v>
          </cell>
          <cell r="G1165">
            <v>8683</v>
          </cell>
          <cell r="H1165">
            <v>4393</v>
          </cell>
          <cell r="I1165">
            <v>15763</v>
          </cell>
          <cell r="J1165">
            <v>7976</v>
          </cell>
          <cell r="K1165">
            <v>27414</v>
          </cell>
          <cell r="L1165">
            <v>13871</v>
          </cell>
        </row>
        <row r="1166">
          <cell r="A1166" t="str">
            <v>종       별</v>
          </cell>
          <cell r="C1166" t="str">
            <v>재 료 또 는</v>
          </cell>
          <cell r="D1166" t="str">
            <v xml:space="preserve">원 수 </v>
          </cell>
          <cell r="E1166" t="str">
            <v>단 위</v>
          </cell>
          <cell r="F1166" t="str">
            <v>총   액</v>
          </cell>
          <cell r="G1166" t="str">
            <v>노   무   비</v>
          </cell>
          <cell r="I1166" t="str">
            <v>재   료   비</v>
          </cell>
          <cell r="K1166" t="str">
            <v>경      비</v>
          </cell>
          <cell r="M1166" t="str">
            <v>비   고</v>
          </cell>
        </row>
        <row r="1167">
          <cell r="C1167" t="str">
            <v xml:space="preserve">규       격 </v>
          </cell>
          <cell r="F1167" t="str">
            <v>금   액</v>
          </cell>
          <cell r="G1167" t="str">
            <v>단  가</v>
          </cell>
          <cell r="H1167" t="str">
            <v>금   액</v>
          </cell>
          <cell r="I1167" t="str">
            <v>단  가</v>
          </cell>
          <cell r="J1167" t="str">
            <v>금   액</v>
          </cell>
          <cell r="K1167" t="str">
            <v>단  가</v>
          </cell>
          <cell r="L1167" t="str">
            <v>금   액</v>
          </cell>
        </row>
        <row r="1168">
          <cell r="A1168" t="str">
            <v>COMPRESSOR</v>
          </cell>
          <cell r="C1168" t="str">
            <v>7.1㎥/min</v>
          </cell>
          <cell r="D1168">
            <v>3.79</v>
          </cell>
          <cell r="E1168" t="str">
            <v>Hr</v>
          </cell>
          <cell r="G1168">
            <v>9681</v>
          </cell>
          <cell r="H1168">
            <v>36690</v>
          </cell>
          <cell r="I1168">
            <v>8779</v>
          </cell>
          <cell r="J1168">
            <v>33272</v>
          </cell>
          <cell r="K1168">
            <v>6250</v>
          </cell>
          <cell r="L1168">
            <v>23687</v>
          </cell>
        </row>
        <row r="1170">
          <cell r="B1170" t="str">
            <v>계</v>
          </cell>
          <cell r="F1170">
            <v>341716</v>
          </cell>
          <cell r="H1170">
            <v>157805</v>
          </cell>
          <cell r="J1170">
            <v>47401</v>
          </cell>
          <cell r="K1170" t="str">
            <v xml:space="preserve"> </v>
          </cell>
          <cell r="L1170">
            <v>136510</v>
          </cell>
        </row>
        <row r="1195">
          <cell r="E1195" t="str">
            <v xml:space="preserve"> </v>
          </cell>
          <cell r="F1195" t="str">
            <v>RADIAL GATE LEAF 제작 소모 자재비</v>
          </cell>
        </row>
        <row r="1196">
          <cell r="E1196" t="str">
            <v xml:space="preserve"> </v>
          </cell>
        </row>
        <row r="1197">
          <cell r="A1197" t="str">
            <v>종       별</v>
          </cell>
          <cell r="C1197" t="str">
            <v>재 료 또 는</v>
          </cell>
          <cell r="D1197" t="str">
            <v xml:space="preserve">원 수 </v>
          </cell>
          <cell r="E1197" t="str">
            <v>단 위</v>
          </cell>
          <cell r="F1197" t="str">
            <v>총   액</v>
          </cell>
          <cell r="G1197" t="str">
            <v>노   무   비</v>
          </cell>
          <cell r="I1197" t="str">
            <v>재   료   비</v>
          </cell>
          <cell r="K1197" t="str">
            <v>경      비</v>
          </cell>
          <cell r="M1197" t="str">
            <v>비   고</v>
          </cell>
        </row>
        <row r="1198">
          <cell r="C1198" t="str">
            <v xml:space="preserve">규       격 </v>
          </cell>
          <cell r="F1198" t="str">
            <v>금   액</v>
          </cell>
          <cell r="G1198" t="str">
            <v>단  가</v>
          </cell>
          <cell r="H1198" t="str">
            <v>금   액</v>
          </cell>
          <cell r="I1198" t="str">
            <v>단  가</v>
          </cell>
          <cell r="J1198" t="str">
            <v>금   액</v>
          </cell>
          <cell r="K1198" t="str">
            <v>단  가</v>
          </cell>
          <cell r="L1198" t="str">
            <v>금   액</v>
          </cell>
        </row>
        <row r="1199">
          <cell r="A1199" t="str">
            <v>산       소</v>
          </cell>
          <cell r="C1199" t="str">
            <v>6,000L용</v>
          </cell>
          <cell r="D1199">
            <v>3.76</v>
          </cell>
          <cell r="E1199" t="str">
            <v>병</v>
          </cell>
          <cell r="G1199" t="str">
            <v xml:space="preserve"> </v>
          </cell>
          <cell r="I1199">
            <v>12000</v>
          </cell>
          <cell r="J1199">
            <v>45120</v>
          </cell>
        </row>
        <row r="1200">
          <cell r="A1200" t="str">
            <v>아 세 치 렌</v>
          </cell>
          <cell r="C1200" t="str">
            <v>4,500L용</v>
          </cell>
          <cell r="D1200">
            <v>3.23</v>
          </cell>
          <cell r="E1200" t="str">
            <v>병</v>
          </cell>
          <cell r="I1200">
            <v>55392</v>
          </cell>
          <cell r="J1200">
            <v>178916</v>
          </cell>
        </row>
        <row r="1201">
          <cell r="A1201" t="str">
            <v>함       석</v>
          </cell>
          <cell r="C1201" t="str">
            <v>#31 x 3' x 6'</v>
          </cell>
          <cell r="D1201">
            <v>0.71</v>
          </cell>
          <cell r="E1201" t="str">
            <v>매</v>
          </cell>
          <cell r="I1201">
            <v>2825</v>
          </cell>
          <cell r="J1201">
            <v>2005</v>
          </cell>
        </row>
        <row r="1202">
          <cell r="A1202" t="str">
            <v>용   접  봉</v>
          </cell>
          <cell r="C1202" t="str">
            <v>SS400, 4M/Mx350L</v>
          </cell>
          <cell r="D1202">
            <v>24.99</v>
          </cell>
          <cell r="E1202" t="str">
            <v>KG</v>
          </cell>
          <cell r="I1202">
            <v>1260</v>
          </cell>
          <cell r="J1202">
            <v>31487</v>
          </cell>
        </row>
        <row r="1203">
          <cell r="A1203" t="str">
            <v>전       력</v>
          </cell>
          <cell r="D1203">
            <v>370</v>
          </cell>
          <cell r="E1203" t="str">
            <v>KWH</v>
          </cell>
          <cell r="K1203">
            <v>61.6</v>
          </cell>
          <cell r="L1203">
            <v>22792</v>
          </cell>
        </row>
        <row r="1204">
          <cell r="E1204" t="str">
            <v xml:space="preserve"> </v>
          </cell>
          <cell r="K1204" t="str">
            <v xml:space="preserve"> </v>
          </cell>
        </row>
        <row r="1206">
          <cell r="B1206" t="str">
            <v>계</v>
          </cell>
          <cell r="F1206">
            <v>280320</v>
          </cell>
          <cell r="J1206">
            <v>257528</v>
          </cell>
          <cell r="L1206">
            <v>22792</v>
          </cell>
        </row>
        <row r="1224">
          <cell r="E1224" t="str">
            <v xml:space="preserve"> </v>
          </cell>
          <cell r="F1224" t="str">
            <v>RADIAL GATE GUIDE FRAME 제작 인건비</v>
          </cell>
        </row>
        <row r="1225">
          <cell r="E1225" t="str">
            <v xml:space="preserve"> </v>
          </cell>
        </row>
        <row r="1226">
          <cell r="A1226" t="str">
            <v>종       별</v>
          </cell>
          <cell r="C1226" t="str">
            <v>재 료 또 는</v>
          </cell>
          <cell r="D1226" t="str">
            <v xml:space="preserve">원 수 </v>
          </cell>
          <cell r="E1226" t="str">
            <v>단 위</v>
          </cell>
          <cell r="F1226" t="str">
            <v>총   액</v>
          </cell>
          <cell r="G1226" t="str">
            <v>노   무   비</v>
          </cell>
          <cell r="I1226" t="str">
            <v>재   료   비</v>
          </cell>
          <cell r="K1226" t="str">
            <v>경      비</v>
          </cell>
          <cell r="M1226" t="str">
            <v>비   고</v>
          </cell>
        </row>
        <row r="1227">
          <cell r="C1227" t="str">
            <v xml:space="preserve">규       격 </v>
          </cell>
          <cell r="F1227" t="str">
            <v>금   액</v>
          </cell>
          <cell r="G1227" t="str">
            <v>단  가</v>
          </cell>
          <cell r="H1227" t="str">
            <v>금   액</v>
          </cell>
          <cell r="I1227" t="str">
            <v>단  가</v>
          </cell>
          <cell r="J1227" t="str">
            <v>금   액</v>
          </cell>
          <cell r="K1227" t="str">
            <v>단  가</v>
          </cell>
          <cell r="L1227" t="str">
            <v>금   액</v>
          </cell>
        </row>
        <row r="1228">
          <cell r="A1228" t="str">
            <v>기 술 관 리</v>
          </cell>
          <cell r="C1228" t="str">
            <v>기계기사1급</v>
          </cell>
          <cell r="D1228">
            <v>8</v>
          </cell>
          <cell r="E1228" t="str">
            <v>인</v>
          </cell>
          <cell r="G1228">
            <v>97488</v>
          </cell>
          <cell r="H1228">
            <v>779904</v>
          </cell>
        </row>
        <row r="1229">
          <cell r="A1229" t="str">
            <v>재료 절단 사도</v>
          </cell>
          <cell r="C1229" t="str">
            <v>제   도   공</v>
          </cell>
          <cell r="D1229">
            <v>2</v>
          </cell>
          <cell r="E1229" t="str">
            <v>인</v>
          </cell>
          <cell r="G1229">
            <v>32747</v>
          </cell>
          <cell r="H1229">
            <v>65494</v>
          </cell>
        </row>
        <row r="1230">
          <cell r="A1230" t="str">
            <v xml:space="preserve"> </v>
          </cell>
          <cell r="B1230" t="str">
            <v>현    도</v>
          </cell>
          <cell r="C1230" t="str">
            <v>현   도   공</v>
          </cell>
          <cell r="D1230">
            <v>1.4</v>
          </cell>
          <cell r="E1230" t="str">
            <v>인</v>
          </cell>
          <cell r="G1230">
            <v>28487</v>
          </cell>
          <cell r="H1230">
            <v>39881</v>
          </cell>
        </row>
        <row r="1231">
          <cell r="A1231" t="str">
            <v xml:space="preserve"> </v>
          </cell>
          <cell r="B1231" t="str">
            <v>괘    서</v>
          </cell>
          <cell r="C1231" t="str">
            <v>마   킹   공</v>
          </cell>
          <cell r="D1231">
            <v>2.8</v>
          </cell>
          <cell r="E1231" t="str">
            <v>인</v>
          </cell>
          <cell r="G1231">
            <v>26924</v>
          </cell>
          <cell r="H1231">
            <v>75387</v>
          </cell>
        </row>
        <row r="1232">
          <cell r="A1232" t="str">
            <v xml:space="preserve"> </v>
          </cell>
          <cell r="B1232" t="str">
            <v>절    단</v>
          </cell>
          <cell r="C1232" t="str">
            <v>절   단   공</v>
          </cell>
          <cell r="D1232">
            <v>0.52</v>
          </cell>
          <cell r="E1232" t="str">
            <v>인</v>
          </cell>
          <cell r="G1232">
            <v>65881</v>
          </cell>
          <cell r="H1232">
            <v>34258</v>
          </cell>
        </row>
        <row r="1234">
          <cell r="A1234" t="str">
            <v>단재가공 괘서</v>
          </cell>
          <cell r="C1234" t="str">
            <v>마   킹   공</v>
          </cell>
          <cell r="D1234">
            <v>2.8</v>
          </cell>
          <cell r="E1234" t="str">
            <v>인</v>
          </cell>
          <cell r="G1234">
            <v>26250</v>
          </cell>
          <cell r="H1234">
            <v>73500</v>
          </cell>
        </row>
        <row r="1235">
          <cell r="A1235" t="str">
            <v xml:space="preserve"> </v>
          </cell>
          <cell r="B1235" t="str">
            <v>절    단</v>
          </cell>
          <cell r="C1235" t="str">
            <v>산소 절단공</v>
          </cell>
          <cell r="D1235">
            <v>0.26</v>
          </cell>
          <cell r="E1235" t="str">
            <v>인</v>
          </cell>
          <cell r="G1235">
            <v>31794</v>
          </cell>
          <cell r="H1235">
            <v>8266</v>
          </cell>
        </row>
        <row r="1236">
          <cell r="C1236" t="str">
            <v>프랜트기계설치공</v>
          </cell>
          <cell r="D1236">
            <v>2.2999999999999998</v>
          </cell>
          <cell r="E1236" t="str">
            <v>인</v>
          </cell>
          <cell r="G1236">
            <v>80805</v>
          </cell>
          <cell r="H1236">
            <v>185851</v>
          </cell>
        </row>
        <row r="1237">
          <cell r="B1237" t="str">
            <v>EDGE가공</v>
          </cell>
          <cell r="C1237" t="str">
            <v>산소 절단공</v>
          </cell>
          <cell r="D1237">
            <v>1.1000000000000001</v>
          </cell>
          <cell r="E1237" t="str">
            <v>인</v>
          </cell>
          <cell r="G1237">
            <v>31794</v>
          </cell>
          <cell r="H1237">
            <v>34973</v>
          </cell>
        </row>
        <row r="1238">
          <cell r="A1238" t="str">
            <v xml:space="preserve"> </v>
          </cell>
          <cell r="B1238" t="str">
            <v>용    접</v>
          </cell>
          <cell r="C1238" t="str">
            <v>프랜트 용접공</v>
          </cell>
          <cell r="D1238">
            <v>0.78</v>
          </cell>
          <cell r="E1238" t="str">
            <v>인</v>
          </cell>
          <cell r="G1238">
            <v>95379</v>
          </cell>
          <cell r="H1238">
            <v>74395</v>
          </cell>
        </row>
        <row r="1240">
          <cell r="A1240" t="str">
            <v xml:space="preserve"> </v>
          </cell>
          <cell r="B1240" t="str">
            <v>교    정</v>
          </cell>
          <cell r="C1240" t="str">
            <v>프랜트 제관공</v>
          </cell>
          <cell r="D1240">
            <v>0.75</v>
          </cell>
          <cell r="E1240" t="str">
            <v>인</v>
          </cell>
          <cell r="G1240">
            <v>81966</v>
          </cell>
          <cell r="H1240">
            <v>61474</v>
          </cell>
        </row>
        <row r="1241">
          <cell r="B1241" t="str">
            <v>HOLING</v>
          </cell>
          <cell r="C1241" t="str">
            <v>프랜트 제관공</v>
          </cell>
          <cell r="D1241">
            <v>0.62</v>
          </cell>
          <cell r="E1241" t="str">
            <v>인</v>
          </cell>
          <cell r="G1241">
            <v>81966</v>
          </cell>
          <cell r="H1241">
            <v>50818</v>
          </cell>
        </row>
        <row r="1242">
          <cell r="A1242" t="str">
            <v>부분조립,취부조정</v>
          </cell>
          <cell r="C1242" t="str">
            <v>프랜트기계설치공</v>
          </cell>
          <cell r="D1242">
            <v>6.2</v>
          </cell>
          <cell r="E1242" t="str">
            <v>인</v>
          </cell>
          <cell r="G1242">
            <v>80805</v>
          </cell>
          <cell r="H1242">
            <v>500991</v>
          </cell>
        </row>
        <row r="1243">
          <cell r="A1243" t="str">
            <v xml:space="preserve"> </v>
          </cell>
          <cell r="B1243" t="str">
            <v>용    접</v>
          </cell>
          <cell r="C1243" t="str">
            <v>프랜트 용접공</v>
          </cell>
          <cell r="D1243">
            <v>3.9</v>
          </cell>
          <cell r="E1243" t="str">
            <v>인</v>
          </cell>
          <cell r="G1243">
            <v>95379</v>
          </cell>
          <cell r="H1243">
            <v>371978</v>
          </cell>
        </row>
        <row r="1244">
          <cell r="A1244" t="str">
            <v xml:space="preserve"> </v>
          </cell>
          <cell r="B1244" t="str">
            <v>교    정</v>
          </cell>
          <cell r="C1244" t="str">
            <v>프랜트 제관공</v>
          </cell>
          <cell r="D1244">
            <v>1.75</v>
          </cell>
          <cell r="E1244" t="str">
            <v>인</v>
          </cell>
          <cell r="G1244">
            <v>81966</v>
          </cell>
          <cell r="H1244">
            <v>143440</v>
          </cell>
        </row>
        <row r="1246">
          <cell r="A1246" t="str">
            <v>기 계 가 공</v>
          </cell>
          <cell r="C1246" t="str">
            <v>기   계   공</v>
          </cell>
          <cell r="D1246">
            <v>10</v>
          </cell>
          <cell r="E1246" t="str">
            <v>인</v>
          </cell>
          <cell r="G1246">
            <v>58906</v>
          </cell>
          <cell r="H1246">
            <v>589060</v>
          </cell>
        </row>
        <row r="1247">
          <cell r="A1247" t="str">
            <v>가 조 립,조 립</v>
          </cell>
          <cell r="C1247" t="str">
            <v>프랜트기계설치공</v>
          </cell>
          <cell r="D1247">
            <v>2</v>
          </cell>
          <cell r="E1247" t="str">
            <v>인</v>
          </cell>
          <cell r="G1247">
            <v>80805</v>
          </cell>
          <cell r="H1247">
            <v>161610</v>
          </cell>
        </row>
        <row r="1248">
          <cell r="A1248" t="str">
            <v xml:space="preserve"> </v>
          </cell>
          <cell r="B1248" t="str">
            <v>해    체</v>
          </cell>
          <cell r="C1248" t="str">
            <v>프랜트기계설치공</v>
          </cell>
          <cell r="D1248">
            <v>1</v>
          </cell>
          <cell r="E1248" t="str">
            <v>인</v>
          </cell>
          <cell r="G1248">
            <v>80805</v>
          </cell>
          <cell r="H1248">
            <v>80805</v>
          </cell>
        </row>
        <row r="1249">
          <cell r="A1249" t="str">
            <v>운 반 조 작</v>
          </cell>
          <cell r="C1249" t="str">
            <v>특수 비계공</v>
          </cell>
          <cell r="D1249">
            <v>5</v>
          </cell>
          <cell r="E1249" t="str">
            <v>인</v>
          </cell>
          <cell r="G1249">
            <v>85884</v>
          </cell>
          <cell r="H1249">
            <v>429420</v>
          </cell>
        </row>
        <row r="1250">
          <cell r="A1250" t="str">
            <v>동 력 조 작</v>
          </cell>
          <cell r="C1250" t="str">
            <v>프랜트 전공</v>
          </cell>
          <cell r="D1250">
            <v>2</v>
          </cell>
          <cell r="E1250" t="str">
            <v>인</v>
          </cell>
          <cell r="G1250">
            <v>64285</v>
          </cell>
          <cell r="H1250">
            <v>128570</v>
          </cell>
        </row>
        <row r="1252">
          <cell r="A1252" t="str">
            <v xml:space="preserve">      보 조</v>
          </cell>
          <cell r="C1252" t="str">
            <v>특 별 인 부</v>
          </cell>
          <cell r="D1252">
            <v>2.5</v>
          </cell>
          <cell r="E1252" t="str">
            <v>인</v>
          </cell>
          <cell r="G1252">
            <v>57379</v>
          </cell>
          <cell r="H1252">
            <v>143447</v>
          </cell>
        </row>
        <row r="1253">
          <cell r="A1253" t="str">
            <v>종       별</v>
          </cell>
          <cell r="C1253" t="str">
            <v>재 료 또 는</v>
          </cell>
          <cell r="D1253" t="str">
            <v xml:space="preserve">원 수 </v>
          </cell>
          <cell r="E1253" t="str">
            <v>단 위</v>
          </cell>
          <cell r="F1253" t="str">
            <v>총   액</v>
          </cell>
          <cell r="G1253" t="str">
            <v>노   무   비</v>
          </cell>
          <cell r="I1253" t="str">
            <v>재   료   비</v>
          </cell>
          <cell r="K1253" t="str">
            <v>경      비</v>
          </cell>
          <cell r="M1253" t="str">
            <v>비   고</v>
          </cell>
        </row>
        <row r="1254">
          <cell r="C1254" t="str">
            <v xml:space="preserve">규       격 </v>
          </cell>
          <cell r="F1254" t="str">
            <v>금   액</v>
          </cell>
          <cell r="G1254" t="str">
            <v>단  가</v>
          </cell>
          <cell r="H1254" t="str">
            <v>금   액</v>
          </cell>
          <cell r="I1254" t="str">
            <v>단  가</v>
          </cell>
          <cell r="J1254" t="str">
            <v>금   액</v>
          </cell>
          <cell r="K1254" t="str">
            <v>단  가</v>
          </cell>
          <cell r="L1254" t="str">
            <v>금   액</v>
          </cell>
        </row>
        <row r="1255">
          <cell r="A1255" t="str">
            <v>검      사</v>
          </cell>
          <cell r="C1255" t="str">
            <v>노무비의 7%</v>
          </cell>
          <cell r="D1255" t="str">
            <v>1</v>
          </cell>
          <cell r="E1255" t="str">
            <v>식</v>
          </cell>
          <cell r="H1255">
            <v>282346</v>
          </cell>
        </row>
        <row r="1256">
          <cell r="E1256" t="str">
            <v xml:space="preserve"> </v>
          </cell>
          <cell r="F1256" t="str">
            <v xml:space="preserve"> </v>
          </cell>
          <cell r="H1256" t="str">
            <v xml:space="preserve"> </v>
          </cell>
        </row>
        <row r="1257">
          <cell r="A1257" t="str">
            <v xml:space="preserve">       계</v>
          </cell>
          <cell r="F1257">
            <v>4315868</v>
          </cell>
          <cell r="H1257">
            <v>4315868</v>
          </cell>
        </row>
        <row r="1282">
          <cell r="E1282" t="str">
            <v xml:space="preserve"> </v>
          </cell>
          <cell r="F1282" t="str">
            <v>RADIAL GATE GUIDE FRAME 제작 소모 자재비</v>
          </cell>
        </row>
        <row r="1283">
          <cell r="E1283" t="str">
            <v xml:space="preserve"> </v>
          </cell>
        </row>
        <row r="1284">
          <cell r="A1284" t="str">
            <v>종       별</v>
          </cell>
          <cell r="C1284" t="str">
            <v>재 료 또 는</v>
          </cell>
          <cell r="D1284" t="str">
            <v xml:space="preserve">원 수 </v>
          </cell>
          <cell r="E1284" t="str">
            <v>단 위</v>
          </cell>
          <cell r="F1284" t="str">
            <v>총   액</v>
          </cell>
          <cell r="G1284" t="str">
            <v>노   무   비</v>
          </cell>
          <cell r="I1284" t="str">
            <v>재   료   비</v>
          </cell>
          <cell r="K1284" t="str">
            <v>경      비</v>
          </cell>
          <cell r="M1284" t="str">
            <v>비   고</v>
          </cell>
        </row>
        <row r="1285">
          <cell r="C1285" t="str">
            <v xml:space="preserve">규       격 </v>
          </cell>
          <cell r="F1285" t="str">
            <v>금   액</v>
          </cell>
          <cell r="G1285" t="str">
            <v>단  가</v>
          </cell>
          <cell r="H1285" t="str">
            <v>금   액</v>
          </cell>
          <cell r="I1285" t="str">
            <v>단  가</v>
          </cell>
          <cell r="J1285" t="str">
            <v>금   액</v>
          </cell>
          <cell r="K1285" t="str">
            <v>단  가</v>
          </cell>
          <cell r="L1285" t="str">
            <v>금   액</v>
          </cell>
        </row>
        <row r="1286">
          <cell r="A1286" t="str">
            <v>산       소</v>
          </cell>
          <cell r="C1286" t="str">
            <v>6,000L용</v>
          </cell>
          <cell r="D1286">
            <v>2.2000000000000002</v>
          </cell>
          <cell r="E1286" t="str">
            <v>병</v>
          </cell>
          <cell r="G1286" t="str">
            <v xml:space="preserve"> </v>
          </cell>
          <cell r="I1286">
            <v>12000</v>
          </cell>
          <cell r="J1286">
            <v>26400</v>
          </cell>
        </row>
        <row r="1287">
          <cell r="A1287" t="str">
            <v>아 세 치 렌</v>
          </cell>
          <cell r="C1287" t="str">
            <v>2,100L용</v>
          </cell>
          <cell r="D1287">
            <v>1.6</v>
          </cell>
          <cell r="E1287" t="str">
            <v>병</v>
          </cell>
          <cell r="I1287">
            <v>25849</v>
          </cell>
          <cell r="J1287">
            <v>41358</v>
          </cell>
        </row>
        <row r="1288">
          <cell r="A1288" t="str">
            <v>함       석</v>
          </cell>
          <cell r="C1288" t="str">
            <v>#32 x 3' x 6'</v>
          </cell>
          <cell r="D1288">
            <v>1.7</v>
          </cell>
          <cell r="E1288" t="str">
            <v>매</v>
          </cell>
          <cell r="I1288">
            <v>2597</v>
          </cell>
          <cell r="J1288">
            <v>4414</v>
          </cell>
        </row>
        <row r="1289">
          <cell r="A1289" t="str">
            <v>용   접  봉</v>
          </cell>
          <cell r="C1289" t="str">
            <v>SS41+STS304,4M/M</v>
          </cell>
          <cell r="D1289">
            <v>22.5</v>
          </cell>
          <cell r="E1289" t="str">
            <v>KG</v>
          </cell>
          <cell r="I1289">
            <v>3360</v>
          </cell>
          <cell r="J1289">
            <v>75600</v>
          </cell>
        </row>
        <row r="1290">
          <cell r="A1290" t="str">
            <v>전       력</v>
          </cell>
          <cell r="D1290">
            <v>595</v>
          </cell>
          <cell r="E1290" t="str">
            <v>KWH</v>
          </cell>
          <cell r="I1290" t="str">
            <v xml:space="preserve"> </v>
          </cell>
          <cell r="K1290">
            <v>61.6</v>
          </cell>
          <cell r="L1290">
            <v>36652</v>
          </cell>
        </row>
        <row r="1291">
          <cell r="A1291" t="str">
            <v xml:space="preserve"> </v>
          </cell>
          <cell r="C1291" t="str">
            <v xml:space="preserve"> </v>
          </cell>
          <cell r="D1291" t="str">
            <v xml:space="preserve"> </v>
          </cell>
          <cell r="E1291" t="str">
            <v xml:space="preserve"> </v>
          </cell>
          <cell r="I1291" t="str">
            <v xml:space="preserve">  </v>
          </cell>
          <cell r="K1291" t="str">
            <v xml:space="preserve"> </v>
          </cell>
        </row>
        <row r="1293">
          <cell r="L1293" t="str">
            <v xml:space="preserve"> </v>
          </cell>
        </row>
        <row r="1294">
          <cell r="B1294" t="str">
            <v>계</v>
          </cell>
          <cell r="F1294">
            <v>184424</v>
          </cell>
          <cell r="J1294">
            <v>147772</v>
          </cell>
          <cell r="L1294">
            <v>36652</v>
          </cell>
        </row>
        <row r="1295">
          <cell r="F1295" t="str">
            <v xml:space="preserve"> </v>
          </cell>
          <cell r="J1295" t="str">
            <v xml:space="preserve"> </v>
          </cell>
          <cell r="L1295" t="str">
            <v xml:space="preserve"> </v>
          </cell>
        </row>
        <row r="1296">
          <cell r="F1296" t="str">
            <v xml:space="preserve"> </v>
          </cell>
          <cell r="J1296" t="str">
            <v xml:space="preserve"> </v>
          </cell>
          <cell r="L1296" t="str">
            <v xml:space="preserve"> </v>
          </cell>
        </row>
        <row r="1297">
          <cell r="F1297" t="str">
            <v xml:space="preserve"> </v>
          </cell>
          <cell r="J1297" t="str">
            <v xml:space="preserve"> </v>
          </cell>
          <cell r="L1297" t="str">
            <v xml:space="preserve"> </v>
          </cell>
        </row>
        <row r="1298">
          <cell r="F1298" t="str">
            <v xml:space="preserve"> </v>
          </cell>
          <cell r="J1298" t="str">
            <v xml:space="preserve"> </v>
          </cell>
          <cell r="L1298" t="str">
            <v xml:space="preserve"> </v>
          </cell>
        </row>
        <row r="1299">
          <cell r="F1299" t="str">
            <v xml:space="preserve"> </v>
          </cell>
          <cell r="J1299" t="str">
            <v xml:space="preserve"> </v>
          </cell>
          <cell r="L1299" t="str">
            <v xml:space="preserve"> </v>
          </cell>
        </row>
        <row r="1300">
          <cell r="F1300" t="str">
            <v xml:space="preserve"> </v>
          </cell>
          <cell r="J1300" t="str">
            <v xml:space="preserve"> </v>
          </cell>
          <cell r="L1300" t="str">
            <v xml:space="preserve"> </v>
          </cell>
        </row>
        <row r="1301">
          <cell r="F1301" t="str">
            <v xml:space="preserve"> </v>
          </cell>
          <cell r="J1301" t="str">
            <v xml:space="preserve"> </v>
          </cell>
          <cell r="L1301" t="str">
            <v xml:space="preserve"> </v>
          </cell>
        </row>
        <row r="1302">
          <cell r="F1302" t="str">
            <v xml:space="preserve"> </v>
          </cell>
          <cell r="J1302" t="str">
            <v xml:space="preserve"> </v>
          </cell>
          <cell r="L1302" t="str">
            <v xml:space="preserve"> </v>
          </cell>
        </row>
        <row r="1303">
          <cell r="F1303" t="str">
            <v xml:space="preserve"> </v>
          </cell>
          <cell r="J1303" t="str">
            <v xml:space="preserve"> </v>
          </cell>
          <cell r="L1303" t="str">
            <v xml:space="preserve"> </v>
          </cell>
        </row>
        <row r="1304">
          <cell r="F1304" t="str">
            <v xml:space="preserve"> </v>
          </cell>
          <cell r="J1304" t="str">
            <v xml:space="preserve"> </v>
          </cell>
          <cell r="L1304" t="str">
            <v xml:space="preserve"> </v>
          </cell>
        </row>
        <row r="1305">
          <cell r="F1305" t="str">
            <v xml:space="preserve"> </v>
          </cell>
          <cell r="J1305" t="str">
            <v xml:space="preserve"> </v>
          </cell>
          <cell r="L1305" t="str">
            <v xml:space="preserve"> </v>
          </cell>
        </row>
        <row r="1306">
          <cell r="F1306" t="str">
            <v xml:space="preserve"> </v>
          </cell>
          <cell r="J1306" t="str">
            <v xml:space="preserve"> </v>
          </cell>
          <cell r="L1306" t="str">
            <v xml:space="preserve"> </v>
          </cell>
        </row>
        <row r="1307">
          <cell r="F1307" t="str">
            <v xml:space="preserve"> </v>
          </cell>
          <cell r="J1307" t="str">
            <v xml:space="preserve"> </v>
          </cell>
          <cell r="L1307" t="str">
            <v xml:space="preserve"> </v>
          </cell>
        </row>
        <row r="1308">
          <cell r="F1308" t="str">
            <v xml:space="preserve"> </v>
          </cell>
          <cell r="J1308" t="str">
            <v xml:space="preserve"> </v>
          </cell>
          <cell r="L1308" t="str">
            <v xml:space="preserve"> </v>
          </cell>
        </row>
        <row r="1309">
          <cell r="F1309" t="str">
            <v xml:space="preserve"> </v>
          </cell>
          <cell r="J1309" t="str">
            <v xml:space="preserve"> </v>
          </cell>
          <cell r="L1309" t="str">
            <v xml:space="preserve"> </v>
          </cell>
        </row>
        <row r="1310">
          <cell r="F1310" t="str">
            <v xml:space="preserve"> </v>
          </cell>
          <cell r="J1310" t="str">
            <v xml:space="preserve"> </v>
          </cell>
          <cell r="L1310" t="str">
            <v xml:space="preserve"> </v>
          </cell>
        </row>
        <row r="1311">
          <cell r="E1311" t="str">
            <v xml:space="preserve"> </v>
          </cell>
          <cell r="F1311" t="str">
            <v>RADIAL GATE ANCHORAGE 제작 인건비</v>
          </cell>
        </row>
        <row r="1312">
          <cell r="E1312" t="str">
            <v xml:space="preserve"> </v>
          </cell>
        </row>
        <row r="1313">
          <cell r="A1313" t="str">
            <v>종       별</v>
          </cell>
          <cell r="C1313" t="str">
            <v>재 료 또 는</v>
          </cell>
          <cell r="D1313" t="str">
            <v xml:space="preserve">원 수 </v>
          </cell>
          <cell r="E1313" t="str">
            <v>단 위</v>
          </cell>
          <cell r="F1313" t="str">
            <v>총   액</v>
          </cell>
          <cell r="G1313" t="str">
            <v>노   무   비</v>
          </cell>
          <cell r="I1313" t="str">
            <v>재   료   비</v>
          </cell>
          <cell r="K1313" t="str">
            <v>경      비</v>
          </cell>
          <cell r="M1313" t="str">
            <v>비   고</v>
          </cell>
        </row>
        <row r="1314">
          <cell r="C1314" t="str">
            <v xml:space="preserve">규       격 </v>
          </cell>
          <cell r="F1314" t="str">
            <v>금   액</v>
          </cell>
          <cell r="G1314" t="str">
            <v>단  가</v>
          </cell>
          <cell r="H1314" t="str">
            <v>금   액</v>
          </cell>
          <cell r="I1314" t="str">
            <v>단  가</v>
          </cell>
          <cell r="J1314" t="str">
            <v>금   액</v>
          </cell>
          <cell r="K1314" t="str">
            <v>단  가</v>
          </cell>
          <cell r="L1314" t="str">
            <v>금   액</v>
          </cell>
        </row>
        <row r="1315">
          <cell r="A1315" t="str">
            <v>기 술 관 리</v>
          </cell>
          <cell r="C1315" t="str">
            <v>기계기사1급</v>
          </cell>
          <cell r="D1315">
            <v>1.6</v>
          </cell>
          <cell r="E1315" t="str">
            <v>인</v>
          </cell>
          <cell r="G1315">
            <v>97488</v>
          </cell>
          <cell r="H1315">
            <v>155980</v>
          </cell>
        </row>
        <row r="1316">
          <cell r="A1316" t="str">
            <v>재료 절단 사도</v>
          </cell>
          <cell r="C1316" t="str">
            <v>제   도   공</v>
          </cell>
          <cell r="D1316">
            <v>0.5</v>
          </cell>
          <cell r="E1316" t="str">
            <v>인</v>
          </cell>
          <cell r="G1316">
            <v>32747</v>
          </cell>
          <cell r="H1316">
            <v>16373</v>
          </cell>
        </row>
        <row r="1317">
          <cell r="A1317" t="str">
            <v xml:space="preserve"> </v>
          </cell>
          <cell r="B1317" t="str">
            <v>현    도</v>
          </cell>
          <cell r="C1317" t="str">
            <v>현   도   공</v>
          </cell>
          <cell r="D1317">
            <v>0.2</v>
          </cell>
          <cell r="E1317" t="str">
            <v>인</v>
          </cell>
          <cell r="G1317">
            <v>28487</v>
          </cell>
          <cell r="H1317">
            <v>5697</v>
          </cell>
        </row>
        <row r="1318">
          <cell r="A1318" t="str">
            <v xml:space="preserve"> </v>
          </cell>
          <cell r="B1318" t="str">
            <v>괘    서</v>
          </cell>
          <cell r="C1318" t="str">
            <v>마   킹   공</v>
          </cell>
          <cell r="D1318">
            <v>1.3</v>
          </cell>
          <cell r="E1318" t="str">
            <v>인</v>
          </cell>
          <cell r="G1318">
            <v>26924</v>
          </cell>
          <cell r="H1318">
            <v>35001</v>
          </cell>
        </row>
        <row r="1319">
          <cell r="B1319" t="str">
            <v>절    단</v>
          </cell>
          <cell r="C1319" t="str">
            <v>절   단   공</v>
          </cell>
          <cell r="D1319">
            <v>0.28000000000000003</v>
          </cell>
          <cell r="E1319" t="str">
            <v>인</v>
          </cell>
          <cell r="G1319">
            <v>65881</v>
          </cell>
          <cell r="H1319">
            <v>18446</v>
          </cell>
        </row>
        <row r="1321">
          <cell r="A1321" t="str">
            <v xml:space="preserve"> </v>
          </cell>
          <cell r="B1321" t="str">
            <v>교    정</v>
          </cell>
          <cell r="C1321" t="str">
            <v>프랜트 제관공</v>
          </cell>
          <cell r="D1321">
            <v>0.5</v>
          </cell>
          <cell r="E1321" t="str">
            <v>인</v>
          </cell>
          <cell r="G1321">
            <v>81966</v>
          </cell>
          <cell r="H1321">
            <v>40983</v>
          </cell>
        </row>
        <row r="1322">
          <cell r="A1322" t="str">
            <v>단재가공 괘서</v>
          </cell>
          <cell r="C1322" t="str">
            <v>마   킹   공</v>
          </cell>
          <cell r="D1322">
            <v>1.3</v>
          </cell>
          <cell r="E1322" t="str">
            <v>인</v>
          </cell>
          <cell r="G1322">
            <v>26924</v>
          </cell>
          <cell r="H1322">
            <v>35001</v>
          </cell>
        </row>
        <row r="1323">
          <cell r="A1323" t="str">
            <v xml:space="preserve"> </v>
          </cell>
          <cell r="B1323" t="str">
            <v>절    단</v>
          </cell>
          <cell r="C1323" t="str">
            <v>절   단   공</v>
          </cell>
          <cell r="D1323">
            <v>0.14000000000000001</v>
          </cell>
          <cell r="E1323" t="str">
            <v>인</v>
          </cell>
          <cell r="G1323">
            <v>65881</v>
          </cell>
          <cell r="H1323">
            <v>9223</v>
          </cell>
        </row>
        <row r="1324">
          <cell r="A1324" t="str">
            <v>EDGE     가공</v>
          </cell>
          <cell r="C1324" t="str">
            <v>산 소 절 단 공</v>
          </cell>
          <cell r="D1324">
            <v>0.14000000000000001</v>
          </cell>
          <cell r="E1324" t="str">
            <v>인</v>
          </cell>
          <cell r="G1324">
            <v>31794</v>
          </cell>
          <cell r="H1324">
            <v>4451</v>
          </cell>
        </row>
        <row r="1325">
          <cell r="A1325" t="str">
            <v xml:space="preserve"> </v>
          </cell>
          <cell r="B1325" t="str">
            <v>용    접</v>
          </cell>
          <cell r="C1325" t="str">
            <v>프랜트 용접공</v>
          </cell>
          <cell r="D1325">
            <v>1</v>
          </cell>
          <cell r="E1325" t="str">
            <v>인</v>
          </cell>
          <cell r="G1325">
            <v>95379</v>
          </cell>
          <cell r="H1325">
            <v>95379</v>
          </cell>
        </row>
        <row r="1327">
          <cell r="B1327" t="str">
            <v>교    정</v>
          </cell>
          <cell r="C1327" t="str">
            <v>프랜트 제관공</v>
          </cell>
          <cell r="D1327">
            <v>0.75</v>
          </cell>
          <cell r="E1327" t="str">
            <v>인</v>
          </cell>
          <cell r="G1327">
            <v>81966</v>
          </cell>
          <cell r="H1327">
            <v>61474</v>
          </cell>
          <cell r="M1327" t="str">
            <v xml:space="preserve"> </v>
          </cell>
        </row>
        <row r="1328">
          <cell r="A1328" t="str">
            <v>HOLING</v>
          </cell>
          <cell r="C1328" t="str">
            <v>프랜트 제관공</v>
          </cell>
          <cell r="D1328">
            <v>0.37</v>
          </cell>
          <cell r="E1328" t="str">
            <v>인</v>
          </cell>
          <cell r="G1328">
            <v>81966</v>
          </cell>
          <cell r="H1328">
            <v>30327</v>
          </cell>
        </row>
        <row r="1329">
          <cell r="A1329" t="str">
            <v>부분조립취부조정</v>
          </cell>
          <cell r="C1329" t="str">
            <v>프랜트기계설치공</v>
          </cell>
          <cell r="D1329">
            <v>2.5</v>
          </cell>
          <cell r="E1329" t="str">
            <v>인</v>
          </cell>
          <cell r="G1329">
            <v>80805</v>
          </cell>
          <cell r="H1329">
            <v>202012</v>
          </cell>
        </row>
        <row r="1330">
          <cell r="B1330" t="str">
            <v>용    접</v>
          </cell>
          <cell r="C1330" t="str">
            <v>프랜트 용접공</v>
          </cell>
          <cell r="D1330">
            <v>6.8</v>
          </cell>
          <cell r="E1330" t="str">
            <v>인</v>
          </cell>
          <cell r="G1330">
            <v>95379</v>
          </cell>
          <cell r="H1330">
            <v>648577</v>
          </cell>
        </row>
        <row r="1331">
          <cell r="B1331" t="str">
            <v>절    단</v>
          </cell>
          <cell r="C1331" t="str">
            <v>산 소 절 단 공</v>
          </cell>
          <cell r="D1331">
            <v>0.08</v>
          </cell>
          <cell r="E1331" t="str">
            <v>인</v>
          </cell>
          <cell r="G1331">
            <v>31794</v>
          </cell>
          <cell r="H1331">
            <v>2543</v>
          </cell>
        </row>
        <row r="1332">
          <cell r="E1332" t="str">
            <v xml:space="preserve"> </v>
          </cell>
        </row>
        <row r="1333">
          <cell r="A1333" t="str">
            <v>부분조립 수정</v>
          </cell>
          <cell r="C1333" t="str">
            <v>프랜트 제관공</v>
          </cell>
          <cell r="D1333">
            <v>1.75</v>
          </cell>
          <cell r="E1333" t="str">
            <v>인</v>
          </cell>
          <cell r="G1333">
            <v>81966</v>
          </cell>
          <cell r="H1333">
            <v>143440</v>
          </cell>
        </row>
        <row r="1334">
          <cell r="A1334" t="str">
            <v>GRINDING</v>
          </cell>
          <cell r="C1334" t="str">
            <v>프랜트 제관공</v>
          </cell>
          <cell r="D1334">
            <v>1.5</v>
          </cell>
          <cell r="E1334" t="str">
            <v>인</v>
          </cell>
          <cell r="G1334">
            <v>81966</v>
          </cell>
          <cell r="H1334">
            <v>122949</v>
          </cell>
        </row>
        <row r="1335">
          <cell r="C1335" t="str">
            <v>연 마 공 (기계)</v>
          </cell>
          <cell r="D1335">
            <v>0.13</v>
          </cell>
          <cell r="E1335" t="str">
            <v>인</v>
          </cell>
          <cell r="G1335">
            <v>26032</v>
          </cell>
          <cell r="H1335">
            <v>3384</v>
          </cell>
        </row>
        <row r="1336">
          <cell r="A1336" t="str">
            <v>가 조 립 조립</v>
          </cell>
          <cell r="C1336" t="str">
            <v>프랜트기계설치공</v>
          </cell>
          <cell r="D1336">
            <v>2</v>
          </cell>
          <cell r="E1336" t="str">
            <v>인</v>
          </cell>
          <cell r="G1336">
            <v>80805</v>
          </cell>
          <cell r="H1336">
            <v>161610</v>
          </cell>
        </row>
        <row r="1337">
          <cell r="B1337" t="str">
            <v>해    체</v>
          </cell>
          <cell r="C1337" t="str">
            <v>프랜트기계설치공</v>
          </cell>
          <cell r="D1337">
            <v>1</v>
          </cell>
          <cell r="E1337" t="str">
            <v>인</v>
          </cell>
          <cell r="G1337">
            <v>80805</v>
          </cell>
          <cell r="H1337">
            <v>80805</v>
          </cell>
        </row>
        <row r="1338">
          <cell r="E1338" t="str">
            <v xml:space="preserve"> </v>
          </cell>
        </row>
        <row r="1339">
          <cell r="A1339" t="str">
            <v>운 반 조 작</v>
          </cell>
          <cell r="C1339" t="str">
            <v>특 수 비 계 공</v>
          </cell>
          <cell r="D1339">
            <v>3.3</v>
          </cell>
          <cell r="E1339" t="str">
            <v>인</v>
          </cell>
          <cell r="G1339">
            <v>85884</v>
          </cell>
          <cell r="H1339">
            <v>283417</v>
          </cell>
        </row>
        <row r="1340">
          <cell r="A1340" t="str">
            <v>종       별</v>
          </cell>
          <cell r="C1340" t="str">
            <v>재 료 또 는</v>
          </cell>
          <cell r="D1340" t="str">
            <v xml:space="preserve">원 수 </v>
          </cell>
          <cell r="E1340" t="str">
            <v>단 위</v>
          </cell>
          <cell r="F1340" t="str">
            <v>총   액</v>
          </cell>
          <cell r="G1340" t="str">
            <v>노   무   비</v>
          </cell>
          <cell r="I1340" t="str">
            <v>재   료   비</v>
          </cell>
          <cell r="K1340" t="str">
            <v>경      비</v>
          </cell>
          <cell r="M1340" t="str">
            <v>비   고</v>
          </cell>
        </row>
        <row r="1341">
          <cell r="C1341" t="str">
            <v xml:space="preserve">규       격 </v>
          </cell>
          <cell r="F1341" t="str">
            <v>금   액</v>
          </cell>
          <cell r="G1341" t="str">
            <v>단  가</v>
          </cell>
          <cell r="H1341" t="str">
            <v>금   액</v>
          </cell>
          <cell r="I1341" t="str">
            <v>단  가</v>
          </cell>
          <cell r="J1341" t="str">
            <v>금   액</v>
          </cell>
          <cell r="K1341" t="str">
            <v>단  가</v>
          </cell>
          <cell r="L1341" t="str">
            <v>금   액</v>
          </cell>
        </row>
        <row r="1342">
          <cell r="A1342" t="str">
            <v>동 력 조 작</v>
          </cell>
          <cell r="C1342" t="str">
            <v>프 랜 트 전 공</v>
          </cell>
          <cell r="D1342">
            <v>0.66</v>
          </cell>
          <cell r="E1342" t="str">
            <v>인</v>
          </cell>
          <cell r="G1342">
            <v>64285</v>
          </cell>
          <cell r="H1342">
            <v>42428</v>
          </cell>
        </row>
        <row r="1343">
          <cell r="B1343" t="str">
            <v xml:space="preserve">보    조  </v>
          </cell>
          <cell r="C1343" t="str">
            <v>특 별 인 부</v>
          </cell>
          <cell r="D1343">
            <v>14.3</v>
          </cell>
          <cell r="E1343" t="str">
            <v>인</v>
          </cell>
          <cell r="G1343">
            <v>57379</v>
          </cell>
          <cell r="H1343">
            <v>820519</v>
          </cell>
        </row>
        <row r="1344">
          <cell r="B1344" t="str">
            <v xml:space="preserve">검    사  </v>
          </cell>
          <cell r="C1344" t="str">
            <v>7 %</v>
          </cell>
          <cell r="D1344">
            <v>1</v>
          </cell>
          <cell r="E1344" t="str">
            <v>식</v>
          </cell>
          <cell r="H1344">
            <v>211401</v>
          </cell>
        </row>
        <row r="1346">
          <cell r="B1346" t="str">
            <v>계</v>
          </cell>
          <cell r="F1346">
            <v>3231420</v>
          </cell>
          <cell r="H1346">
            <v>3231420</v>
          </cell>
        </row>
        <row r="1369">
          <cell r="E1369" t="str">
            <v xml:space="preserve"> </v>
          </cell>
          <cell r="F1369" t="str">
            <v>RADIAL GATE ANCHORAGE 제작 소모 자재비</v>
          </cell>
        </row>
        <row r="1370">
          <cell r="E1370" t="str">
            <v xml:space="preserve"> </v>
          </cell>
        </row>
        <row r="1371">
          <cell r="A1371" t="str">
            <v>종       별</v>
          </cell>
          <cell r="C1371" t="str">
            <v>재 료 또 는</v>
          </cell>
          <cell r="D1371" t="str">
            <v xml:space="preserve">원 수 </v>
          </cell>
          <cell r="E1371" t="str">
            <v>단 위</v>
          </cell>
          <cell r="F1371" t="str">
            <v>총   액</v>
          </cell>
          <cell r="G1371" t="str">
            <v>노   무   비</v>
          </cell>
          <cell r="I1371" t="str">
            <v>재   료   비</v>
          </cell>
          <cell r="K1371" t="str">
            <v>경      비</v>
          </cell>
          <cell r="M1371" t="str">
            <v>비   고</v>
          </cell>
        </row>
        <row r="1372">
          <cell r="C1372" t="str">
            <v xml:space="preserve">규       격 </v>
          </cell>
          <cell r="F1372" t="str">
            <v>금   액</v>
          </cell>
          <cell r="G1372" t="str">
            <v>단  가</v>
          </cell>
          <cell r="H1372" t="str">
            <v>금   액</v>
          </cell>
          <cell r="I1372" t="str">
            <v>단  가</v>
          </cell>
          <cell r="J1372" t="str">
            <v>금   액</v>
          </cell>
          <cell r="K1372" t="str">
            <v>단  가</v>
          </cell>
          <cell r="L1372" t="str">
            <v>금   액</v>
          </cell>
        </row>
        <row r="1373">
          <cell r="A1373" t="str">
            <v>산       소</v>
          </cell>
          <cell r="C1373" t="str">
            <v>6,000L용</v>
          </cell>
          <cell r="D1373">
            <v>2.2000000000000002</v>
          </cell>
          <cell r="E1373" t="str">
            <v>병</v>
          </cell>
          <cell r="G1373" t="str">
            <v xml:space="preserve"> </v>
          </cell>
          <cell r="I1373">
            <v>12000</v>
          </cell>
          <cell r="J1373">
            <v>26400</v>
          </cell>
        </row>
        <row r="1374">
          <cell r="A1374" t="str">
            <v>아 세 치 렌</v>
          </cell>
          <cell r="C1374" t="str">
            <v>2,100L용</v>
          </cell>
          <cell r="D1374">
            <v>1.5</v>
          </cell>
          <cell r="E1374" t="str">
            <v>병</v>
          </cell>
          <cell r="I1374">
            <v>25849</v>
          </cell>
          <cell r="J1374">
            <v>38773</v>
          </cell>
        </row>
        <row r="1375">
          <cell r="A1375" t="str">
            <v>함       석</v>
          </cell>
          <cell r="C1375" t="str">
            <v>#32 x 3' x 6'</v>
          </cell>
          <cell r="D1375">
            <v>1.2</v>
          </cell>
          <cell r="E1375" t="str">
            <v>매</v>
          </cell>
          <cell r="I1375">
            <v>2597</v>
          </cell>
          <cell r="J1375">
            <v>3116</v>
          </cell>
        </row>
        <row r="1376">
          <cell r="A1376" t="str">
            <v>용   접  봉</v>
          </cell>
          <cell r="C1376" t="str">
            <v>SS400, 4M/Mx350L</v>
          </cell>
          <cell r="D1376">
            <v>30.5</v>
          </cell>
          <cell r="E1376" t="str">
            <v>KG</v>
          </cell>
          <cell r="I1376">
            <v>1260</v>
          </cell>
          <cell r="J1376">
            <v>38430</v>
          </cell>
        </row>
        <row r="1377">
          <cell r="A1377" t="str">
            <v>전       력</v>
          </cell>
          <cell r="D1377">
            <v>420</v>
          </cell>
          <cell r="E1377" t="str">
            <v>KWH</v>
          </cell>
          <cell r="K1377">
            <v>61.6</v>
          </cell>
          <cell r="L1377">
            <v>25872</v>
          </cell>
        </row>
        <row r="1378">
          <cell r="A1378" t="str">
            <v>그라인다돌</v>
          </cell>
          <cell r="C1378" t="str">
            <v>300m/mΦ</v>
          </cell>
          <cell r="D1378">
            <v>0.33</v>
          </cell>
          <cell r="E1378" t="str">
            <v>개</v>
          </cell>
          <cell r="I1378">
            <v>3380</v>
          </cell>
          <cell r="J1378">
            <v>1115</v>
          </cell>
          <cell r="K1378" t="str">
            <v xml:space="preserve"> </v>
          </cell>
        </row>
        <row r="1380">
          <cell r="B1380" t="str">
            <v>계</v>
          </cell>
          <cell r="F1380">
            <v>133706</v>
          </cell>
          <cell r="J1380">
            <v>107834</v>
          </cell>
          <cell r="L1380">
            <v>25872</v>
          </cell>
        </row>
        <row r="1398">
          <cell r="E1398" t="str">
            <v xml:space="preserve"> </v>
          </cell>
          <cell r="F1398" t="str">
            <v>RADIAL GATE LEAF 설치 인건비</v>
          </cell>
        </row>
        <row r="1399">
          <cell r="E1399" t="str">
            <v xml:space="preserve"> </v>
          </cell>
        </row>
        <row r="1400">
          <cell r="A1400" t="str">
            <v>종       별</v>
          </cell>
          <cell r="C1400" t="str">
            <v>재 료 또 는</v>
          </cell>
          <cell r="D1400" t="str">
            <v xml:space="preserve">원 수 </v>
          </cell>
          <cell r="E1400" t="str">
            <v>단 위</v>
          </cell>
          <cell r="F1400" t="str">
            <v>총   액</v>
          </cell>
          <cell r="G1400" t="str">
            <v>노   무   비</v>
          </cell>
          <cell r="I1400" t="str">
            <v>재   료   비</v>
          </cell>
          <cell r="K1400" t="str">
            <v>경      비</v>
          </cell>
          <cell r="M1400" t="str">
            <v>비   고</v>
          </cell>
        </row>
        <row r="1401">
          <cell r="C1401" t="str">
            <v xml:space="preserve">규       격 </v>
          </cell>
          <cell r="F1401" t="str">
            <v>금   액</v>
          </cell>
          <cell r="G1401" t="str">
            <v>단  가</v>
          </cell>
          <cell r="H1401" t="str">
            <v>금   액</v>
          </cell>
          <cell r="I1401" t="str">
            <v>단  가</v>
          </cell>
          <cell r="J1401" t="str">
            <v>금   액</v>
          </cell>
          <cell r="K1401" t="str">
            <v>단  가</v>
          </cell>
          <cell r="L1401" t="str">
            <v>금   액</v>
          </cell>
        </row>
        <row r="1402">
          <cell r="A1402" t="str">
            <v>기술관리</v>
          </cell>
          <cell r="C1402" t="str">
            <v>기계기사1급</v>
          </cell>
          <cell r="D1402">
            <v>0.5</v>
          </cell>
          <cell r="E1402" t="str">
            <v>인</v>
          </cell>
          <cell r="G1402">
            <v>97488</v>
          </cell>
          <cell r="H1402">
            <v>48744</v>
          </cell>
        </row>
        <row r="1403">
          <cell r="A1403" t="str">
            <v>현 장 교 정</v>
          </cell>
          <cell r="C1403" t="str">
            <v>프랜트 제관공</v>
          </cell>
          <cell r="D1403">
            <v>1.034</v>
          </cell>
          <cell r="E1403" t="str">
            <v>인</v>
          </cell>
          <cell r="G1403">
            <v>81966</v>
          </cell>
          <cell r="H1403">
            <v>84752</v>
          </cell>
        </row>
        <row r="1404">
          <cell r="A1404" t="str">
            <v xml:space="preserve"> </v>
          </cell>
          <cell r="C1404" t="str">
            <v>비   계   공</v>
          </cell>
          <cell r="D1404">
            <v>0.51700000000000002</v>
          </cell>
          <cell r="E1404" t="str">
            <v>인</v>
          </cell>
          <cell r="G1404">
            <v>79467</v>
          </cell>
          <cell r="H1404">
            <v>41084</v>
          </cell>
        </row>
        <row r="1405">
          <cell r="A1405" t="str">
            <v>소운반 조작</v>
          </cell>
          <cell r="C1405" t="str">
            <v>비   계   공</v>
          </cell>
          <cell r="D1405">
            <v>2.2999999999999998</v>
          </cell>
          <cell r="E1405" t="str">
            <v>인</v>
          </cell>
          <cell r="G1405">
            <v>79467</v>
          </cell>
          <cell r="H1405">
            <v>182774</v>
          </cell>
        </row>
        <row r="1406">
          <cell r="A1406" t="str">
            <v xml:space="preserve"> </v>
          </cell>
          <cell r="C1406" t="str">
            <v>프랜트기계설치공</v>
          </cell>
          <cell r="D1406">
            <v>0.91</v>
          </cell>
          <cell r="E1406" t="str">
            <v>인</v>
          </cell>
          <cell r="G1406">
            <v>80805</v>
          </cell>
          <cell r="H1406">
            <v>73532</v>
          </cell>
        </row>
        <row r="1408">
          <cell r="A1408" t="str">
            <v>조 립 조 정</v>
          </cell>
          <cell r="C1408" t="str">
            <v>비   계   공</v>
          </cell>
          <cell r="D1408">
            <v>1.46</v>
          </cell>
          <cell r="E1408" t="str">
            <v>인</v>
          </cell>
          <cell r="G1408">
            <v>79467</v>
          </cell>
          <cell r="H1408">
            <v>116021</v>
          </cell>
        </row>
        <row r="1409">
          <cell r="C1409" t="str">
            <v>프랜트 제관공</v>
          </cell>
          <cell r="D1409">
            <v>4.92</v>
          </cell>
          <cell r="E1409" t="str">
            <v>인</v>
          </cell>
          <cell r="G1409">
            <v>81966</v>
          </cell>
          <cell r="H1409">
            <v>403272</v>
          </cell>
        </row>
        <row r="1410">
          <cell r="C1410" t="str">
            <v>측   량   사</v>
          </cell>
          <cell r="D1410">
            <v>0.41</v>
          </cell>
          <cell r="E1410" t="str">
            <v>인</v>
          </cell>
          <cell r="G1410">
            <v>58506</v>
          </cell>
          <cell r="H1410">
            <v>23987</v>
          </cell>
        </row>
        <row r="1411">
          <cell r="A1411" t="str">
            <v>용      접</v>
          </cell>
          <cell r="C1411" t="str">
            <v>프랜트 용접공</v>
          </cell>
          <cell r="D1411">
            <v>0.81</v>
          </cell>
          <cell r="E1411" t="str">
            <v>인</v>
          </cell>
          <cell r="G1411">
            <v>95379</v>
          </cell>
          <cell r="H1411">
            <v>77256</v>
          </cell>
        </row>
        <row r="1412">
          <cell r="C1412" t="str">
            <v>프랜트 제관공</v>
          </cell>
          <cell r="D1412">
            <v>0.215</v>
          </cell>
          <cell r="E1412" t="str">
            <v>인</v>
          </cell>
          <cell r="G1412">
            <v>81966</v>
          </cell>
          <cell r="H1412">
            <v>17622</v>
          </cell>
        </row>
        <row r="1414">
          <cell r="A1414" t="str">
            <v>전 원 배 선</v>
          </cell>
          <cell r="C1414" t="str">
            <v>프랜트 전공</v>
          </cell>
          <cell r="D1414">
            <v>0.31</v>
          </cell>
          <cell r="E1414" t="str">
            <v>인</v>
          </cell>
          <cell r="G1414">
            <v>64285</v>
          </cell>
          <cell r="H1414">
            <v>19928</v>
          </cell>
        </row>
        <row r="1415">
          <cell r="A1415" t="str">
            <v>검사 및 교정</v>
          </cell>
          <cell r="C1415" t="str">
            <v>기술관리</v>
          </cell>
          <cell r="D1415" t="str">
            <v>1</v>
          </cell>
          <cell r="E1415" t="str">
            <v>식</v>
          </cell>
          <cell r="H1415">
            <v>104022</v>
          </cell>
        </row>
        <row r="1416">
          <cell r="C1416" t="str">
            <v>를 제외한 10%</v>
          </cell>
        </row>
        <row r="1419">
          <cell r="A1419" t="str">
            <v xml:space="preserve">      계  </v>
          </cell>
          <cell r="F1419">
            <v>1192994</v>
          </cell>
          <cell r="H1419">
            <v>1192994</v>
          </cell>
        </row>
        <row r="1427">
          <cell r="E1427" t="str">
            <v xml:space="preserve"> </v>
          </cell>
          <cell r="F1427" t="str">
            <v>RADIAL GATE 설치 사용장비 경비</v>
          </cell>
        </row>
        <row r="1428">
          <cell r="E1428" t="str">
            <v xml:space="preserve"> </v>
          </cell>
        </row>
        <row r="1429">
          <cell r="A1429" t="str">
            <v>종       별</v>
          </cell>
          <cell r="C1429" t="str">
            <v>재 료 또 는</v>
          </cell>
          <cell r="D1429" t="str">
            <v xml:space="preserve">원 수 </v>
          </cell>
          <cell r="E1429" t="str">
            <v>단 위</v>
          </cell>
          <cell r="F1429" t="str">
            <v>총   액</v>
          </cell>
          <cell r="G1429" t="str">
            <v>노   무   비</v>
          </cell>
          <cell r="I1429" t="str">
            <v>재   료   비</v>
          </cell>
          <cell r="K1429" t="str">
            <v>경      비</v>
          </cell>
          <cell r="M1429" t="str">
            <v>비   고</v>
          </cell>
        </row>
        <row r="1430">
          <cell r="C1430" t="str">
            <v xml:space="preserve">규       격 </v>
          </cell>
          <cell r="F1430" t="str">
            <v>금   액</v>
          </cell>
          <cell r="G1430" t="str">
            <v>단  가</v>
          </cell>
          <cell r="H1430" t="str">
            <v>금   액</v>
          </cell>
          <cell r="I1430" t="str">
            <v>단  가</v>
          </cell>
          <cell r="J1430" t="str">
            <v>금   액</v>
          </cell>
          <cell r="K1430" t="str">
            <v>단  가</v>
          </cell>
          <cell r="L1430" t="str">
            <v>금   액</v>
          </cell>
        </row>
        <row r="1432">
          <cell r="A1432" t="str">
            <v>A.C WELDER</v>
          </cell>
          <cell r="C1432" t="str">
            <v>10KVA</v>
          </cell>
          <cell r="D1432">
            <v>8</v>
          </cell>
          <cell r="E1432" t="str">
            <v>Hr</v>
          </cell>
          <cell r="K1432">
            <v>155</v>
          </cell>
          <cell r="L1432">
            <v>1240</v>
          </cell>
        </row>
        <row r="1433">
          <cell r="A1433" t="str">
            <v>GAS CUTTING M/C</v>
          </cell>
          <cell r="C1433" t="str">
            <v>중 형</v>
          </cell>
          <cell r="D1433">
            <v>48</v>
          </cell>
          <cell r="E1433" t="str">
            <v>Hr</v>
          </cell>
          <cell r="G1433">
            <v>3974</v>
          </cell>
          <cell r="H1433">
            <v>190752</v>
          </cell>
          <cell r="K1433">
            <v>115</v>
          </cell>
          <cell r="L1433">
            <v>5520</v>
          </cell>
        </row>
        <row r="1434">
          <cell r="A1434" t="str">
            <v>GAS WELDER</v>
          </cell>
          <cell r="C1434" t="str">
            <v>중 형</v>
          </cell>
          <cell r="D1434">
            <v>24</v>
          </cell>
          <cell r="E1434" t="str">
            <v>Hr</v>
          </cell>
          <cell r="K1434">
            <v>115</v>
          </cell>
          <cell r="L1434">
            <v>2760</v>
          </cell>
        </row>
        <row r="1435">
          <cell r="A1435" t="str">
            <v>PORTABLE DRILL</v>
          </cell>
          <cell r="C1435" t="str">
            <v>1.5 HP</v>
          </cell>
          <cell r="D1435">
            <v>16</v>
          </cell>
          <cell r="E1435" t="str">
            <v>Hr</v>
          </cell>
          <cell r="K1435">
            <v>14</v>
          </cell>
          <cell r="L1435">
            <v>224</v>
          </cell>
        </row>
        <row r="1436">
          <cell r="A1436" t="str">
            <v>PORTABLE GRINDER</v>
          </cell>
          <cell r="C1436" t="str">
            <v>0.5 HP</v>
          </cell>
          <cell r="D1436">
            <v>48</v>
          </cell>
          <cell r="E1436" t="str">
            <v>Hr</v>
          </cell>
          <cell r="K1436">
            <v>22</v>
          </cell>
          <cell r="L1436">
            <v>1056</v>
          </cell>
        </row>
        <row r="1438">
          <cell r="A1438" t="str">
            <v>COMPRESSOR</v>
          </cell>
          <cell r="C1438" t="str">
            <v>7.1㎥/min</v>
          </cell>
          <cell r="D1438">
            <v>16</v>
          </cell>
          <cell r="E1438" t="str">
            <v>Hr</v>
          </cell>
          <cell r="G1438">
            <v>9681</v>
          </cell>
          <cell r="H1438">
            <v>154896</v>
          </cell>
          <cell r="I1438">
            <v>8779</v>
          </cell>
          <cell r="J1438">
            <v>140464</v>
          </cell>
          <cell r="K1438">
            <v>6250</v>
          </cell>
          <cell r="L1438">
            <v>100000</v>
          </cell>
        </row>
        <row r="1439">
          <cell r="A1439" t="str">
            <v>리프트 트럭</v>
          </cell>
          <cell r="C1439" t="str">
            <v>5 TON</v>
          </cell>
          <cell r="D1439">
            <v>8</v>
          </cell>
          <cell r="E1439" t="str">
            <v>Hr</v>
          </cell>
          <cell r="G1439">
            <v>9681</v>
          </cell>
          <cell r="H1439">
            <v>77448</v>
          </cell>
          <cell r="I1439">
            <v>5116.08</v>
          </cell>
          <cell r="J1439">
            <v>40928</v>
          </cell>
          <cell r="K1439">
            <v>4863</v>
          </cell>
          <cell r="L1439">
            <v>38904</v>
          </cell>
        </row>
        <row r="1440">
          <cell r="A1440" t="str">
            <v>TRUCK CRANE</v>
          </cell>
          <cell r="C1440" t="str">
            <v>40 TON</v>
          </cell>
          <cell r="D1440">
            <v>16</v>
          </cell>
          <cell r="E1440" t="str">
            <v>Hr</v>
          </cell>
          <cell r="G1440">
            <v>18615</v>
          </cell>
          <cell r="H1440">
            <v>297840</v>
          </cell>
          <cell r="I1440">
            <v>8730</v>
          </cell>
          <cell r="J1440">
            <v>139680</v>
          </cell>
          <cell r="K1440">
            <v>55621</v>
          </cell>
          <cell r="L1440">
            <v>889936</v>
          </cell>
        </row>
        <row r="1441">
          <cell r="A1441" t="str">
            <v>WINCH</v>
          </cell>
          <cell r="C1441" t="str">
            <v>50 HP</v>
          </cell>
          <cell r="D1441">
            <v>16</v>
          </cell>
          <cell r="E1441" t="str">
            <v>Hr</v>
          </cell>
          <cell r="G1441">
            <v>9235</v>
          </cell>
          <cell r="H1441">
            <v>147760</v>
          </cell>
          <cell r="K1441">
            <v>5209</v>
          </cell>
          <cell r="L1441">
            <v>83344</v>
          </cell>
        </row>
        <row r="1445">
          <cell r="B1445" t="str">
            <v xml:space="preserve"> 계</v>
          </cell>
          <cell r="F1445">
            <v>2312752</v>
          </cell>
          <cell r="H1445">
            <v>868696</v>
          </cell>
          <cell r="J1445">
            <v>321072</v>
          </cell>
          <cell r="L1445">
            <v>1122984</v>
          </cell>
        </row>
        <row r="1456">
          <cell r="E1456" t="str">
            <v xml:space="preserve"> </v>
          </cell>
          <cell r="F1456" t="str">
            <v>RADIAL GATE LEAF 설치 소모 자재비</v>
          </cell>
        </row>
        <row r="1457">
          <cell r="E1457" t="str">
            <v xml:space="preserve"> </v>
          </cell>
        </row>
        <row r="1458">
          <cell r="A1458" t="str">
            <v>종       별</v>
          </cell>
          <cell r="C1458" t="str">
            <v>재 료 또 는</v>
          </cell>
          <cell r="D1458" t="str">
            <v xml:space="preserve">원 수 </v>
          </cell>
          <cell r="E1458" t="str">
            <v>단 위</v>
          </cell>
          <cell r="F1458" t="str">
            <v>총   액</v>
          </cell>
          <cell r="G1458" t="str">
            <v>노   무   비</v>
          </cell>
          <cell r="I1458" t="str">
            <v>재   료   비</v>
          </cell>
          <cell r="K1458" t="str">
            <v>경      비</v>
          </cell>
          <cell r="M1458" t="str">
            <v>비   고</v>
          </cell>
        </row>
        <row r="1459">
          <cell r="C1459" t="str">
            <v xml:space="preserve">규       격 </v>
          </cell>
          <cell r="F1459" t="str">
            <v>금   액</v>
          </cell>
          <cell r="G1459" t="str">
            <v>단  가</v>
          </cell>
          <cell r="H1459" t="str">
            <v>금   액</v>
          </cell>
          <cell r="I1459" t="str">
            <v>단  가</v>
          </cell>
          <cell r="J1459" t="str">
            <v>금   액</v>
          </cell>
          <cell r="K1459" t="str">
            <v>단  가</v>
          </cell>
          <cell r="L1459" t="str">
            <v>금   액</v>
          </cell>
        </row>
        <row r="1460">
          <cell r="A1460" t="str">
            <v>산       소</v>
          </cell>
          <cell r="C1460" t="str">
            <v>6,000L용</v>
          </cell>
          <cell r="D1460">
            <v>0.53</v>
          </cell>
          <cell r="E1460" t="str">
            <v>병</v>
          </cell>
          <cell r="G1460" t="str">
            <v xml:space="preserve"> </v>
          </cell>
          <cell r="I1460">
            <v>12000</v>
          </cell>
          <cell r="J1460">
            <v>6360</v>
          </cell>
        </row>
        <row r="1461">
          <cell r="A1461" t="str">
            <v>아 세 치 렌</v>
          </cell>
          <cell r="C1461" t="str">
            <v>4,500L용</v>
          </cell>
          <cell r="D1461">
            <v>0.45</v>
          </cell>
          <cell r="E1461" t="str">
            <v>병</v>
          </cell>
          <cell r="I1461">
            <v>55392</v>
          </cell>
          <cell r="J1461">
            <v>24926.400000000001</v>
          </cell>
        </row>
        <row r="1462">
          <cell r="A1462" t="str">
            <v>용   접  봉</v>
          </cell>
          <cell r="C1462" t="str">
            <v>SS400 , 4M/M</v>
          </cell>
          <cell r="D1462">
            <v>6.2</v>
          </cell>
          <cell r="E1462" t="str">
            <v>KG</v>
          </cell>
          <cell r="I1462">
            <v>1260</v>
          </cell>
          <cell r="J1462">
            <v>7812</v>
          </cell>
        </row>
        <row r="1463">
          <cell r="A1463" t="str">
            <v xml:space="preserve"> </v>
          </cell>
          <cell r="D1463" t="str">
            <v xml:space="preserve"> </v>
          </cell>
          <cell r="E1463" t="str">
            <v xml:space="preserve"> </v>
          </cell>
        </row>
        <row r="1466">
          <cell r="B1466" t="str">
            <v>계</v>
          </cell>
          <cell r="F1466">
            <v>39098.400000000001</v>
          </cell>
          <cell r="J1466">
            <v>39098.400000000001</v>
          </cell>
        </row>
        <row r="1485">
          <cell r="E1485" t="str">
            <v xml:space="preserve"> </v>
          </cell>
          <cell r="F1485" t="str">
            <v>RADIAL GATE GUIDE FRAME 설치 인건비</v>
          </cell>
        </row>
        <row r="1486">
          <cell r="E1486" t="str">
            <v xml:space="preserve"> </v>
          </cell>
        </row>
        <row r="1487">
          <cell r="A1487" t="str">
            <v>종       별</v>
          </cell>
          <cell r="C1487" t="str">
            <v>재 료 또 는</v>
          </cell>
          <cell r="D1487" t="str">
            <v xml:space="preserve">원 수 </v>
          </cell>
          <cell r="E1487" t="str">
            <v>단 위</v>
          </cell>
          <cell r="F1487" t="str">
            <v>총   액</v>
          </cell>
          <cell r="G1487" t="str">
            <v>노   무   비</v>
          </cell>
          <cell r="I1487" t="str">
            <v>재   료   비</v>
          </cell>
          <cell r="K1487" t="str">
            <v>경      비</v>
          </cell>
          <cell r="M1487" t="str">
            <v>비   고</v>
          </cell>
        </row>
        <row r="1488">
          <cell r="C1488" t="str">
            <v xml:space="preserve">규       격 </v>
          </cell>
          <cell r="F1488" t="str">
            <v>금   액</v>
          </cell>
          <cell r="G1488" t="str">
            <v>단  가</v>
          </cell>
          <cell r="H1488" t="str">
            <v>금   액</v>
          </cell>
          <cell r="I1488" t="str">
            <v>단  가</v>
          </cell>
          <cell r="J1488" t="str">
            <v>금   액</v>
          </cell>
          <cell r="K1488" t="str">
            <v>단  가</v>
          </cell>
          <cell r="L1488" t="str">
            <v>금   액</v>
          </cell>
        </row>
        <row r="1489">
          <cell r="A1489" t="str">
            <v>기 술 관 리</v>
          </cell>
          <cell r="C1489" t="str">
            <v>기계기사1급</v>
          </cell>
          <cell r="D1489">
            <v>12.882</v>
          </cell>
          <cell r="E1489" t="str">
            <v>인</v>
          </cell>
          <cell r="G1489">
            <v>97488</v>
          </cell>
          <cell r="H1489">
            <v>1255840</v>
          </cell>
        </row>
        <row r="1490">
          <cell r="A1490" t="str">
            <v>BOX 해 체 검 수</v>
          </cell>
          <cell r="C1490" t="str">
            <v>(해체) 목  공</v>
          </cell>
          <cell r="D1490">
            <v>4.7060000000000004</v>
          </cell>
          <cell r="E1490" t="str">
            <v>인</v>
          </cell>
          <cell r="G1490">
            <v>75306</v>
          </cell>
          <cell r="H1490">
            <v>354390</v>
          </cell>
        </row>
        <row r="1491">
          <cell r="B1491" t="str">
            <v xml:space="preserve">      검 수</v>
          </cell>
          <cell r="C1491" t="str">
            <v>프랜트기계설치공</v>
          </cell>
          <cell r="D1491">
            <v>4.7060000000000004</v>
          </cell>
          <cell r="E1491" t="str">
            <v>인</v>
          </cell>
          <cell r="G1491">
            <v>80805</v>
          </cell>
          <cell r="H1491">
            <v>380268</v>
          </cell>
        </row>
        <row r="1492">
          <cell r="B1492" t="str">
            <v xml:space="preserve">      보 조</v>
          </cell>
          <cell r="C1492" t="str">
            <v>특 별 인 부</v>
          </cell>
          <cell r="D1492">
            <v>4.7060000000000004</v>
          </cell>
          <cell r="E1492" t="str">
            <v>인</v>
          </cell>
          <cell r="G1492">
            <v>57379</v>
          </cell>
          <cell r="H1492">
            <v>270025</v>
          </cell>
        </row>
        <row r="1493">
          <cell r="A1493" t="str">
            <v>설치준비,CHIPPING</v>
          </cell>
          <cell r="C1493" t="str">
            <v>석      공</v>
          </cell>
          <cell r="D1493">
            <v>3.294</v>
          </cell>
          <cell r="E1493" t="str">
            <v>인</v>
          </cell>
          <cell r="G1493">
            <v>77005</v>
          </cell>
          <cell r="H1493">
            <v>253654</v>
          </cell>
        </row>
        <row r="1495">
          <cell r="A1495" t="str">
            <v xml:space="preserve"> </v>
          </cell>
          <cell r="C1495" t="str">
            <v>특 별 인 부</v>
          </cell>
          <cell r="D1495">
            <v>2.4700000000000002</v>
          </cell>
          <cell r="E1495" t="str">
            <v>인</v>
          </cell>
          <cell r="G1495">
            <v>57379</v>
          </cell>
          <cell r="H1495">
            <v>141726</v>
          </cell>
        </row>
        <row r="1496">
          <cell r="A1496" t="str">
            <v>가설비 Jig 및</v>
          </cell>
        </row>
        <row r="1497">
          <cell r="A1497" t="str">
            <v>Support  설  치</v>
          </cell>
          <cell r="C1497" t="str">
            <v>프랜트기계설치공</v>
          </cell>
          <cell r="D1497">
            <v>1.1759999999999999</v>
          </cell>
          <cell r="E1497" t="str">
            <v>인</v>
          </cell>
          <cell r="G1497">
            <v>80805</v>
          </cell>
          <cell r="H1497">
            <v>95026</v>
          </cell>
        </row>
        <row r="1498">
          <cell r="B1498" t="str">
            <v xml:space="preserve">     배  관</v>
          </cell>
          <cell r="C1498" t="str">
            <v>프랜트 배관공</v>
          </cell>
          <cell r="D1498">
            <v>1.1759999999999999</v>
          </cell>
          <cell r="E1498" t="str">
            <v>인</v>
          </cell>
          <cell r="G1498">
            <v>97219</v>
          </cell>
          <cell r="H1498">
            <v>114329</v>
          </cell>
        </row>
        <row r="1499">
          <cell r="B1499" t="str">
            <v xml:space="preserve">     절  단</v>
          </cell>
          <cell r="C1499" t="str">
            <v>산 소 절 단 공</v>
          </cell>
          <cell r="D1499">
            <v>0.94099999999999995</v>
          </cell>
          <cell r="E1499" t="str">
            <v>인</v>
          </cell>
          <cell r="G1499">
            <v>31794</v>
          </cell>
          <cell r="H1499">
            <v>29918</v>
          </cell>
        </row>
        <row r="1501">
          <cell r="B1501" t="str">
            <v xml:space="preserve">     용  접</v>
          </cell>
          <cell r="C1501" t="str">
            <v>프랜트 용접공</v>
          </cell>
          <cell r="D1501">
            <v>0.58799999999999997</v>
          </cell>
          <cell r="E1501" t="str">
            <v>인</v>
          </cell>
          <cell r="G1501">
            <v>95379</v>
          </cell>
          <cell r="H1501">
            <v>56082</v>
          </cell>
        </row>
        <row r="1502">
          <cell r="B1502" t="str">
            <v xml:space="preserve">     보  조</v>
          </cell>
          <cell r="C1502" t="str">
            <v>특 별 인 부</v>
          </cell>
          <cell r="D1502">
            <v>4.7060000000000004</v>
          </cell>
          <cell r="E1502" t="str">
            <v>인</v>
          </cell>
          <cell r="G1502">
            <v>57379</v>
          </cell>
          <cell r="H1502">
            <v>270025</v>
          </cell>
        </row>
        <row r="1503">
          <cell r="A1503" t="str">
            <v>조 립 및 조 작</v>
          </cell>
          <cell r="C1503" t="str">
            <v>특수 비계공</v>
          </cell>
          <cell r="D1503">
            <v>4.7060000000000004</v>
          </cell>
          <cell r="E1503" t="str">
            <v>인</v>
          </cell>
          <cell r="G1503">
            <v>85884</v>
          </cell>
          <cell r="H1503">
            <v>404170</v>
          </cell>
        </row>
        <row r="1504">
          <cell r="B1504" t="str">
            <v xml:space="preserve">     조  립</v>
          </cell>
          <cell r="C1504" t="str">
            <v>프랜트기계설치공</v>
          </cell>
          <cell r="D1504">
            <v>4.7060000000000004</v>
          </cell>
          <cell r="E1504" t="str">
            <v>인</v>
          </cell>
          <cell r="G1504">
            <v>80805</v>
          </cell>
          <cell r="H1504">
            <v>380268</v>
          </cell>
        </row>
        <row r="1505">
          <cell r="B1505" t="str">
            <v xml:space="preserve">     교  정</v>
          </cell>
          <cell r="C1505" t="str">
            <v>프랜트 제관공</v>
          </cell>
          <cell r="D1505">
            <v>2.3530000000000002</v>
          </cell>
          <cell r="E1505" t="str">
            <v>인</v>
          </cell>
          <cell r="G1505">
            <v>81966</v>
          </cell>
          <cell r="H1505">
            <v>192865</v>
          </cell>
        </row>
        <row r="1507">
          <cell r="B1507" t="str">
            <v xml:space="preserve">     측  량</v>
          </cell>
          <cell r="C1507" t="str">
            <v>시공측량기사</v>
          </cell>
          <cell r="D1507">
            <v>9.4120000000000008</v>
          </cell>
          <cell r="E1507" t="str">
            <v>인</v>
          </cell>
          <cell r="G1507">
            <v>58506</v>
          </cell>
          <cell r="H1507">
            <v>550658</v>
          </cell>
        </row>
        <row r="1508">
          <cell r="B1508" t="str">
            <v xml:space="preserve">   측량조수</v>
          </cell>
          <cell r="C1508" t="str">
            <v>시공측량조수</v>
          </cell>
          <cell r="D1508">
            <v>9.4120000000000008</v>
          </cell>
          <cell r="E1508" t="str">
            <v>인</v>
          </cell>
          <cell r="G1508">
            <v>38777</v>
          </cell>
          <cell r="H1508">
            <v>364969</v>
          </cell>
        </row>
        <row r="1509">
          <cell r="B1509" t="str">
            <v xml:space="preserve">     조  정</v>
          </cell>
          <cell r="C1509" t="str">
            <v>프랜트기계설치공</v>
          </cell>
          <cell r="D1509">
            <v>9.4120000000000008</v>
          </cell>
          <cell r="E1509" t="str">
            <v>인</v>
          </cell>
          <cell r="G1509">
            <v>80805</v>
          </cell>
          <cell r="H1509">
            <v>760536</v>
          </cell>
        </row>
        <row r="1510">
          <cell r="A1510" t="str">
            <v xml:space="preserve"> </v>
          </cell>
          <cell r="B1510" t="str">
            <v xml:space="preserve">     검  측</v>
          </cell>
          <cell r="C1510" t="str">
            <v>프랜트기계설치공</v>
          </cell>
          <cell r="D1510">
            <v>9.4120000000000008</v>
          </cell>
          <cell r="E1510" t="str">
            <v>인</v>
          </cell>
          <cell r="G1510">
            <v>80805</v>
          </cell>
          <cell r="H1510">
            <v>760536</v>
          </cell>
        </row>
        <row r="1511">
          <cell r="B1511" t="str">
            <v xml:space="preserve">     기  록</v>
          </cell>
          <cell r="C1511" t="str">
            <v>프랜트기계설치공</v>
          </cell>
          <cell r="D1511">
            <v>4.7060000000000004</v>
          </cell>
          <cell r="E1511" t="str">
            <v>인</v>
          </cell>
          <cell r="G1511">
            <v>80805</v>
          </cell>
          <cell r="H1511">
            <v>380268</v>
          </cell>
        </row>
        <row r="1513">
          <cell r="B1513" t="str">
            <v xml:space="preserve">     용  접</v>
          </cell>
          <cell r="C1513" t="str">
            <v>프랜트 용접공</v>
          </cell>
          <cell r="D1513">
            <v>4.7060000000000004</v>
          </cell>
          <cell r="E1513" t="str">
            <v>인</v>
          </cell>
          <cell r="G1513">
            <v>95379</v>
          </cell>
          <cell r="H1513">
            <v>448853</v>
          </cell>
          <cell r="I1513" t="str">
            <v xml:space="preserve"> </v>
          </cell>
        </row>
        <row r="1514">
          <cell r="A1514" t="str">
            <v>종       별</v>
          </cell>
          <cell r="C1514" t="str">
            <v>재 료 또 는</v>
          </cell>
          <cell r="D1514" t="str">
            <v xml:space="preserve">원 수 </v>
          </cell>
          <cell r="E1514" t="str">
            <v>단 위</v>
          </cell>
          <cell r="F1514" t="str">
            <v>총   액</v>
          </cell>
          <cell r="G1514" t="str">
            <v>노   무   비</v>
          </cell>
          <cell r="I1514" t="str">
            <v>재   료   비</v>
          </cell>
          <cell r="K1514" t="str">
            <v>경      비</v>
          </cell>
          <cell r="M1514" t="str">
            <v>비   고</v>
          </cell>
        </row>
        <row r="1515">
          <cell r="C1515" t="str">
            <v xml:space="preserve">규       격 </v>
          </cell>
          <cell r="F1515" t="str">
            <v>금   액</v>
          </cell>
          <cell r="G1515" t="str">
            <v>단  가</v>
          </cell>
          <cell r="H1515" t="str">
            <v>금   액</v>
          </cell>
          <cell r="I1515" t="str">
            <v>단  가</v>
          </cell>
          <cell r="J1515" t="str">
            <v>금   액</v>
          </cell>
          <cell r="K1515" t="str">
            <v>단  가</v>
          </cell>
          <cell r="L1515" t="str">
            <v>금   액</v>
          </cell>
        </row>
        <row r="1516">
          <cell r="B1516" t="str">
            <v xml:space="preserve">     보  조</v>
          </cell>
          <cell r="C1516" t="str">
            <v>특 별 인 부</v>
          </cell>
          <cell r="D1516">
            <v>14.118</v>
          </cell>
          <cell r="E1516" t="str">
            <v>인</v>
          </cell>
          <cell r="G1516">
            <v>57379</v>
          </cell>
          <cell r="H1516">
            <v>810076</v>
          </cell>
        </row>
        <row r="1517">
          <cell r="A1517" t="str">
            <v>검 사 및 기 록</v>
          </cell>
        </row>
        <row r="1518">
          <cell r="B1518" t="str">
            <v xml:space="preserve">     측  량</v>
          </cell>
          <cell r="C1518" t="str">
            <v>시공측량기사</v>
          </cell>
          <cell r="D1518">
            <v>2.3530000000000002</v>
          </cell>
          <cell r="E1518" t="str">
            <v>인</v>
          </cell>
          <cell r="G1518">
            <v>58506</v>
          </cell>
          <cell r="H1518">
            <v>137664</v>
          </cell>
        </row>
        <row r="1519">
          <cell r="B1519" t="str">
            <v xml:space="preserve">     측량조수</v>
          </cell>
          <cell r="C1519" t="str">
            <v>시공측량조수</v>
          </cell>
          <cell r="D1519">
            <v>2.3530000000000002</v>
          </cell>
          <cell r="E1519" t="str">
            <v>인</v>
          </cell>
          <cell r="G1519">
            <v>38777</v>
          </cell>
          <cell r="H1519">
            <v>91242</v>
          </cell>
        </row>
        <row r="1520">
          <cell r="B1520" t="str">
            <v xml:space="preserve">     검  측</v>
          </cell>
          <cell r="C1520" t="str">
            <v>프랜트기계설치공</v>
          </cell>
          <cell r="D1520">
            <v>2.3530000000000002</v>
          </cell>
          <cell r="E1520" t="str">
            <v>인</v>
          </cell>
          <cell r="G1520">
            <v>80805</v>
          </cell>
          <cell r="H1520">
            <v>190134</v>
          </cell>
        </row>
        <row r="1521">
          <cell r="A1521" t="str">
            <v>도면대조 및 기록</v>
          </cell>
          <cell r="C1521" t="str">
            <v>프랜트기계설치공</v>
          </cell>
          <cell r="D1521">
            <v>2.3530000000000002</v>
          </cell>
          <cell r="E1521" t="str">
            <v>인</v>
          </cell>
          <cell r="G1521">
            <v>80805</v>
          </cell>
          <cell r="H1521">
            <v>190134</v>
          </cell>
        </row>
        <row r="1522">
          <cell r="B1522" t="str">
            <v xml:space="preserve">     보  조</v>
          </cell>
          <cell r="C1522" t="str">
            <v>특 별 인 부</v>
          </cell>
          <cell r="D1522">
            <v>2.3530000000000002</v>
          </cell>
          <cell r="E1522" t="str">
            <v>인</v>
          </cell>
          <cell r="G1522">
            <v>57379</v>
          </cell>
          <cell r="H1522">
            <v>135012</v>
          </cell>
        </row>
        <row r="1523">
          <cell r="A1523" t="str">
            <v>뒷 정 리,조  작</v>
          </cell>
          <cell r="C1523" t="str">
            <v>특수 비계공</v>
          </cell>
          <cell r="D1523">
            <v>0.624</v>
          </cell>
          <cell r="E1523" t="str">
            <v>인</v>
          </cell>
          <cell r="G1523">
            <v>85884</v>
          </cell>
          <cell r="H1523">
            <v>53591</v>
          </cell>
        </row>
        <row r="1524">
          <cell r="B1524" t="str">
            <v xml:space="preserve">     철  거</v>
          </cell>
          <cell r="C1524" t="str">
            <v>프랜트기계설치공</v>
          </cell>
          <cell r="D1524">
            <v>1.4119999999999999</v>
          </cell>
          <cell r="E1524" t="str">
            <v>인</v>
          </cell>
          <cell r="G1524">
            <v>80805</v>
          </cell>
          <cell r="H1524">
            <v>114096</v>
          </cell>
        </row>
        <row r="1526">
          <cell r="B1526" t="str">
            <v xml:space="preserve">     절  단</v>
          </cell>
          <cell r="C1526" t="str">
            <v>산 소 절 단 공</v>
          </cell>
          <cell r="D1526">
            <v>0.94799999999999995</v>
          </cell>
          <cell r="E1526" t="str">
            <v>인</v>
          </cell>
          <cell r="G1526">
            <v>31794</v>
          </cell>
          <cell r="H1526">
            <v>30140</v>
          </cell>
        </row>
        <row r="1527">
          <cell r="B1527" t="str">
            <v xml:space="preserve">     보  조</v>
          </cell>
          <cell r="C1527" t="str">
            <v>특 별 인 부</v>
          </cell>
          <cell r="D1527">
            <v>2.3530000000000002</v>
          </cell>
          <cell r="E1527" t="str">
            <v>인</v>
          </cell>
          <cell r="G1527">
            <v>57379</v>
          </cell>
          <cell r="H1527">
            <v>135012</v>
          </cell>
        </row>
        <row r="1528">
          <cell r="A1528" t="str">
            <v>전기설비설치유지</v>
          </cell>
        </row>
        <row r="1529">
          <cell r="B1529" t="str">
            <v xml:space="preserve">     철  거</v>
          </cell>
          <cell r="C1529" t="str">
            <v>프 랜 트 전 공</v>
          </cell>
          <cell r="D1529">
            <v>3.5289999999999999</v>
          </cell>
          <cell r="E1529" t="str">
            <v>인</v>
          </cell>
          <cell r="G1529">
            <v>64285</v>
          </cell>
          <cell r="H1529">
            <v>226861</v>
          </cell>
        </row>
        <row r="1530">
          <cell r="B1530" t="str">
            <v xml:space="preserve">     보  조</v>
          </cell>
          <cell r="C1530" t="str">
            <v>특 별 인 부</v>
          </cell>
          <cell r="D1530">
            <v>3.5289999999999999</v>
          </cell>
          <cell r="E1530" t="str">
            <v>인</v>
          </cell>
          <cell r="G1530">
            <v>57379</v>
          </cell>
          <cell r="H1530">
            <v>202490</v>
          </cell>
        </row>
        <row r="1535">
          <cell r="A1535" t="str">
            <v xml:space="preserve">        계</v>
          </cell>
          <cell r="F1535">
            <v>9780858</v>
          </cell>
          <cell r="H1535">
            <v>9780858</v>
          </cell>
        </row>
        <row r="1543">
          <cell r="E1543" t="str">
            <v xml:space="preserve"> </v>
          </cell>
          <cell r="F1543" t="str">
            <v>RADIAL GATE GUIDE FRAME 설치 사용장비 경비</v>
          </cell>
        </row>
        <row r="1544">
          <cell r="E1544" t="str">
            <v xml:space="preserve"> </v>
          </cell>
        </row>
        <row r="1545">
          <cell r="A1545" t="str">
            <v>종       별</v>
          </cell>
          <cell r="C1545" t="str">
            <v>재 료 또 는</v>
          </cell>
          <cell r="D1545" t="str">
            <v xml:space="preserve">원 수 </v>
          </cell>
          <cell r="E1545" t="str">
            <v>단 위</v>
          </cell>
          <cell r="F1545" t="str">
            <v>총   액</v>
          </cell>
          <cell r="G1545" t="str">
            <v>노   무   비</v>
          </cell>
          <cell r="I1545" t="str">
            <v>재   료   비</v>
          </cell>
          <cell r="K1545" t="str">
            <v>경      비</v>
          </cell>
          <cell r="M1545" t="str">
            <v>비   고</v>
          </cell>
        </row>
        <row r="1546">
          <cell r="C1546" t="str">
            <v xml:space="preserve">규       격 </v>
          </cell>
          <cell r="F1546" t="str">
            <v>금   액</v>
          </cell>
          <cell r="G1546" t="str">
            <v>단  가</v>
          </cell>
          <cell r="H1546" t="str">
            <v>금   액</v>
          </cell>
          <cell r="I1546" t="str">
            <v>단  가</v>
          </cell>
          <cell r="J1546" t="str">
            <v>금   액</v>
          </cell>
          <cell r="K1546" t="str">
            <v>단  가</v>
          </cell>
          <cell r="L1546" t="str">
            <v>금   액</v>
          </cell>
        </row>
        <row r="1548">
          <cell r="A1548" t="str">
            <v>A.C WELDER</v>
          </cell>
          <cell r="C1548" t="str">
            <v>10KVA</v>
          </cell>
          <cell r="D1548">
            <v>8</v>
          </cell>
          <cell r="E1548" t="str">
            <v>Hr</v>
          </cell>
          <cell r="K1548">
            <v>155</v>
          </cell>
          <cell r="L1548">
            <v>1240</v>
          </cell>
        </row>
        <row r="1549">
          <cell r="A1549" t="str">
            <v>GAS CUTTING M/C</v>
          </cell>
          <cell r="C1549" t="str">
            <v>중 형</v>
          </cell>
          <cell r="D1549">
            <v>48</v>
          </cell>
          <cell r="E1549" t="str">
            <v>Hr</v>
          </cell>
          <cell r="G1549">
            <v>3974</v>
          </cell>
          <cell r="H1549">
            <v>190752</v>
          </cell>
          <cell r="K1549">
            <v>115</v>
          </cell>
          <cell r="L1549">
            <v>5520</v>
          </cell>
        </row>
        <row r="1550">
          <cell r="A1550" t="str">
            <v>GAS WELDER</v>
          </cell>
          <cell r="C1550" t="str">
            <v>중 형</v>
          </cell>
          <cell r="D1550">
            <v>24</v>
          </cell>
          <cell r="E1550" t="str">
            <v>Hr</v>
          </cell>
          <cell r="K1550">
            <v>115</v>
          </cell>
          <cell r="L1550">
            <v>2760</v>
          </cell>
        </row>
        <row r="1551">
          <cell r="A1551" t="str">
            <v>PORTABLE DRILL</v>
          </cell>
          <cell r="C1551" t="str">
            <v>1.5 HP</v>
          </cell>
          <cell r="D1551">
            <v>16</v>
          </cell>
          <cell r="E1551" t="str">
            <v>Hr</v>
          </cell>
          <cell r="K1551">
            <v>14</v>
          </cell>
          <cell r="L1551">
            <v>224</v>
          </cell>
        </row>
        <row r="1552">
          <cell r="A1552" t="str">
            <v>PORTABLE GRINDER</v>
          </cell>
          <cell r="C1552" t="str">
            <v>0.5 HP</v>
          </cell>
          <cell r="D1552">
            <v>48</v>
          </cell>
          <cell r="E1552" t="str">
            <v>Hr</v>
          </cell>
          <cell r="K1552">
            <v>22</v>
          </cell>
          <cell r="L1552">
            <v>1056</v>
          </cell>
        </row>
        <row r="1554">
          <cell r="A1554" t="str">
            <v>COMPRESSOR</v>
          </cell>
          <cell r="C1554" t="str">
            <v>7.1㎥/min</v>
          </cell>
          <cell r="D1554">
            <v>16</v>
          </cell>
          <cell r="E1554" t="str">
            <v>Hr</v>
          </cell>
          <cell r="G1554">
            <v>9681</v>
          </cell>
          <cell r="H1554">
            <v>154896</v>
          </cell>
          <cell r="I1554">
            <v>8779</v>
          </cell>
          <cell r="J1554">
            <v>140464</v>
          </cell>
          <cell r="K1554">
            <v>6250</v>
          </cell>
          <cell r="L1554">
            <v>100000</v>
          </cell>
        </row>
        <row r="1555">
          <cell r="A1555" t="str">
            <v>리프트 트럭</v>
          </cell>
          <cell r="C1555" t="str">
            <v>5 TON</v>
          </cell>
          <cell r="D1555">
            <v>8</v>
          </cell>
          <cell r="E1555" t="str">
            <v>Hr</v>
          </cell>
          <cell r="G1555">
            <v>9681</v>
          </cell>
          <cell r="H1555">
            <v>77448</v>
          </cell>
          <cell r="I1555">
            <v>5116.08</v>
          </cell>
          <cell r="J1555">
            <v>40928</v>
          </cell>
          <cell r="K1555">
            <v>4863</v>
          </cell>
          <cell r="L1555">
            <v>38904</v>
          </cell>
        </row>
        <row r="1556">
          <cell r="A1556" t="str">
            <v>TRUCK CRANE</v>
          </cell>
          <cell r="C1556" t="str">
            <v>40 TON</v>
          </cell>
          <cell r="D1556">
            <v>8</v>
          </cell>
          <cell r="E1556" t="str">
            <v>Hr</v>
          </cell>
          <cell r="G1556">
            <v>18615</v>
          </cell>
          <cell r="H1556">
            <v>148920</v>
          </cell>
          <cell r="I1556">
            <v>8730</v>
          </cell>
          <cell r="J1556">
            <v>69840</v>
          </cell>
          <cell r="K1556">
            <v>55621</v>
          </cell>
          <cell r="L1556">
            <v>444968</v>
          </cell>
        </row>
        <row r="1557">
          <cell r="A1557" t="str">
            <v>WINCH</v>
          </cell>
          <cell r="C1557" t="str">
            <v>50 HP</v>
          </cell>
          <cell r="D1557">
            <v>8</v>
          </cell>
          <cell r="E1557" t="str">
            <v>Hr</v>
          </cell>
          <cell r="G1557">
            <v>9235</v>
          </cell>
          <cell r="H1557">
            <v>73880</v>
          </cell>
          <cell r="K1557">
            <v>5209</v>
          </cell>
          <cell r="L1557">
            <v>41672</v>
          </cell>
        </row>
        <row r="1560">
          <cell r="B1560" t="str">
            <v xml:space="preserve"> 계</v>
          </cell>
          <cell r="F1560">
            <v>1533472</v>
          </cell>
          <cell r="H1560">
            <v>645896</v>
          </cell>
          <cell r="J1560">
            <v>251232</v>
          </cell>
          <cell r="L1560">
            <v>636344</v>
          </cell>
        </row>
        <row r="1572">
          <cell r="E1572" t="str">
            <v xml:space="preserve"> </v>
          </cell>
          <cell r="F1572" t="str">
            <v>RADIAL GATE GUIDE FRAME 설치 소모 자재비</v>
          </cell>
        </row>
        <row r="1573">
          <cell r="E1573" t="str">
            <v xml:space="preserve"> </v>
          </cell>
        </row>
        <row r="1574">
          <cell r="A1574" t="str">
            <v>종       별</v>
          </cell>
          <cell r="C1574" t="str">
            <v>재 료 또 는</v>
          </cell>
          <cell r="D1574" t="str">
            <v xml:space="preserve">원 수 </v>
          </cell>
          <cell r="E1574" t="str">
            <v>단 위</v>
          </cell>
          <cell r="F1574" t="str">
            <v>총   액</v>
          </cell>
          <cell r="G1574" t="str">
            <v>노   무   비</v>
          </cell>
          <cell r="I1574" t="str">
            <v>재   료   비</v>
          </cell>
          <cell r="K1574" t="str">
            <v>경      비</v>
          </cell>
          <cell r="M1574" t="str">
            <v>비   고</v>
          </cell>
        </row>
        <row r="1575">
          <cell r="C1575" t="str">
            <v xml:space="preserve">규       격 </v>
          </cell>
          <cell r="F1575" t="str">
            <v>금   액</v>
          </cell>
          <cell r="G1575" t="str">
            <v>단  가</v>
          </cell>
          <cell r="H1575" t="str">
            <v>금   액</v>
          </cell>
          <cell r="I1575" t="str">
            <v>단  가</v>
          </cell>
          <cell r="J1575" t="str">
            <v>금   액</v>
          </cell>
          <cell r="K1575" t="str">
            <v>단  가</v>
          </cell>
          <cell r="L1575" t="str">
            <v>금   액</v>
          </cell>
        </row>
        <row r="1576">
          <cell r="A1576" t="str">
            <v>산       소</v>
          </cell>
          <cell r="C1576" t="str">
            <v>6,000L용</v>
          </cell>
          <cell r="D1576">
            <v>0.5</v>
          </cell>
          <cell r="E1576" t="str">
            <v>병</v>
          </cell>
          <cell r="G1576" t="str">
            <v xml:space="preserve"> </v>
          </cell>
          <cell r="I1576">
            <v>12000</v>
          </cell>
          <cell r="J1576">
            <v>6000</v>
          </cell>
        </row>
        <row r="1577">
          <cell r="A1577" t="str">
            <v>아 세 치 렌</v>
          </cell>
          <cell r="C1577" t="str">
            <v>2,100L용</v>
          </cell>
          <cell r="D1577">
            <v>0.05</v>
          </cell>
          <cell r="E1577" t="str">
            <v>병</v>
          </cell>
          <cell r="I1577">
            <v>25849</v>
          </cell>
          <cell r="J1577">
            <v>1292</v>
          </cell>
        </row>
        <row r="1578">
          <cell r="A1578" t="str">
            <v>용   접  봉</v>
          </cell>
          <cell r="C1578" t="str">
            <v>SS41+STS304,4M/M</v>
          </cell>
          <cell r="D1578">
            <v>7</v>
          </cell>
          <cell r="E1578" t="str">
            <v>KG</v>
          </cell>
          <cell r="I1578">
            <v>3360</v>
          </cell>
          <cell r="J1578">
            <v>23520</v>
          </cell>
        </row>
        <row r="1579">
          <cell r="A1579" t="str">
            <v xml:space="preserve"> </v>
          </cell>
          <cell r="D1579" t="str">
            <v xml:space="preserve"> </v>
          </cell>
          <cell r="E1579" t="str">
            <v xml:space="preserve"> </v>
          </cell>
          <cell r="I1579" t="str">
            <v xml:space="preserve"> </v>
          </cell>
          <cell r="J1579" t="str">
            <v xml:space="preserve"> </v>
          </cell>
        </row>
        <row r="1582">
          <cell r="B1582" t="str">
            <v>계</v>
          </cell>
          <cell r="F1582">
            <v>30812</v>
          </cell>
          <cell r="J1582">
            <v>30812</v>
          </cell>
          <cell r="L1582" t="str">
            <v xml:space="preserve"> </v>
          </cell>
        </row>
        <row r="1601">
          <cell r="E1601" t="str">
            <v xml:space="preserve"> </v>
          </cell>
          <cell r="F1601" t="str">
            <v>RADIAL GATE HOIST 설치 사용장비 경비</v>
          </cell>
        </row>
        <row r="1602">
          <cell r="E1602" t="str">
            <v xml:space="preserve"> </v>
          </cell>
        </row>
        <row r="1603">
          <cell r="A1603" t="str">
            <v>종       별</v>
          </cell>
          <cell r="C1603" t="str">
            <v>재 료 또 는</v>
          </cell>
          <cell r="D1603" t="str">
            <v xml:space="preserve">원 수 </v>
          </cell>
          <cell r="E1603" t="str">
            <v>단 위</v>
          </cell>
          <cell r="F1603" t="str">
            <v>총   액</v>
          </cell>
          <cell r="G1603" t="str">
            <v>노   무   비</v>
          </cell>
          <cell r="I1603" t="str">
            <v>재   료   비</v>
          </cell>
          <cell r="K1603" t="str">
            <v>경      비</v>
          </cell>
          <cell r="M1603" t="str">
            <v>비   고</v>
          </cell>
        </row>
        <row r="1604">
          <cell r="C1604" t="str">
            <v xml:space="preserve">규       격 </v>
          </cell>
          <cell r="F1604" t="str">
            <v>금   액</v>
          </cell>
          <cell r="G1604" t="str">
            <v>단  가</v>
          </cell>
          <cell r="H1604" t="str">
            <v>금   액</v>
          </cell>
          <cell r="I1604" t="str">
            <v>단  가</v>
          </cell>
          <cell r="J1604" t="str">
            <v>금   액</v>
          </cell>
          <cell r="K1604" t="str">
            <v>단  가</v>
          </cell>
          <cell r="L1604" t="str">
            <v>금   액</v>
          </cell>
        </row>
        <row r="1607">
          <cell r="A1607" t="str">
            <v>A.C WELDER</v>
          </cell>
          <cell r="C1607" t="str">
            <v>10KVA</v>
          </cell>
          <cell r="D1607">
            <v>8</v>
          </cell>
          <cell r="E1607" t="str">
            <v>Hr</v>
          </cell>
          <cell r="K1607">
            <v>155</v>
          </cell>
          <cell r="L1607">
            <v>1240</v>
          </cell>
        </row>
        <row r="1608">
          <cell r="A1608" t="str">
            <v>GAS CUTTING M/C</v>
          </cell>
          <cell r="C1608" t="str">
            <v>중 형</v>
          </cell>
          <cell r="D1608">
            <v>16</v>
          </cell>
          <cell r="E1608" t="str">
            <v>Hr</v>
          </cell>
          <cell r="G1608">
            <v>3974</v>
          </cell>
          <cell r="H1608">
            <v>63584</v>
          </cell>
          <cell r="K1608">
            <v>115</v>
          </cell>
          <cell r="L1608">
            <v>1840</v>
          </cell>
        </row>
        <row r="1609">
          <cell r="A1609" t="str">
            <v>PORTABLE DRILL</v>
          </cell>
          <cell r="C1609" t="str">
            <v>1.5 HP</v>
          </cell>
          <cell r="D1609">
            <v>8</v>
          </cell>
          <cell r="E1609" t="str">
            <v>Hr</v>
          </cell>
          <cell r="K1609">
            <v>14</v>
          </cell>
          <cell r="L1609">
            <v>112</v>
          </cell>
        </row>
        <row r="1610">
          <cell r="A1610" t="str">
            <v>PORTABLE GRINDER</v>
          </cell>
          <cell r="C1610" t="str">
            <v>0.5 HP</v>
          </cell>
          <cell r="D1610">
            <v>16</v>
          </cell>
          <cell r="E1610" t="str">
            <v>Hr</v>
          </cell>
          <cell r="K1610">
            <v>22</v>
          </cell>
          <cell r="L1610">
            <v>352</v>
          </cell>
        </row>
        <row r="1611">
          <cell r="A1611" t="str">
            <v>TRUCK CRANE</v>
          </cell>
          <cell r="C1611" t="str">
            <v>30 TON</v>
          </cell>
          <cell r="D1611">
            <v>8</v>
          </cell>
          <cell r="E1611" t="str">
            <v>Hr</v>
          </cell>
          <cell r="G1611">
            <v>18615</v>
          </cell>
          <cell r="H1611">
            <v>148920</v>
          </cell>
          <cell r="I1611">
            <v>7046</v>
          </cell>
          <cell r="J1611">
            <v>56368</v>
          </cell>
          <cell r="K1611">
            <v>44939</v>
          </cell>
          <cell r="L1611">
            <v>359512</v>
          </cell>
        </row>
        <row r="1612">
          <cell r="E1612" t="str">
            <v xml:space="preserve"> </v>
          </cell>
          <cell r="G1612" t="str">
            <v xml:space="preserve"> </v>
          </cell>
          <cell r="I1612" t="str">
            <v xml:space="preserve"> </v>
          </cell>
          <cell r="J1612" t="str">
            <v xml:space="preserve"> </v>
          </cell>
          <cell r="K1612" t="str">
            <v xml:space="preserve"> </v>
          </cell>
        </row>
        <row r="1613">
          <cell r="A1613" t="str">
            <v>WINCH</v>
          </cell>
          <cell r="C1613" t="str">
            <v>10 HP</v>
          </cell>
          <cell r="D1613">
            <v>16</v>
          </cell>
          <cell r="E1613" t="str">
            <v>Hr</v>
          </cell>
          <cell r="G1613">
            <v>9235</v>
          </cell>
          <cell r="H1613">
            <v>147760</v>
          </cell>
          <cell r="I1613" t="str">
            <v xml:space="preserve"> </v>
          </cell>
          <cell r="J1613" t="str">
            <v xml:space="preserve"> </v>
          </cell>
          <cell r="K1613">
            <v>850</v>
          </cell>
          <cell r="L1613">
            <v>13600</v>
          </cell>
        </row>
        <row r="1618">
          <cell r="B1618" t="str">
            <v xml:space="preserve"> 계</v>
          </cell>
          <cell r="F1618">
            <v>793288</v>
          </cell>
          <cell r="H1618">
            <v>360264</v>
          </cell>
          <cell r="J1618">
            <v>56368</v>
          </cell>
          <cell r="L1618">
            <v>376656</v>
          </cell>
        </row>
        <row r="1630">
          <cell r="E1630" t="str">
            <v xml:space="preserve"> </v>
          </cell>
          <cell r="F1630" t="str">
            <v>TRASH RACK 제작 인건비</v>
          </cell>
        </row>
        <row r="1631">
          <cell r="E1631" t="str">
            <v xml:space="preserve"> </v>
          </cell>
        </row>
        <row r="1632">
          <cell r="A1632" t="str">
            <v>종       별</v>
          </cell>
          <cell r="C1632" t="str">
            <v>재 료 또 는</v>
          </cell>
          <cell r="D1632" t="str">
            <v xml:space="preserve">원 수 </v>
          </cell>
          <cell r="E1632" t="str">
            <v>단 위</v>
          </cell>
          <cell r="F1632" t="str">
            <v>총   액</v>
          </cell>
          <cell r="G1632" t="str">
            <v>노   무   비</v>
          </cell>
          <cell r="I1632" t="str">
            <v>재   료   비</v>
          </cell>
          <cell r="K1632" t="str">
            <v>경      비</v>
          </cell>
          <cell r="M1632" t="str">
            <v>비   고</v>
          </cell>
        </row>
        <row r="1633">
          <cell r="C1633" t="str">
            <v xml:space="preserve">규       격 </v>
          </cell>
          <cell r="F1633" t="str">
            <v>금   액</v>
          </cell>
          <cell r="G1633" t="str">
            <v>단  가</v>
          </cell>
          <cell r="H1633" t="str">
            <v>금   액</v>
          </cell>
          <cell r="I1633" t="str">
            <v>단  가</v>
          </cell>
          <cell r="J1633" t="str">
            <v>금   액</v>
          </cell>
          <cell r="K1633" t="str">
            <v>단  가</v>
          </cell>
          <cell r="L1633" t="str">
            <v>금   액</v>
          </cell>
        </row>
        <row r="1634">
          <cell r="A1634" t="str">
            <v>기 술 관 리</v>
          </cell>
          <cell r="C1634" t="str">
            <v>기계기사1급</v>
          </cell>
          <cell r="D1634">
            <v>5.2</v>
          </cell>
          <cell r="E1634" t="str">
            <v>인</v>
          </cell>
          <cell r="G1634">
            <v>97488</v>
          </cell>
          <cell r="H1634">
            <v>506937</v>
          </cell>
        </row>
        <row r="1635">
          <cell r="A1635" t="str">
            <v>제 작 정 리</v>
          </cell>
          <cell r="C1635" t="str">
            <v>프랜트 제관공</v>
          </cell>
          <cell r="D1635">
            <v>1.25</v>
          </cell>
          <cell r="E1635" t="str">
            <v>인</v>
          </cell>
          <cell r="G1635">
            <v>81966</v>
          </cell>
          <cell r="H1635">
            <v>102457</v>
          </cell>
        </row>
        <row r="1636">
          <cell r="A1636" t="str">
            <v xml:space="preserve"> </v>
          </cell>
          <cell r="B1636" t="str">
            <v>절    단</v>
          </cell>
          <cell r="C1636" t="str">
            <v>산소 절단공</v>
          </cell>
          <cell r="D1636">
            <v>0.65600000000000003</v>
          </cell>
          <cell r="E1636" t="str">
            <v>인</v>
          </cell>
          <cell r="G1636">
            <v>31794</v>
          </cell>
          <cell r="H1636">
            <v>20856</v>
          </cell>
        </row>
        <row r="1637">
          <cell r="B1637" t="str">
            <v>절    단</v>
          </cell>
          <cell r="C1637" t="str">
            <v>프랜트 제관공</v>
          </cell>
          <cell r="D1637">
            <v>36.902000000000001</v>
          </cell>
          <cell r="E1637" t="str">
            <v>인</v>
          </cell>
          <cell r="G1637">
            <v>81966</v>
          </cell>
          <cell r="H1637">
            <v>3024709</v>
          </cell>
        </row>
        <row r="1638">
          <cell r="A1638" t="str">
            <v>HOLING</v>
          </cell>
          <cell r="C1638" t="str">
            <v>프랜트 제관공</v>
          </cell>
          <cell r="D1638">
            <v>3.22</v>
          </cell>
          <cell r="E1638" t="str">
            <v>인</v>
          </cell>
          <cell r="G1638">
            <v>81966</v>
          </cell>
          <cell r="H1638">
            <v>263930</v>
          </cell>
        </row>
        <row r="1640">
          <cell r="A1640" t="str">
            <v>THREADING</v>
          </cell>
          <cell r="C1640" t="str">
            <v>프랜트 제관공</v>
          </cell>
          <cell r="D1640">
            <v>4.3</v>
          </cell>
          <cell r="E1640" t="str">
            <v>인</v>
          </cell>
          <cell r="G1640">
            <v>81966</v>
          </cell>
          <cell r="H1640">
            <v>352453</v>
          </cell>
        </row>
        <row r="1641">
          <cell r="B1641" t="str">
            <v>끝   손   질</v>
          </cell>
          <cell r="C1641" t="str">
            <v>기계 연마공</v>
          </cell>
          <cell r="D1641">
            <v>18.66</v>
          </cell>
          <cell r="E1641" t="str">
            <v>인</v>
          </cell>
          <cell r="G1641">
            <v>26032</v>
          </cell>
          <cell r="H1641">
            <v>485757</v>
          </cell>
        </row>
        <row r="1642">
          <cell r="B1642" t="str">
            <v>사    도</v>
          </cell>
          <cell r="C1642" t="str">
            <v>제   도   공</v>
          </cell>
          <cell r="D1642">
            <v>0.3</v>
          </cell>
          <cell r="E1642" t="str">
            <v>인</v>
          </cell>
          <cell r="G1642">
            <v>32747</v>
          </cell>
          <cell r="H1642">
            <v>9824</v>
          </cell>
        </row>
        <row r="1643">
          <cell r="B1643" t="str">
            <v>현    도</v>
          </cell>
          <cell r="C1643" t="str">
            <v>현   도   공</v>
          </cell>
          <cell r="D1643">
            <v>8.5999999999999993E-2</v>
          </cell>
          <cell r="E1643" t="str">
            <v>인</v>
          </cell>
          <cell r="G1643">
            <v>28487</v>
          </cell>
          <cell r="H1643">
            <v>2449</v>
          </cell>
        </row>
        <row r="1644">
          <cell r="B1644" t="str">
            <v>괘    서</v>
          </cell>
          <cell r="C1644" t="str">
            <v>마   킹   공</v>
          </cell>
          <cell r="D1644">
            <v>2</v>
          </cell>
          <cell r="E1644" t="str">
            <v>인</v>
          </cell>
          <cell r="G1644">
            <v>26924</v>
          </cell>
          <cell r="H1644">
            <v>53848</v>
          </cell>
        </row>
        <row r="1646">
          <cell r="A1646" t="str">
            <v xml:space="preserve"> </v>
          </cell>
          <cell r="B1646" t="str">
            <v>교    정</v>
          </cell>
          <cell r="C1646" t="str">
            <v>프랜트 제관공</v>
          </cell>
          <cell r="D1646">
            <v>0.5</v>
          </cell>
          <cell r="E1646" t="str">
            <v>인</v>
          </cell>
          <cell r="G1646">
            <v>81966</v>
          </cell>
          <cell r="H1646">
            <v>40983</v>
          </cell>
        </row>
        <row r="1647">
          <cell r="A1647" t="str">
            <v>용        접</v>
          </cell>
          <cell r="C1647" t="str">
            <v>프랜트 용접공</v>
          </cell>
          <cell r="D1647">
            <v>4.46</v>
          </cell>
          <cell r="E1647" t="str">
            <v>인</v>
          </cell>
          <cell r="G1647">
            <v>95379</v>
          </cell>
          <cell r="H1647">
            <v>425390</v>
          </cell>
        </row>
        <row r="1648">
          <cell r="B1648" t="str">
            <v>교    정</v>
          </cell>
          <cell r="C1648" t="str">
            <v>프랜트 제관공</v>
          </cell>
          <cell r="D1648">
            <v>0.75</v>
          </cell>
          <cell r="E1648" t="str">
            <v>인</v>
          </cell>
          <cell r="G1648">
            <v>81966</v>
          </cell>
          <cell r="H1648">
            <v>61474</v>
          </cell>
        </row>
        <row r="1649">
          <cell r="B1649" t="str">
            <v>조    작</v>
          </cell>
          <cell r="C1649" t="str">
            <v>특수 비계공</v>
          </cell>
          <cell r="D1649">
            <v>3.3</v>
          </cell>
          <cell r="E1649" t="str">
            <v>인</v>
          </cell>
          <cell r="G1649">
            <v>85884</v>
          </cell>
          <cell r="H1649">
            <v>283417</v>
          </cell>
        </row>
        <row r="1650">
          <cell r="B1650" t="str">
            <v>소  운  반</v>
          </cell>
          <cell r="C1650" t="str">
            <v>보 통 인 부</v>
          </cell>
          <cell r="D1650">
            <v>1</v>
          </cell>
          <cell r="E1650" t="str">
            <v>인</v>
          </cell>
          <cell r="G1650">
            <v>37736</v>
          </cell>
          <cell r="H1650">
            <v>37736</v>
          </cell>
        </row>
        <row r="1652">
          <cell r="B1652" t="str">
            <v>보  조(기 능)</v>
          </cell>
          <cell r="C1652" t="str">
            <v>특 별 인 부</v>
          </cell>
          <cell r="D1652">
            <v>37.68</v>
          </cell>
          <cell r="G1652">
            <v>57379</v>
          </cell>
          <cell r="H1652">
            <v>2162040</v>
          </cell>
        </row>
        <row r="1656">
          <cell r="B1656" t="str">
            <v xml:space="preserve">    계</v>
          </cell>
          <cell r="F1656">
            <v>7834260</v>
          </cell>
          <cell r="H1656">
            <v>7834260</v>
          </cell>
        </row>
        <row r="1659">
          <cell r="E1659" t="str">
            <v xml:space="preserve"> </v>
          </cell>
          <cell r="F1659" t="str">
            <v>TRASH RACK 제작 소모 자재비</v>
          </cell>
        </row>
        <row r="1660">
          <cell r="E1660" t="str">
            <v xml:space="preserve"> </v>
          </cell>
        </row>
        <row r="1661">
          <cell r="A1661" t="str">
            <v>종       별</v>
          </cell>
          <cell r="C1661" t="str">
            <v>재 료 또 는</v>
          </cell>
          <cell r="D1661" t="str">
            <v xml:space="preserve">원 수 </v>
          </cell>
          <cell r="E1661" t="str">
            <v>단 위</v>
          </cell>
          <cell r="F1661" t="str">
            <v>총   액</v>
          </cell>
          <cell r="G1661" t="str">
            <v>노   무   비</v>
          </cell>
          <cell r="I1661" t="str">
            <v>재   료   비</v>
          </cell>
          <cell r="K1661" t="str">
            <v>경      비</v>
          </cell>
          <cell r="M1661" t="str">
            <v>비   고</v>
          </cell>
        </row>
        <row r="1662">
          <cell r="C1662" t="str">
            <v xml:space="preserve">규       격 </v>
          </cell>
          <cell r="F1662" t="str">
            <v>금   액</v>
          </cell>
          <cell r="G1662" t="str">
            <v>단  가</v>
          </cell>
          <cell r="H1662" t="str">
            <v>금   액</v>
          </cell>
          <cell r="I1662" t="str">
            <v>단  가</v>
          </cell>
          <cell r="J1662" t="str">
            <v>금   액</v>
          </cell>
          <cell r="K1662" t="str">
            <v>단  가</v>
          </cell>
          <cell r="L1662" t="str">
            <v>금   액</v>
          </cell>
        </row>
        <row r="1663">
          <cell r="A1663" t="str">
            <v>산       소</v>
          </cell>
          <cell r="C1663" t="str">
            <v>6,000L용</v>
          </cell>
          <cell r="D1663">
            <v>1.8049999999999999</v>
          </cell>
          <cell r="E1663" t="str">
            <v>병</v>
          </cell>
          <cell r="G1663" t="str">
            <v xml:space="preserve"> </v>
          </cell>
          <cell r="I1663">
            <v>12000</v>
          </cell>
          <cell r="J1663">
            <v>21660</v>
          </cell>
        </row>
        <row r="1664">
          <cell r="A1664" t="str">
            <v>아 세 치 렌</v>
          </cell>
          <cell r="C1664" t="str">
            <v>2,100L용</v>
          </cell>
          <cell r="D1664">
            <v>1.2749999999999999</v>
          </cell>
          <cell r="E1664" t="str">
            <v>병</v>
          </cell>
          <cell r="I1664">
            <v>25849</v>
          </cell>
          <cell r="J1664">
            <v>32957</v>
          </cell>
        </row>
        <row r="1665">
          <cell r="A1665" t="str">
            <v>함       석</v>
          </cell>
          <cell r="C1665" t="str">
            <v>#32 x 3' x 6'</v>
          </cell>
          <cell r="D1665">
            <v>0.53</v>
          </cell>
          <cell r="E1665" t="str">
            <v>매</v>
          </cell>
          <cell r="I1665">
            <v>2597</v>
          </cell>
          <cell r="J1665">
            <v>1376</v>
          </cell>
        </row>
        <row r="1666">
          <cell r="A1666" t="str">
            <v>용   접  봉</v>
          </cell>
          <cell r="C1666" t="str">
            <v>SS400, 4M/Mx350L</v>
          </cell>
          <cell r="D1666">
            <v>20.7</v>
          </cell>
          <cell r="E1666" t="str">
            <v>KG</v>
          </cell>
          <cell r="I1666">
            <v>1260</v>
          </cell>
          <cell r="J1666">
            <v>26082</v>
          </cell>
        </row>
        <row r="1667">
          <cell r="A1667" t="str">
            <v xml:space="preserve"> </v>
          </cell>
          <cell r="D1667" t="str">
            <v xml:space="preserve"> </v>
          </cell>
          <cell r="E1667" t="str">
            <v xml:space="preserve"> </v>
          </cell>
          <cell r="K1667" t="str">
            <v xml:space="preserve"> </v>
          </cell>
          <cell r="L1667" t="str">
            <v xml:space="preserve"> </v>
          </cell>
        </row>
        <row r="1668">
          <cell r="A1668" t="str">
            <v>그라인다돌</v>
          </cell>
          <cell r="C1668" t="str">
            <v>300m/mΦ</v>
          </cell>
          <cell r="D1668">
            <v>1.55</v>
          </cell>
          <cell r="E1668" t="str">
            <v>개</v>
          </cell>
          <cell r="I1668">
            <v>3380</v>
          </cell>
          <cell r="J1668">
            <v>5239</v>
          </cell>
          <cell r="K1668" t="str">
            <v xml:space="preserve"> </v>
          </cell>
        </row>
        <row r="1670">
          <cell r="B1670" t="str">
            <v>계</v>
          </cell>
          <cell r="F1670">
            <v>87314</v>
          </cell>
          <cell r="J1670">
            <v>87314</v>
          </cell>
          <cell r="L1670" t="str">
            <v xml:space="preserve"> </v>
          </cell>
        </row>
        <row r="1672">
          <cell r="M1672" t="str">
            <v xml:space="preserve"> </v>
          </cell>
        </row>
        <row r="1673">
          <cell r="M1673" t="str">
            <v xml:space="preserve"> </v>
          </cell>
        </row>
        <row r="1674">
          <cell r="M1674" t="str">
            <v xml:space="preserve"> </v>
          </cell>
        </row>
        <row r="1675">
          <cell r="M1675" t="str">
            <v xml:space="preserve"> </v>
          </cell>
        </row>
        <row r="1676">
          <cell r="M1676" t="str">
            <v xml:space="preserve"> </v>
          </cell>
        </row>
        <row r="1677">
          <cell r="M1677" t="str">
            <v xml:space="preserve"> </v>
          </cell>
        </row>
        <row r="1678">
          <cell r="M1678" t="str">
            <v xml:space="preserve"> </v>
          </cell>
        </row>
        <row r="1679">
          <cell r="M1679" t="str">
            <v xml:space="preserve"> </v>
          </cell>
        </row>
        <row r="1680">
          <cell r="M1680" t="str">
            <v xml:space="preserve"> </v>
          </cell>
        </row>
        <row r="1681">
          <cell r="M1681" t="str">
            <v xml:space="preserve"> </v>
          </cell>
        </row>
        <row r="1682">
          <cell r="M1682" t="str">
            <v xml:space="preserve"> </v>
          </cell>
        </row>
        <row r="1683">
          <cell r="M1683" t="str">
            <v xml:space="preserve"> </v>
          </cell>
        </row>
        <row r="1684">
          <cell r="M1684" t="str">
            <v xml:space="preserve"> </v>
          </cell>
        </row>
        <row r="1685">
          <cell r="M1685" t="str">
            <v xml:space="preserve"> </v>
          </cell>
        </row>
        <row r="1686">
          <cell r="M1686" t="str">
            <v xml:space="preserve"> </v>
          </cell>
        </row>
        <row r="1687">
          <cell r="M1687" t="str">
            <v xml:space="preserve"> </v>
          </cell>
        </row>
        <row r="1688">
          <cell r="E1688" t="str">
            <v xml:space="preserve"> </v>
          </cell>
          <cell r="F1688" t="str">
            <v>TRASH RACK 설치 인건비</v>
          </cell>
        </row>
        <row r="1689">
          <cell r="E1689" t="str">
            <v xml:space="preserve"> </v>
          </cell>
        </row>
        <row r="1690">
          <cell r="A1690" t="str">
            <v>종       별</v>
          </cell>
          <cell r="C1690" t="str">
            <v>재 료 또 는</v>
          </cell>
          <cell r="D1690" t="str">
            <v xml:space="preserve">원 수 </v>
          </cell>
          <cell r="E1690" t="str">
            <v>단 위</v>
          </cell>
          <cell r="F1690" t="str">
            <v>총   액</v>
          </cell>
          <cell r="G1690" t="str">
            <v>노   무   비</v>
          </cell>
          <cell r="I1690" t="str">
            <v>재   료   비</v>
          </cell>
          <cell r="K1690" t="str">
            <v>경      비</v>
          </cell>
          <cell r="M1690" t="str">
            <v>비   고</v>
          </cell>
        </row>
        <row r="1691">
          <cell r="C1691" t="str">
            <v xml:space="preserve">규       격 </v>
          </cell>
          <cell r="F1691" t="str">
            <v>금   액</v>
          </cell>
          <cell r="G1691" t="str">
            <v>단  가</v>
          </cell>
          <cell r="H1691" t="str">
            <v>금   액</v>
          </cell>
          <cell r="I1691" t="str">
            <v>단  가</v>
          </cell>
          <cell r="J1691" t="str">
            <v>금   액</v>
          </cell>
          <cell r="K1691" t="str">
            <v>단  가</v>
          </cell>
          <cell r="L1691" t="str">
            <v>금   액</v>
          </cell>
        </row>
        <row r="1692">
          <cell r="A1692" t="str">
            <v>기 술 관 리</v>
          </cell>
          <cell r="C1692" t="str">
            <v>기계기사1급</v>
          </cell>
          <cell r="D1692">
            <v>1.66</v>
          </cell>
          <cell r="E1692" t="str">
            <v>인</v>
          </cell>
          <cell r="G1692">
            <v>97488</v>
          </cell>
          <cell r="H1692">
            <v>161830</v>
          </cell>
        </row>
        <row r="1693">
          <cell r="A1693" t="str">
            <v>운 반 검 측</v>
          </cell>
          <cell r="C1693" t="str">
            <v>프랜트기계설치공</v>
          </cell>
          <cell r="D1693">
            <v>0.05</v>
          </cell>
          <cell r="E1693" t="str">
            <v>인</v>
          </cell>
          <cell r="G1693">
            <v>80805</v>
          </cell>
          <cell r="H1693">
            <v>4040</v>
          </cell>
        </row>
        <row r="1694">
          <cell r="C1694" t="str">
            <v>특 별 인 부</v>
          </cell>
          <cell r="D1694">
            <v>0.05</v>
          </cell>
          <cell r="E1694" t="str">
            <v>인</v>
          </cell>
          <cell r="G1694">
            <v>57379</v>
          </cell>
          <cell r="H1694">
            <v>2868</v>
          </cell>
        </row>
        <row r="1695">
          <cell r="A1695" t="str">
            <v>수      정</v>
          </cell>
          <cell r="C1695" t="str">
            <v>산소 절단공</v>
          </cell>
          <cell r="D1695">
            <v>0.05</v>
          </cell>
          <cell r="E1695" t="str">
            <v>인</v>
          </cell>
          <cell r="G1695">
            <v>31794</v>
          </cell>
          <cell r="H1695">
            <v>1589</v>
          </cell>
        </row>
        <row r="1696">
          <cell r="A1696" t="str">
            <v xml:space="preserve"> </v>
          </cell>
          <cell r="C1696" t="str">
            <v>프랜트기계설치공</v>
          </cell>
          <cell r="D1696">
            <v>0.05</v>
          </cell>
          <cell r="E1696" t="str">
            <v>인</v>
          </cell>
          <cell r="G1696">
            <v>80805</v>
          </cell>
          <cell r="H1696">
            <v>4040</v>
          </cell>
        </row>
        <row r="1698">
          <cell r="A1698" t="str">
            <v xml:space="preserve"> </v>
          </cell>
          <cell r="C1698" t="str">
            <v>특 별 인 부</v>
          </cell>
          <cell r="D1698">
            <v>0.1</v>
          </cell>
          <cell r="E1698" t="str">
            <v>인</v>
          </cell>
          <cell r="G1698">
            <v>57379</v>
          </cell>
          <cell r="H1698">
            <v>5737</v>
          </cell>
        </row>
        <row r="1699">
          <cell r="A1699" t="str">
            <v>설치준비 철근정리</v>
          </cell>
          <cell r="C1699" t="str">
            <v>산 소 절 단 공</v>
          </cell>
          <cell r="D1699">
            <v>4.7E-2</v>
          </cell>
          <cell r="E1699" t="str">
            <v>인</v>
          </cell>
          <cell r="G1699">
            <v>31794</v>
          </cell>
          <cell r="H1699">
            <v>1494</v>
          </cell>
        </row>
        <row r="1700">
          <cell r="C1700" t="str">
            <v>특 별 인 부</v>
          </cell>
          <cell r="D1700">
            <v>4.7E-2</v>
          </cell>
          <cell r="E1700" t="str">
            <v>인</v>
          </cell>
          <cell r="G1700">
            <v>57379</v>
          </cell>
          <cell r="H1700">
            <v>2696</v>
          </cell>
        </row>
        <row r="1701">
          <cell r="A1701" t="str">
            <v>CHIPPING</v>
          </cell>
          <cell r="C1701" t="str">
            <v>석      공</v>
          </cell>
          <cell r="D1701">
            <v>0.1</v>
          </cell>
          <cell r="E1701" t="str">
            <v>인</v>
          </cell>
          <cell r="G1701">
            <v>77005</v>
          </cell>
          <cell r="H1701">
            <v>7700</v>
          </cell>
        </row>
        <row r="1702">
          <cell r="C1702" t="str">
            <v>특 별 인 부</v>
          </cell>
          <cell r="D1702">
            <v>0.05</v>
          </cell>
          <cell r="E1702" t="str">
            <v>인</v>
          </cell>
          <cell r="G1702">
            <v>57379</v>
          </cell>
          <cell r="H1702">
            <v>2868</v>
          </cell>
        </row>
        <row r="1704">
          <cell r="A1704" t="str">
            <v>BEAM설치,CRANE</v>
          </cell>
          <cell r="C1704" t="str">
            <v>특 별 인 부</v>
          </cell>
          <cell r="D1704">
            <v>0.17499999999999999</v>
          </cell>
          <cell r="E1704" t="str">
            <v>인</v>
          </cell>
          <cell r="G1704">
            <v>57379</v>
          </cell>
          <cell r="H1704">
            <v>10041</v>
          </cell>
        </row>
        <row r="1705">
          <cell r="A1705" t="str">
            <v xml:space="preserve"> </v>
          </cell>
          <cell r="B1705" t="str">
            <v>작업</v>
          </cell>
          <cell r="C1705" t="str">
            <v>특수 비계공</v>
          </cell>
          <cell r="D1705">
            <v>0.18</v>
          </cell>
          <cell r="E1705" t="str">
            <v>인</v>
          </cell>
          <cell r="G1705">
            <v>85884</v>
          </cell>
          <cell r="H1705">
            <v>15459</v>
          </cell>
        </row>
        <row r="1706">
          <cell r="A1706" t="str">
            <v>BEAM설치,CRANE</v>
          </cell>
          <cell r="C1706" t="str">
            <v>측   량   사</v>
          </cell>
          <cell r="D1706">
            <v>0.14000000000000001</v>
          </cell>
          <cell r="E1706" t="str">
            <v>인</v>
          </cell>
          <cell r="G1706">
            <v>58506</v>
          </cell>
          <cell r="H1706">
            <v>8190</v>
          </cell>
        </row>
        <row r="1707">
          <cell r="A1707" t="str">
            <v>작업,1차 쎈타링</v>
          </cell>
          <cell r="C1707" t="str">
            <v>측 량 조 수</v>
          </cell>
          <cell r="D1707">
            <v>0.14000000000000001</v>
          </cell>
          <cell r="E1707" t="str">
            <v>인</v>
          </cell>
          <cell r="G1707">
            <v>38777</v>
          </cell>
          <cell r="H1707">
            <v>5428</v>
          </cell>
        </row>
        <row r="1708">
          <cell r="C1708" t="str">
            <v>특수 비계공</v>
          </cell>
          <cell r="D1708">
            <v>0.14000000000000001</v>
          </cell>
          <cell r="E1708" t="str">
            <v>인</v>
          </cell>
          <cell r="G1708">
            <v>85884</v>
          </cell>
          <cell r="H1708">
            <v>12023</v>
          </cell>
        </row>
        <row r="1709">
          <cell r="A1709" t="str">
            <v xml:space="preserve"> </v>
          </cell>
          <cell r="B1709" t="str">
            <v xml:space="preserve"> </v>
          </cell>
        </row>
        <row r="1710">
          <cell r="A1710" t="str">
            <v xml:space="preserve"> </v>
          </cell>
          <cell r="B1710" t="str">
            <v xml:space="preserve"> </v>
          </cell>
          <cell r="C1710" t="str">
            <v>특 별 인 부</v>
          </cell>
          <cell r="D1710">
            <v>0.28000000000000003</v>
          </cell>
          <cell r="E1710" t="str">
            <v>인</v>
          </cell>
          <cell r="G1710">
            <v>57379</v>
          </cell>
          <cell r="H1710">
            <v>16066</v>
          </cell>
        </row>
        <row r="1711">
          <cell r="A1711" t="str">
            <v xml:space="preserve"> </v>
          </cell>
          <cell r="B1711" t="str">
            <v xml:space="preserve"> </v>
          </cell>
          <cell r="C1711" t="str">
            <v>프랜트기계설치공</v>
          </cell>
          <cell r="D1711">
            <v>0.14000000000000001</v>
          </cell>
          <cell r="E1711" t="str">
            <v>인</v>
          </cell>
          <cell r="G1711">
            <v>80805</v>
          </cell>
          <cell r="H1711">
            <v>11312</v>
          </cell>
        </row>
        <row r="1712">
          <cell r="A1712" t="str">
            <v>턴 바 클 용 접</v>
          </cell>
          <cell r="C1712" t="str">
            <v xml:space="preserve">프랜트 용접공 </v>
          </cell>
          <cell r="D1712">
            <v>0.21</v>
          </cell>
          <cell r="E1712" t="str">
            <v>인</v>
          </cell>
          <cell r="G1712">
            <v>95379</v>
          </cell>
          <cell r="H1712">
            <v>20029</v>
          </cell>
        </row>
        <row r="1713">
          <cell r="A1713" t="str">
            <v xml:space="preserve"> </v>
          </cell>
          <cell r="B1713" t="str">
            <v xml:space="preserve"> </v>
          </cell>
          <cell r="C1713" t="str">
            <v>특 별 인 부</v>
          </cell>
          <cell r="D1713">
            <v>0.21</v>
          </cell>
          <cell r="E1713" t="str">
            <v>인</v>
          </cell>
          <cell r="G1713">
            <v>57379</v>
          </cell>
          <cell r="H1713">
            <v>12049</v>
          </cell>
        </row>
        <row r="1714">
          <cell r="A1714" t="str">
            <v>BEAM 완전고정</v>
          </cell>
          <cell r="C1714" t="str">
            <v>산소 절단공</v>
          </cell>
          <cell r="D1714">
            <v>1.4999999999999999E-2</v>
          </cell>
          <cell r="E1714" t="str">
            <v>인</v>
          </cell>
          <cell r="G1714">
            <v>31794</v>
          </cell>
          <cell r="H1714">
            <v>476</v>
          </cell>
        </row>
        <row r="1717">
          <cell r="A1717" t="str">
            <v>종       별</v>
          </cell>
          <cell r="C1717" t="str">
            <v>재 료 또 는</v>
          </cell>
          <cell r="D1717" t="str">
            <v xml:space="preserve">원 수 </v>
          </cell>
          <cell r="E1717" t="str">
            <v>단 위</v>
          </cell>
          <cell r="F1717" t="str">
            <v>총   액</v>
          </cell>
          <cell r="G1717" t="str">
            <v>노   무   비</v>
          </cell>
          <cell r="I1717" t="str">
            <v>재   료   비</v>
          </cell>
          <cell r="K1717" t="str">
            <v>경      비</v>
          </cell>
          <cell r="M1717" t="str">
            <v>비   고</v>
          </cell>
        </row>
        <row r="1718">
          <cell r="C1718" t="str">
            <v xml:space="preserve">규       격 </v>
          </cell>
          <cell r="F1718" t="str">
            <v>금   액</v>
          </cell>
          <cell r="G1718" t="str">
            <v>단  가</v>
          </cell>
          <cell r="H1718" t="str">
            <v>금   액</v>
          </cell>
          <cell r="I1718" t="str">
            <v>단  가</v>
          </cell>
          <cell r="J1718" t="str">
            <v>금   액</v>
          </cell>
          <cell r="K1718" t="str">
            <v>단  가</v>
          </cell>
          <cell r="L1718" t="str">
            <v>금   액</v>
          </cell>
        </row>
        <row r="1719">
          <cell r="C1719" t="str">
            <v>프랜트 용접공</v>
          </cell>
          <cell r="D1719">
            <v>2.7</v>
          </cell>
          <cell r="E1719" t="str">
            <v>인</v>
          </cell>
          <cell r="G1719">
            <v>95379</v>
          </cell>
          <cell r="H1719">
            <v>257523</v>
          </cell>
        </row>
        <row r="1720">
          <cell r="A1720" t="str">
            <v xml:space="preserve"> </v>
          </cell>
          <cell r="C1720" t="str">
            <v>특 별 인 부</v>
          </cell>
          <cell r="D1720">
            <v>2.7</v>
          </cell>
          <cell r="E1720" t="str">
            <v>인</v>
          </cell>
          <cell r="G1720">
            <v>57379</v>
          </cell>
          <cell r="H1720">
            <v>154923</v>
          </cell>
        </row>
        <row r="1721">
          <cell r="A1721" t="str">
            <v>TRASH RACK 설치</v>
          </cell>
          <cell r="C1721" t="str">
            <v>특 별 인 부</v>
          </cell>
          <cell r="D1721">
            <v>0.67</v>
          </cell>
          <cell r="E1721" t="str">
            <v>인</v>
          </cell>
          <cell r="G1721">
            <v>57379</v>
          </cell>
          <cell r="H1721">
            <v>38443</v>
          </cell>
        </row>
        <row r="1722">
          <cell r="A1722" t="str">
            <v>1 차 조 립</v>
          </cell>
          <cell r="C1722" t="str">
            <v>특수 비계공</v>
          </cell>
          <cell r="D1722">
            <v>0.59</v>
          </cell>
          <cell r="E1722" t="str">
            <v>인</v>
          </cell>
          <cell r="G1722">
            <v>85884</v>
          </cell>
          <cell r="H1722">
            <v>50671</v>
          </cell>
        </row>
        <row r="1723">
          <cell r="B1723" t="str">
            <v xml:space="preserve"> </v>
          </cell>
          <cell r="C1723" t="str">
            <v>프랜트기계설치공</v>
          </cell>
          <cell r="D1723">
            <v>0.45</v>
          </cell>
          <cell r="E1723" t="str">
            <v>인</v>
          </cell>
          <cell r="G1723">
            <v>80805</v>
          </cell>
          <cell r="H1723">
            <v>36362</v>
          </cell>
        </row>
        <row r="1724">
          <cell r="A1724" t="str">
            <v>2차 쎈 타 링</v>
          </cell>
          <cell r="C1724" t="str">
            <v>측   량   사</v>
          </cell>
          <cell r="D1724">
            <v>8.6999999999999994E-2</v>
          </cell>
          <cell r="E1724" t="str">
            <v>인</v>
          </cell>
          <cell r="G1724">
            <v>58506</v>
          </cell>
          <cell r="H1724">
            <v>5090</v>
          </cell>
        </row>
        <row r="1725">
          <cell r="B1725" t="str">
            <v xml:space="preserve"> </v>
          </cell>
          <cell r="C1725" t="str">
            <v>측 량 조 수</v>
          </cell>
          <cell r="D1725">
            <v>8.6999999999999994E-2</v>
          </cell>
          <cell r="E1725" t="str">
            <v>인</v>
          </cell>
          <cell r="G1725">
            <v>38777</v>
          </cell>
          <cell r="H1725">
            <v>3373</v>
          </cell>
        </row>
        <row r="1726">
          <cell r="C1726" t="str">
            <v>프랜트기계설치공</v>
          </cell>
          <cell r="D1726">
            <v>8.6999999999999994E-2</v>
          </cell>
          <cell r="E1726" t="str">
            <v>인</v>
          </cell>
          <cell r="G1726">
            <v>80805</v>
          </cell>
          <cell r="H1726">
            <v>7030</v>
          </cell>
        </row>
        <row r="1727">
          <cell r="C1727" t="str">
            <v>특 별 인 부</v>
          </cell>
          <cell r="D1727">
            <v>0.16600000000000001</v>
          </cell>
          <cell r="E1727" t="str">
            <v>인</v>
          </cell>
          <cell r="G1727">
            <v>57379</v>
          </cell>
          <cell r="H1727">
            <v>9524</v>
          </cell>
        </row>
        <row r="1728">
          <cell r="C1728" t="str">
            <v>프랜트 용접공</v>
          </cell>
          <cell r="D1728">
            <v>0.79</v>
          </cell>
          <cell r="E1728" t="str">
            <v>인</v>
          </cell>
          <cell r="G1728">
            <v>95379</v>
          </cell>
          <cell r="H1728">
            <v>75349</v>
          </cell>
        </row>
        <row r="1729">
          <cell r="B1729" t="str">
            <v xml:space="preserve"> </v>
          </cell>
        </row>
        <row r="1730">
          <cell r="A1730" t="str">
            <v>검        사</v>
          </cell>
          <cell r="C1730" t="str">
            <v>프랜트기계설치공</v>
          </cell>
          <cell r="D1730">
            <v>3.5000000000000003E-2</v>
          </cell>
          <cell r="E1730" t="str">
            <v>인</v>
          </cell>
          <cell r="G1730">
            <v>80805</v>
          </cell>
          <cell r="H1730">
            <v>2828</v>
          </cell>
        </row>
        <row r="1731">
          <cell r="A1731" t="str">
            <v xml:space="preserve"> </v>
          </cell>
          <cell r="C1731" t="str">
            <v>특 별 인 부</v>
          </cell>
          <cell r="D1731">
            <v>3.5000000000000003E-2</v>
          </cell>
          <cell r="E1731" t="str">
            <v>인</v>
          </cell>
          <cell r="G1731">
            <v>57379</v>
          </cell>
          <cell r="H1731">
            <v>2008</v>
          </cell>
        </row>
        <row r="1732">
          <cell r="A1732" t="str">
            <v>강제거푸집철거</v>
          </cell>
          <cell r="C1732" t="str">
            <v>프랜트 용접공</v>
          </cell>
          <cell r="D1732">
            <v>1.7000000000000001E-2</v>
          </cell>
          <cell r="E1732" t="str">
            <v>인</v>
          </cell>
          <cell r="G1732">
            <v>95379</v>
          </cell>
          <cell r="H1732">
            <v>1621</v>
          </cell>
        </row>
        <row r="1733">
          <cell r="B1733" t="str">
            <v xml:space="preserve"> </v>
          </cell>
          <cell r="C1733" t="str">
            <v>특 별 인 부</v>
          </cell>
          <cell r="D1733">
            <v>1.7000000000000001E-2</v>
          </cell>
          <cell r="E1733" t="str">
            <v>인</v>
          </cell>
          <cell r="G1733">
            <v>57379</v>
          </cell>
          <cell r="H1733">
            <v>975</v>
          </cell>
        </row>
        <row r="1734">
          <cell r="A1734" t="str">
            <v>뒷    정    리</v>
          </cell>
          <cell r="C1734" t="str">
            <v>프랜트기계설치공</v>
          </cell>
          <cell r="D1734">
            <v>3.5000000000000003E-2</v>
          </cell>
          <cell r="E1734" t="str">
            <v>인</v>
          </cell>
          <cell r="G1734">
            <v>80805</v>
          </cell>
          <cell r="H1734">
            <v>2828</v>
          </cell>
        </row>
        <row r="1735">
          <cell r="B1735" t="str">
            <v xml:space="preserve"> </v>
          </cell>
        </row>
        <row r="1736">
          <cell r="C1736" t="str">
            <v>산소 절단공</v>
          </cell>
          <cell r="D1736">
            <v>1.7000000000000001E-2</v>
          </cell>
          <cell r="E1736" t="str">
            <v>인</v>
          </cell>
          <cell r="G1736">
            <v>31794</v>
          </cell>
          <cell r="H1736">
            <v>540</v>
          </cell>
        </row>
        <row r="1737">
          <cell r="C1737" t="str">
            <v>특 별 인 부</v>
          </cell>
          <cell r="D1737">
            <v>3.5000000000000003E-2</v>
          </cell>
          <cell r="E1737" t="str">
            <v>인</v>
          </cell>
          <cell r="G1737">
            <v>57379</v>
          </cell>
          <cell r="H1737">
            <v>2008</v>
          </cell>
        </row>
        <row r="1738">
          <cell r="A1738" t="str">
            <v>전 원 조 작</v>
          </cell>
          <cell r="C1738" t="str">
            <v>프랜트 전공</v>
          </cell>
          <cell r="D1738">
            <v>0.52</v>
          </cell>
          <cell r="E1738" t="str">
            <v>인</v>
          </cell>
          <cell r="G1738">
            <v>64285</v>
          </cell>
          <cell r="H1738">
            <v>33428</v>
          </cell>
        </row>
        <row r="1739">
          <cell r="C1739" t="str">
            <v>특 별 인 부</v>
          </cell>
          <cell r="D1739">
            <v>0.52</v>
          </cell>
          <cell r="E1739" t="str">
            <v>인</v>
          </cell>
          <cell r="G1739">
            <v>57379</v>
          </cell>
          <cell r="H1739">
            <v>29837</v>
          </cell>
        </row>
        <row r="1743">
          <cell r="B1743" t="str">
            <v xml:space="preserve">    계</v>
          </cell>
          <cell r="F1743">
            <v>1020296</v>
          </cell>
          <cell r="H1743">
            <v>1020296</v>
          </cell>
        </row>
        <row r="1746">
          <cell r="E1746" t="str">
            <v xml:space="preserve"> </v>
          </cell>
          <cell r="F1746" t="str">
            <v>TRASH RACK 설치 소모 자재비</v>
          </cell>
        </row>
        <row r="1747">
          <cell r="E1747" t="str">
            <v xml:space="preserve"> </v>
          </cell>
        </row>
        <row r="1748">
          <cell r="A1748" t="str">
            <v>종       별</v>
          </cell>
          <cell r="C1748" t="str">
            <v>재 료 또 는</v>
          </cell>
          <cell r="D1748" t="str">
            <v xml:space="preserve">원 수 </v>
          </cell>
          <cell r="E1748" t="str">
            <v>단 위</v>
          </cell>
          <cell r="F1748" t="str">
            <v>총   액</v>
          </cell>
          <cell r="G1748" t="str">
            <v>노   무   비</v>
          </cell>
          <cell r="I1748" t="str">
            <v>재   료   비</v>
          </cell>
          <cell r="K1748" t="str">
            <v>경      비</v>
          </cell>
          <cell r="M1748" t="str">
            <v>비   고</v>
          </cell>
        </row>
        <row r="1749">
          <cell r="C1749" t="str">
            <v xml:space="preserve">규       격 </v>
          </cell>
          <cell r="F1749" t="str">
            <v>금   액</v>
          </cell>
          <cell r="G1749" t="str">
            <v>단  가</v>
          </cell>
          <cell r="H1749" t="str">
            <v>금   액</v>
          </cell>
          <cell r="I1749" t="str">
            <v>단  가</v>
          </cell>
          <cell r="J1749" t="str">
            <v>금   액</v>
          </cell>
          <cell r="K1749" t="str">
            <v>단  가</v>
          </cell>
          <cell r="L1749" t="str">
            <v>금   액</v>
          </cell>
        </row>
        <row r="1750">
          <cell r="A1750" t="str">
            <v>산       소</v>
          </cell>
          <cell r="C1750" t="str">
            <v>6,000L용</v>
          </cell>
          <cell r="D1750">
            <v>2.9000000000000001E-2</v>
          </cell>
          <cell r="E1750" t="str">
            <v>병</v>
          </cell>
          <cell r="G1750" t="str">
            <v xml:space="preserve"> </v>
          </cell>
          <cell r="I1750">
            <v>12000</v>
          </cell>
          <cell r="J1750">
            <v>348</v>
          </cell>
        </row>
        <row r="1751">
          <cell r="A1751" t="str">
            <v>아 세 치 렌</v>
          </cell>
          <cell r="C1751" t="str">
            <v>2,100L용</v>
          </cell>
          <cell r="D1751">
            <v>1.2E-2</v>
          </cell>
          <cell r="E1751" t="str">
            <v>병</v>
          </cell>
          <cell r="I1751">
            <v>25849</v>
          </cell>
          <cell r="J1751">
            <v>310</v>
          </cell>
        </row>
        <row r="1752">
          <cell r="A1752" t="str">
            <v>용   접  봉</v>
          </cell>
          <cell r="C1752" t="str">
            <v>SS400, 4M/Mx350L</v>
          </cell>
          <cell r="D1752">
            <v>5.95</v>
          </cell>
          <cell r="E1752" t="str">
            <v>KG</v>
          </cell>
          <cell r="I1752">
            <v>1260</v>
          </cell>
          <cell r="J1752">
            <v>7497</v>
          </cell>
        </row>
        <row r="1754">
          <cell r="A1754" t="str">
            <v xml:space="preserve"> </v>
          </cell>
          <cell r="D1754" t="str">
            <v xml:space="preserve"> </v>
          </cell>
          <cell r="E1754" t="str">
            <v xml:space="preserve"> </v>
          </cell>
        </row>
        <row r="1755">
          <cell r="B1755" t="str">
            <v>계</v>
          </cell>
          <cell r="F1755">
            <v>8155</v>
          </cell>
          <cell r="J1755">
            <v>8155</v>
          </cell>
        </row>
        <row r="1757">
          <cell r="A1757" t="str">
            <v xml:space="preserve"> </v>
          </cell>
          <cell r="D1757" t="str">
            <v xml:space="preserve"> </v>
          </cell>
          <cell r="E1757" t="str">
            <v xml:space="preserve"> </v>
          </cell>
        </row>
        <row r="1758">
          <cell r="A1758" t="str">
            <v xml:space="preserve"> </v>
          </cell>
          <cell r="D1758" t="str">
            <v xml:space="preserve"> </v>
          </cell>
          <cell r="E1758" t="str">
            <v xml:space="preserve"> </v>
          </cell>
        </row>
        <row r="1759">
          <cell r="A1759" t="str">
            <v xml:space="preserve"> </v>
          </cell>
          <cell r="D1759" t="str">
            <v xml:space="preserve"> </v>
          </cell>
          <cell r="E1759" t="str">
            <v xml:space="preserve"> </v>
          </cell>
        </row>
        <row r="1760">
          <cell r="A1760" t="str">
            <v xml:space="preserve"> </v>
          </cell>
          <cell r="D1760" t="str">
            <v xml:space="preserve"> </v>
          </cell>
          <cell r="E1760" t="str">
            <v xml:space="preserve"> </v>
          </cell>
        </row>
        <row r="1761">
          <cell r="A1761" t="str">
            <v xml:space="preserve"> </v>
          </cell>
          <cell r="D1761" t="str">
            <v xml:space="preserve"> </v>
          </cell>
          <cell r="E1761" t="str">
            <v xml:space="preserve"> </v>
          </cell>
        </row>
        <row r="1762">
          <cell r="A1762" t="str">
            <v xml:space="preserve"> </v>
          </cell>
          <cell r="D1762" t="str">
            <v xml:space="preserve"> </v>
          </cell>
          <cell r="E1762" t="str">
            <v xml:space="preserve"> </v>
          </cell>
        </row>
        <row r="1763">
          <cell r="A1763" t="str">
            <v xml:space="preserve"> </v>
          </cell>
          <cell r="D1763" t="str">
            <v xml:space="preserve"> </v>
          </cell>
          <cell r="E1763" t="str">
            <v xml:space="preserve"> </v>
          </cell>
        </row>
        <row r="1764">
          <cell r="A1764" t="str">
            <v xml:space="preserve"> </v>
          </cell>
          <cell r="D1764" t="str">
            <v xml:space="preserve"> </v>
          </cell>
          <cell r="E1764" t="str">
            <v xml:space="preserve"> </v>
          </cell>
        </row>
        <row r="1765">
          <cell r="A1765" t="str">
            <v xml:space="preserve"> </v>
          </cell>
          <cell r="D1765" t="str">
            <v xml:space="preserve"> </v>
          </cell>
          <cell r="E1765" t="str">
            <v xml:space="preserve"> </v>
          </cell>
        </row>
        <row r="1766">
          <cell r="A1766" t="str">
            <v xml:space="preserve"> </v>
          </cell>
          <cell r="D1766" t="str">
            <v xml:space="preserve"> </v>
          </cell>
          <cell r="E1766" t="str">
            <v xml:space="preserve"> </v>
          </cell>
        </row>
        <row r="1767">
          <cell r="A1767" t="str">
            <v xml:space="preserve"> </v>
          </cell>
          <cell r="D1767" t="str">
            <v xml:space="preserve"> </v>
          </cell>
          <cell r="E1767" t="str">
            <v xml:space="preserve"> </v>
          </cell>
        </row>
        <row r="1768">
          <cell r="A1768" t="str">
            <v xml:space="preserve"> </v>
          </cell>
          <cell r="D1768" t="str">
            <v xml:space="preserve"> </v>
          </cell>
          <cell r="E1768" t="str">
            <v xml:space="preserve"> </v>
          </cell>
        </row>
        <row r="1769">
          <cell r="A1769" t="str">
            <v xml:space="preserve"> </v>
          </cell>
          <cell r="D1769" t="str">
            <v xml:space="preserve"> </v>
          </cell>
          <cell r="E1769" t="str">
            <v xml:space="preserve"> </v>
          </cell>
        </row>
        <row r="1770">
          <cell r="A1770" t="str">
            <v xml:space="preserve"> </v>
          </cell>
          <cell r="D1770" t="str">
            <v xml:space="preserve"> </v>
          </cell>
          <cell r="E1770" t="str">
            <v xml:space="preserve"> </v>
          </cell>
        </row>
        <row r="1771">
          <cell r="A1771" t="str">
            <v xml:space="preserve"> </v>
          </cell>
          <cell r="D1771" t="str">
            <v xml:space="preserve"> </v>
          </cell>
          <cell r="E1771" t="str">
            <v xml:space="preserve"> </v>
          </cell>
        </row>
        <row r="1772">
          <cell r="A1772" t="str">
            <v xml:space="preserve"> </v>
          </cell>
          <cell r="D1772" t="str">
            <v xml:space="preserve"> </v>
          </cell>
          <cell r="E1772" t="str">
            <v xml:space="preserve"> </v>
          </cell>
        </row>
        <row r="1773">
          <cell r="A1773" t="str">
            <v xml:space="preserve"> </v>
          </cell>
          <cell r="D1773" t="str">
            <v xml:space="preserve"> </v>
          </cell>
          <cell r="E1773" t="str">
            <v xml:space="preserve"> </v>
          </cell>
        </row>
        <row r="1774">
          <cell r="A1774" t="str">
            <v xml:space="preserve"> </v>
          </cell>
          <cell r="D1774" t="str">
            <v xml:space="preserve"> </v>
          </cell>
          <cell r="E1774" t="str">
            <v xml:space="preserve"> </v>
          </cell>
        </row>
        <row r="1775">
          <cell r="A1775" t="str">
            <v>잡철물 제작,설치(SCREEN등)</v>
          </cell>
        </row>
        <row r="1776">
          <cell r="E1776" t="str">
            <v xml:space="preserve"> </v>
          </cell>
        </row>
        <row r="1777">
          <cell r="A1777" t="str">
            <v>종       별</v>
          </cell>
          <cell r="C1777" t="str">
            <v>재 료 또 는</v>
          </cell>
          <cell r="D1777" t="str">
            <v xml:space="preserve">원 수 </v>
          </cell>
          <cell r="E1777" t="str">
            <v>단 위</v>
          </cell>
          <cell r="F1777" t="str">
            <v>총   액</v>
          </cell>
          <cell r="G1777" t="str">
            <v>노   무   비</v>
          </cell>
          <cell r="I1777" t="str">
            <v>재   료   비</v>
          </cell>
          <cell r="K1777" t="str">
            <v>경      비</v>
          </cell>
          <cell r="M1777" t="str">
            <v>비   고</v>
          </cell>
        </row>
        <row r="1778">
          <cell r="C1778" t="str">
            <v xml:space="preserve">규       격 </v>
          </cell>
          <cell r="F1778" t="str">
            <v>금   액</v>
          </cell>
          <cell r="G1778" t="str">
            <v>단  가</v>
          </cell>
          <cell r="H1778" t="str">
            <v>금   액</v>
          </cell>
          <cell r="I1778" t="str">
            <v>단  가</v>
          </cell>
          <cell r="J1778" t="str">
            <v>금   액</v>
          </cell>
          <cell r="K1778" t="str">
            <v>단  가</v>
          </cell>
          <cell r="L1778" t="str">
            <v>금   액</v>
          </cell>
        </row>
        <row r="1779">
          <cell r="A1779" t="str">
            <v>용  접  봉</v>
          </cell>
          <cell r="C1779" t="str">
            <v>KSE4301  3.2Φ</v>
          </cell>
          <cell r="D1779">
            <v>18.48</v>
          </cell>
          <cell r="E1779" t="str">
            <v>KG</v>
          </cell>
          <cell r="I1779">
            <v>1260</v>
          </cell>
          <cell r="J1779">
            <v>23284</v>
          </cell>
        </row>
        <row r="1780">
          <cell r="A1780" t="str">
            <v>산      소</v>
          </cell>
          <cell r="C1780" t="str">
            <v>6,000L</v>
          </cell>
          <cell r="D1780">
            <v>1.05</v>
          </cell>
          <cell r="E1780" t="str">
            <v>병</v>
          </cell>
          <cell r="I1780">
            <v>12000</v>
          </cell>
          <cell r="J1780">
            <v>12600</v>
          </cell>
        </row>
        <row r="1781">
          <cell r="A1781" t="str">
            <v>아 세 치 렌</v>
          </cell>
          <cell r="C1781" t="str">
            <v>4,500L</v>
          </cell>
          <cell r="D1781">
            <v>2.8</v>
          </cell>
          <cell r="E1781" t="str">
            <v>KG</v>
          </cell>
          <cell r="I1781">
            <v>10500</v>
          </cell>
          <cell r="J1781">
            <v>29400</v>
          </cell>
        </row>
        <row r="1782">
          <cell r="A1782" t="str">
            <v>철      공</v>
          </cell>
          <cell r="D1782">
            <v>27.65</v>
          </cell>
          <cell r="E1782" t="str">
            <v>인</v>
          </cell>
          <cell r="G1782">
            <v>72430</v>
          </cell>
          <cell r="H1782">
            <v>2002689</v>
          </cell>
        </row>
        <row r="1783">
          <cell r="A1783" t="str">
            <v>비  계   공</v>
          </cell>
          <cell r="D1783">
            <v>4.71</v>
          </cell>
          <cell r="E1783" t="str">
            <v>인</v>
          </cell>
          <cell r="G1783">
            <v>79467</v>
          </cell>
          <cell r="H1783">
            <v>374289</v>
          </cell>
        </row>
        <row r="1785">
          <cell r="A1785" t="str">
            <v>보 통 인 부</v>
          </cell>
          <cell r="D1785">
            <v>0.66</v>
          </cell>
          <cell r="E1785" t="str">
            <v>인</v>
          </cell>
          <cell r="G1785">
            <v>37736</v>
          </cell>
          <cell r="H1785">
            <v>24905</v>
          </cell>
        </row>
        <row r="1786">
          <cell r="A1786" t="str">
            <v>용  접  공</v>
          </cell>
          <cell r="D1786">
            <v>2.6</v>
          </cell>
          <cell r="E1786" t="str">
            <v>인</v>
          </cell>
          <cell r="G1786">
            <v>74016</v>
          </cell>
          <cell r="H1786">
            <v>192441</v>
          </cell>
        </row>
        <row r="1787">
          <cell r="A1787" t="str">
            <v>특 별 인 부</v>
          </cell>
          <cell r="D1787">
            <v>0.74</v>
          </cell>
          <cell r="E1787" t="str">
            <v>인</v>
          </cell>
          <cell r="G1787">
            <v>57379</v>
          </cell>
          <cell r="H1787">
            <v>42460</v>
          </cell>
        </row>
        <row r="1788">
          <cell r="A1788" t="str">
            <v>용접기 손료</v>
          </cell>
          <cell r="D1788">
            <v>20.83</v>
          </cell>
          <cell r="E1788" t="str">
            <v>Hr</v>
          </cell>
          <cell r="K1788">
            <v>155</v>
          </cell>
          <cell r="L1788">
            <v>3228</v>
          </cell>
        </row>
        <row r="1789">
          <cell r="A1789" t="str">
            <v>전력 소요량</v>
          </cell>
          <cell r="D1789">
            <v>126</v>
          </cell>
          <cell r="E1789" t="str">
            <v>KWH</v>
          </cell>
          <cell r="K1789">
            <v>61.6</v>
          </cell>
          <cell r="L1789">
            <v>7761</v>
          </cell>
        </row>
        <row r="1790">
          <cell r="A1790" t="str">
            <v>공 구 손 료</v>
          </cell>
          <cell r="C1790" t="str">
            <v>인건비의 3%</v>
          </cell>
          <cell r="L1790">
            <v>79103</v>
          </cell>
        </row>
        <row r="1792">
          <cell r="A1792" t="str">
            <v>소    계</v>
          </cell>
          <cell r="F1792">
            <v>2792160</v>
          </cell>
          <cell r="H1792">
            <v>2636784</v>
          </cell>
          <cell r="J1792">
            <v>65284</v>
          </cell>
          <cell r="L1792">
            <v>90092</v>
          </cell>
        </row>
        <row r="1794">
          <cell r="A1794" t="str">
            <v>계 ( 간단한구조 )</v>
          </cell>
          <cell r="C1794" t="str">
            <v>100 %</v>
          </cell>
          <cell r="F1794">
            <v>2792160</v>
          </cell>
          <cell r="H1794">
            <v>2636784</v>
          </cell>
          <cell r="J1794">
            <v>65284</v>
          </cell>
          <cell r="L1794">
            <v>90092</v>
          </cell>
        </row>
        <row r="1796">
          <cell r="A1796" t="str">
            <v>계 ( 복잡한구조 )</v>
          </cell>
          <cell r="C1796" t="str">
            <v>140 %</v>
          </cell>
          <cell r="F1796">
            <v>3909022</v>
          </cell>
          <cell r="H1796">
            <v>3691497</v>
          </cell>
          <cell r="J1796">
            <v>91397</v>
          </cell>
          <cell r="L1796">
            <v>126128</v>
          </cell>
        </row>
        <row r="1799">
          <cell r="F1799" t="str">
            <v xml:space="preserve"> </v>
          </cell>
        </row>
        <row r="1800">
          <cell r="F1800" t="str">
            <v xml:space="preserve"> </v>
          </cell>
        </row>
        <row r="1801">
          <cell r="F1801" t="str">
            <v xml:space="preserve"> </v>
          </cell>
        </row>
        <row r="1802">
          <cell r="F1802" t="str">
            <v xml:space="preserve"> </v>
          </cell>
        </row>
        <row r="1803">
          <cell r="B1803" t="str">
            <v>기존도장 방식을 채택할 경우</v>
          </cell>
          <cell r="E1803" t="str">
            <v xml:space="preserve"> </v>
          </cell>
          <cell r="F1803" t="str">
            <v>도 장 비 (M²당) 일 위 대 가</v>
          </cell>
        </row>
        <row r="1805">
          <cell r="A1805" t="str">
            <v>종       별</v>
          </cell>
          <cell r="C1805" t="str">
            <v>재 료 또 는</v>
          </cell>
          <cell r="D1805" t="str">
            <v xml:space="preserve">원 수 </v>
          </cell>
          <cell r="E1805" t="str">
            <v>단 위</v>
          </cell>
          <cell r="F1805" t="str">
            <v>총   액</v>
          </cell>
          <cell r="G1805" t="str">
            <v>노   무   비</v>
          </cell>
          <cell r="I1805" t="str">
            <v>재   료   비</v>
          </cell>
          <cell r="K1805" t="str">
            <v>경      비</v>
          </cell>
          <cell r="M1805" t="str">
            <v>비   고</v>
          </cell>
        </row>
        <row r="1806">
          <cell r="C1806" t="str">
            <v xml:space="preserve">규       격 </v>
          </cell>
          <cell r="F1806" t="str">
            <v>금   액</v>
          </cell>
          <cell r="G1806" t="str">
            <v>단  가</v>
          </cell>
          <cell r="H1806" t="str">
            <v>금   액</v>
          </cell>
          <cell r="I1806" t="str">
            <v>단  가</v>
          </cell>
          <cell r="J1806" t="str">
            <v>금   액</v>
          </cell>
          <cell r="K1806" t="str">
            <v>단  가</v>
          </cell>
          <cell r="L1806" t="str">
            <v>금   액</v>
          </cell>
        </row>
        <row r="1807">
          <cell r="A1807" t="str">
            <v>1. SAND BLASTING</v>
          </cell>
        </row>
        <row r="1808">
          <cell r="B1808" t="str">
            <v>모      래</v>
          </cell>
          <cell r="D1808">
            <v>5.0799999999999998E-2</v>
          </cell>
          <cell r="E1808" t="str">
            <v>㎥</v>
          </cell>
          <cell r="G1808">
            <v>17799.248685199098</v>
          </cell>
          <cell r="H1808">
            <v>904</v>
          </cell>
          <cell r="I1808">
            <v>10845.529676934633</v>
          </cell>
          <cell r="J1808">
            <v>550</v>
          </cell>
          <cell r="K1808">
            <v>13551.915852742301</v>
          </cell>
          <cell r="L1808">
            <v>688</v>
          </cell>
        </row>
        <row r="1809">
          <cell r="B1809" t="str">
            <v>계  령  공</v>
          </cell>
          <cell r="D1809">
            <v>3.2899999999999999E-2</v>
          </cell>
          <cell r="E1809" t="str">
            <v>인</v>
          </cell>
          <cell r="G1809">
            <v>41937</v>
          </cell>
          <cell r="H1809">
            <v>1379</v>
          </cell>
        </row>
        <row r="1810">
          <cell r="B1810" t="str">
            <v>보 통 인 부</v>
          </cell>
          <cell r="D1810">
            <v>3.5999999999999997E-2</v>
          </cell>
          <cell r="E1810" t="str">
            <v>인</v>
          </cell>
          <cell r="G1810">
            <v>37736</v>
          </cell>
          <cell r="H1810">
            <v>1358</v>
          </cell>
        </row>
        <row r="1811">
          <cell r="B1811" t="str">
            <v>COMPRESSOR</v>
          </cell>
          <cell r="C1811" t="str">
            <v>7.1㎥/min</v>
          </cell>
          <cell r="D1811">
            <v>0.13300000000000001</v>
          </cell>
          <cell r="E1811" t="str">
            <v>Hr</v>
          </cell>
          <cell r="G1811">
            <v>9681</v>
          </cell>
          <cell r="H1811">
            <v>1287</v>
          </cell>
          <cell r="I1811">
            <v>8779</v>
          </cell>
          <cell r="J1811">
            <v>1167</v>
          </cell>
          <cell r="K1811">
            <v>6250</v>
          </cell>
          <cell r="L1811">
            <v>831</v>
          </cell>
        </row>
        <row r="1812">
          <cell r="B1812" t="str">
            <v>AIR HOSE</v>
          </cell>
          <cell r="C1812" t="str">
            <v>3/4" ,1"</v>
          </cell>
          <cell r="D1812">
            <v>0.13300000000000001</v>
          </cell>
          <cell r="E1812" t="str">
            <v>Hr</v>
          </cell>
          <cell r="K1812">
            <v>48</v>
          </cell>
          <cell r="L1812">
            <v>6</v>
          </cell>
        </row>
        <row r="1813">
          <cell r="B1813" t="str">
            <v>브라스트기</v>
          </cell>
          <cell r="D1813">
            <v>0.13300000000000001</v>
          </cell>
          <cell r="E1813" t="str">
            <v>Hr</v>
          </cell>
          <cell r="K1813">
            <v>659</v>
          </cell>
          <cell r="L1813">
            <v>87</v>
          </cell>
        </row>
        <row r="1814">
          <cell r="B1814" t="str">
            <v>건  조  기</v>
          </cell>
          <cell r="D1814">
            <v>0.13300000000000001</v>
          </cell>
          <cell r="E1814" t="str">
            <v>Hr</v>
          </cell>
          <cell r="K1814">
            <v>211</v>
          </cell>
          <cell r="L1814">
            <v>28</v>
          </cell>
        </row>
        <row r="1815">
          <cell r="B1815" t="str">
            <v>방  진  복</v>
          </cell>
          <cell r="D1815">
            <v>0.13300000000000001</v>
          </cell>
          <cell r="E1815" t="str">
            <v>Hr</v>
          </cell>
          <cell r="K1815">
            <v>107</v>
          </cell>
          <cell r="L1815">
            <v>14</v>
          </cell>
        </row>
        <row r="1816">
          <cell r="B1816" t="str">
            <v>방  진  모</v>
          </cell>
          <cell r="D1816">
            <v>0.13300000000000001</v>
          </cell>
          <cell r="E1816" t="str">
            <v>Hr</v>
          </cell>
          <cell r="K1816">
            <v>21</v>
          </cell>
          <cell r="L1816">
            <v>2</v>
          </cell>
        </row>
        <row r="1817">
          <cell r="B1817" t="str">
            <v>건  조  유</v>
          </cell>
          <cell r="D1817">
            <v>0.33300000000000002</v>
          </cell>
          <cell r="E1817" t="str">
            <v>L</v>
          </cell>
          <cell r="I1817">
            <v>526.4</v>
          </cell>
          <cell r="J1817">
            <v>175</v>
          </cell>
        </row>
        <row r="1818">
          <cell r="B1818" t="str">
            <v>노      즐</v>
          </cell>
          <cell r="D1818">
            <v>0.03</v>
          </cell>
          <cell r="E1818" t="str">
            <v>개</v>
          </cell>
          <cell r="I1818">
            <v>32000</v>
          </cell>
          <cell r="J1818">
            <v>960</v>
          </cell>
        </row>
        <row r="1819">
          <cell r="B1819" t="str">
            <v>소      계</v>
          </cell>
          <cell r="F1819">
            <v>9436</v>
          </cell>
          <cell r="H1819">
            <v>4928</v>
          </cell>
          <cell r="J1819">
            <v>2852</v>
          </cell>
          <cell r="L1819">
            <v>1656</v>
          </cell>
        </row>
        <row r="1821">
          <cell r="A1821" t="str">
            <v>2. PRIMERY COATING (20μ)</v>
          </cell>
        </row>
        <row r="1822">
          <cell r="B1822" t="str">
            <v>ZINC RICH PRIMER</v>
          </cell>
          <cell r="D1822">
            <v>8.1000000000000003E-2</v>
          </cell>
          <cell r="E1822" t="str">
            <v>Liter</v>
          </cell>
          <cell r="I1822">
            <v>7945</v>
          </cell>
          <cell r="J1822">
            <v>643</v>
          </cell>
        </row>
        <row r="1823">
          <cell r="B1823" t="str">
            <v>신      나</v>
          </cell>
          <cell r="D1823">
            <v>0.01</v>
          </cell>
          <cell r="E1823" t="str">
            <v>Liter</v>
          </cell>
          <cell r="I1823">
            <v>2111</v>
          </cell>
          <cell r="J1823">
            <v>21</v>
          </cell>
        </row>
        <row r="1824">
          <cell r="B1824" t="str">
            <v>도  장  공</v>
          </cell>
          <cell r="D1824">
            <v>1.4999999999999999E-2</v>
          </cell>
          <cell r="E1824" t="str">
            <v>인</v>
          </cell>
          <cell r="G1824">
            <v>63038</v>
          </cell>
          <cell r="H1824">
            <v>945</v>
          </cell>
        </row>
        <row r="1825">
          <cell r="B1825" t="str">
            <v>공 구 손 료</v>
          </cell>
          <cell r="C1825" t="str">
            <v>2%</v>
          </cell>
          <cell r="D1825" t="str">
            <v>1</v>
          </cell>
          <cell r="E1825" t="str">
            <v>식</v>
          </cell>
          <cell r="L1825">
            <v>18</v>
          </cell>
        </row>
        <row r="1826">
          <cell r="B1826" t="str">
            <v>소      계</v>
          </cell>
          <cell r="F1826">
            <v>1627</v>
          </cell>
          <cell r="H1826">
            <v>945</v>
          </cell>
          <cell r="J1826">
            <v>664</v>
          </cell>
          <cell r="L1826">
            <v>18</v>
          </cell>
        </row>
        <row r="1828">
          <cell r="A1828" t="str">
            <v>3. COVER COATING (280μ)</v>
          </cell>
        </row>
        <row r="1829">
          <cell r="B1829" t="str">
            <v>PURE EPOXY</v>
          </cell>
          <cell r="D1829">
            <v>0.48299999999999998</v>
          </cell>
          <cell r="E1829" t="str">
            <v>Liter</v>
          </cell>
          <cell r="I1829">
            <v>4010</v>
          </cell>
          <cell r="J1829">
            <v>1936</v>
          </cell>
        </row>
        <row r="1830">
          <cell r="B1830" t="str">
            <v>신      나</v>
          </cell>
          <cell r="D1830">
            <v>4.8000000000000001E-2</v>
          </cell>
          <cell r="E1830" t="str">
            <v>Liter</v>
          </cell>
          <cell r="I1830">
            <v>2111</v>
          </cell>
          <cell r="J1830">
            <v>101</v>
          </cell>
        </row>
        <row r="1831">
          <cell r="B1831" t="str">
            <v>도  장  공</v>
          </cell>
          <cell r="D1831">
            <v>0.108</v>
          </cell>
          <cell r="E1831" t="str">
            <v>인</v>
          </cell>
          <cell r="G1831">
            <v>63038</v>
          </cell>
          <cell r="H1831">
            <v>6808</v>
          </cell>
        </row>
        <row r="1832">
          <cell r="A1832" t="str">
            <v>종       별</v>
          </cell>
          <cell r="C1832" t="str">
            <v>재 료 또 는</v>
          </cell>
          <cell r="D1832" t="str">
            <v xml:space="preserve">원 수 </v>
          </cell>
          <cell r="E1832" t="str">
            <v>단 위</v>
          </cell>
          <cell r="F1832" t="str">
            <v>총   액</v>
          </cell>
          <cell r="G1832" t="str">
            <v>노   무   비</v>
          </cell>
          <cell r="I1832" t="str">
            <v>재   료   비</v>
          </cell>
          <cell r="K1832" t="str">
            <v>경      비</v>
          </cell>
          <cell r="M1832" t="str">
            <v>비   고</v>
          </cell>
        </row>
        <row r="1833">
          <cell r="C1833" t="str">
            <v xml:space="preserve">규       격 </v>
          </cell>
          <cell r="F1833" t="str">
            <v>금   액</v>
          </cell>
          <cell r="G1833" t="str">
            <v>단  가</v>
          </cell>
          <cell r="H1833" t="str">
            <v>금   액</v>
          </cell>
          <cell r="I1833" t="str">
            <v>단  가</v>
          </cell>
          <cell r="J1833" t="str">
            <v>금   액</v>
          </cell>
          <cell r="K1833" t="str">
            <v>단  가</v>
          </cell>
          <cell r="L1833" t="str">
            <v>금   액</v>
          </cell>
        </row>
        <row r="1834">
          <cell r="B1834" t="str">
            <v>공 구 손 료</v>
          </cell>
          <cell r="C1834" t="str">
            <v>2%</v>
          </cell>
          <cell r="D1834" t="str">
            <v>1</v>
          </cell>
          <cell r="E1834" t="str">
            <v>식</v>
          </cell>
          <cell r="L1834">
            <v>136</v>
          </cell>
        </row>
        <row r="1835">
          <cell r="B1835" t="str">
            <v>소      계</v>
          </cell>
          <cell r="F1835">
            <v>8981</v>
          </cell>
          <cell r="H1835">
            <v>6808</v>
          </cell>
          <cell r="J1835">
            <v>2037</v>
          </cell>
          <cell r="L1835">
            <v>136</v>
          </cell>
        </row>
        <row r="1837">
          <cell r="A1837" t="str">
            <v>4. COVER COATING (280μ)</v>
          </cell>
        </row>
        <row r="1838">
          <cell r="B1838" t="str">
            <v>TAL  EPOXY</v>
          </cell>
          <cell r="D1838">
            <v>0.48299999999999998</v>
          </cell>
          <cell r="E1838" t="str">
            <v>Liter</v>
          </cell>
          <cell r="I1838">
            <v>3570</v>
          </cell>
          <cell r="J1838">
            <v>1724</v>
          </cell>
        </row>
        <row r="1839">
          <cell r="B1839" t="str">
            <v>신      나</v>
          </cell>
          <cell r="D1839">
            <v>4.8000000000000001E-2</v>
          </cell>
          <cell r="E1839" t="str">
            <v>Liter</v>
          </cell>
          <cell r="I1839">
            <v>2111</v>
          </cell>
          <cell r="J1839">
            <v>101</v>
          </cell>
        </row>
        <row r="1840">
          <cell r="B1840" t="str">
            <v>도  장  공</v>
          </cell>
          <cell r="D1840">
            <v>0.108</v>
          </cell>
          <cell r="E1840" t="str">
            <v>인</v>
          </cell>
          <cell r="G1840">
            <v>63038</v>
          </cell>
          <cell r="H1840">
            <v>6808</v>
          </cell>
        </row>
        <row r="1841">
          <cell r="B1841" t="str">
            <v>공 구 손 료</v>
          </cell>
          <cell r="C1841" t="str">
            <v>2%</v>
          </cell>
          <cell r="D1841" t="str">
            <v>1</v>
          </cell>
          <cell r="E1841" t="str">
            <v>식</v>
          </cell>
          <cell r="L1841">
            <v>136</v>
          </cell>
        </row>
        <row r="1843">
          <cell r="B1843" t="str">
            <v>소      계</v>
          </cell>
          <cell r="F1843">
            <v>8769</v>
          </cell>
          <cell r="H1843">
            <v>6808</v>
          </cell>
          <cell r="J1843">
            <v>1825</v>
          </cell>
          <cell r="L1843">
            <v>136</v>
          </cell>
        </row>
        <row r="1845">
          <cell r="A1845" t="str">
            <v>5. 방 오 도 료</v>
          </cell>
        </row>
        <row r="1846">
          <cell r="B1846" t="str">
            <v>방 오 도 료</v>
          </cell>
          <cell r="D1846">
            <v>0.154</v>
          </cell>
          <cell r="E1846" t="str">
            <v>Liter</v>
          </cell>
          <cell r="I1846">
            <v>9231</v>
          </cell>
          <cell r="J1846">
            <v>1421</v>
          </cell>
        </row>
        <row r="1847">
          <cell r="B1847" t="str">
            <v>신      나(ANTI FOULING)</v>
          </cell>
          <cell r="D1847">
            <v>8.0000000000000002E-3</v>
          </cell>
          <cell r="E1847" t="str">
            <v>Liter</v>
          </cell>
          <cell r="I1847">
            <v>1530</v>
          </cell>
          <cell r="J1847">
            <v>12</v>
          </cell>
        </row>
        <row r="1848">
          <cell r="B1848" t="str">
            <v>도  장  공</v>
          </cell>
          <cell r="D1848">
            <v>0.3</v>
          </cell>
          <cell r="E1848" t="str">
            <v>인</v>
          </cell>
          <cell r="G1848">
            <v>63038</v>
          </cell>
          <cell r="H1848">
            <v>18911</v>
          </cell>
        </row>
        <row r="1849">
          <cell r="B1849" t="str">
            <v>공 구 손 료</v>
          </cell>
          <cell r="C1849" t="str">
            <v>2%</v>
          </cell>
          <cell r="D1849" t="str">
            <v>1</v>
          </cell>
          <cell r="E1849" t="str">
            <v>식</v>
          </cell>
          <cell r="L1849">
            <v>378</v>
          </cell>
        </row>
        <row r="1850">
          <cell r="B1850" t="str">
            <v>소      계</v>
          </cell>
          <cell r="F1850">
            <v>20722</v>
          </cell>
          <cell r="H1850">
            <v>18911</v>
          </cell>
          <cell r="J1850">
            <v>1433</v>
          </cell>
          <cell r="L1850">
            <v>378</v>
          </cell>
        </row>
        <row r="1861">
          <cell r="B1861" t="str">
            <v>신공법 도장방식을 채택할 경우</v>
          </cell>
          <cell r="F1861" t="str">
            <v>도 장 비 (M²당) 일 위 대 가</v>
          </cell>
        </row>
        <row r="1862">
          <cell r="E1862" t="str">
            <v xml:space="preserve"> </v>
          </cell>
        </row>
        <row r="1863">
          <cell r="A1863" t="str">
            <v>종       별</v>
          </cell>
          <cell r="C1863" t="str">
            <v>재 료 또 는</v>
          </cell>
          <cell r="D1863" t="str">
            <v xml:space="preserve">원 수 </v>
          </cell>
          <cell r="E1863" t="str">
            <v>단 위</v>
          </cell>
          <cell r="F1863" t="str">
            <v>총   액</v>
          </cell>
          <cell r="G1863" t="str">
            <v>노   무   비</v>
          </cell>
          <cell r="I1863" t="str">
            <v>재   료   비</v>
          </cell>
          <cell r="K1863" t="str">
            <v>경      비</v>
          </cell>
          <cell r="M1863" t="str">
            <v>비   고</v>
          </cell>
        </row>
        <row r="1864">
          <cell r="C1864" t="str">
            <v xml:space="preserve">규       격 </v>
          </cell>
          <cell r="F1864" t="str">
            <v>금   액</v>
          </cell>
          <cell r="G1864" t="str">
            <v>단  가</v>
          </cell>
          <cell r="H1864" t="str">
            <v>금   액</v>
          </cell>
          <cell r="I1864" t="str">
            <v>단  가</v>
          </cell>
          <cell r="J1864" t="str">
            <v>금   액</v>
          </cell>
          <cell r="K1864" t="str">
            <v>단  가</v>
          </cell>
          <cell r="L1864" t="str">
            <v>금   액</v>
          </cell>
        </row>
        <row r="1865">
          <cell r="A1865" t="str">
            <v>1. 전처리 ( 육상용 ) (WATER SAND JET 공법) : BLAST CLEANINING  SA 2½</v>
          </cell>
        </row>
        <row r="1866">
          <cell r="B1866" t="str">
            <v>WATER JET</v>
          </cell>
          <cell r="C1866" t="str">
            <v>500 KG/㎡</v>
          </cell>
          <cell r="D1866">
            <v>1</v>
          </cell>
          <cell r="E1866" t="str">
            <v>㎡</v>
          </cell>
          <cell r="K1866">
            <v>1400</v>
          </cell>
          <cell r="L1866">
            <v>1400</v>
          </cell>
        </row>
        <row r="1867">
          <cell r="B1867" t="str">
            <v>시 리 카</v>
          </cell>
          <cell r="D1867">
            <v>10</v>
          </cell>
          <cell r="E1867" t="str">
            <v>kg</v>
          </cell>
          <cell r="I1867">
            <v>130</v>
          </cell>
          <cell r="J1867">
            <v>1300</v>
          </cell>
        </row>
        <row r="1868">
          <cell r="B1868" t="str">
            <v>경    유</v>
          </cell>
          <cell r="D1868">
            <v>4</v>
          </cell>
          <cell r="E1868" t="str">
            <v>L</v>
          </cell>
          <cell r="I1868">
            <v>526.4</v>
          </cell>
          <cell r="J1868">
            <v>2105</v>
          </cell>
        </row>
        <row r="1869">
          <cell r="B1869" t="str">
            <v>특별인부</v>
          </cell>
          <cell r="D1869">
            <v>0.1</v>
          </cell>
          <cell r="E1869" t="str">
            <v>인</v>
          </cell>
          <cell r="G1869">
            <v>57379</v>
          </cell>
          <cell r="H1869">
            <v>5737</v>
          </cell>
        </row>
        <row r="1870">
          <cell r="B1870" t="str">
            <v>보통인부</v>
          </cell>
          <cell r="D1870">
            <v>0.08</v>
          </cell>
          <cell r="E1870" t="str">
            <v>"</v>
          </cell>
          <cell r="G1870">
            <v>37736</v>
          </cell>
          <cell r="H1870">
            <v>3018</v>
          </cell>
        </row>
        <row r="1871">
          <cell r="B1871" t="str">
            <v>공구손료</v>
          </cell>
          <cell r="C1871" t="str">
            <v>10 %</v>
          </cell>
          <cell r="D1871" t="str">
            <v>1</v>
          </cell>
          <cell r="E1871" t="str">
            <v>식</v>
          </cell>
          <cell r="L1871">
            <v>875</v>
          </cell>
          <cell r="M1871" t="str">
            <v>열풍기,발청억</v>
          </cell>
        </row>
        <row r="1872">
          <cell r="B1872" t="str">
            <v>소      계</v>
          </cell>
          <cell r="F1872">
            <v>14435</v>
          </cell>
          <cell r="H1872">
            <v>8755</v>
          </cell>
          <cell r="J1872">
            <v>3405</v>
          </cell>
          <cell r="L1872">
            <v>2275</v>
          </cell>
        </row>
        <row r="1874">
          <cell r="A1874" t="str">
            <v>2. 전처리 ( 수중용 ) (WATER SAND JET 공법) : BLAST CLEANINING  ST 2</v>
          </cell>
        </row>
        <row r="1875">
          <cell r="B1875" t="str">
            <v>WATER JET</v>
          </cell>
          <cell r="C1875" t="str">
            <v>500 KG/㎡</v>
          </cell>
          <cell r="D1875">
            <v>1</v>
          </cell>
          <cell r="E1875" t="str">
            <v>㎡</v>
          </cell>
          <cell r="K1875">
            <v>2000</v>
          </cell>
          <cell r="L1875">
            <v>2000</v>
          </cell>
        </row>
        <row r="1876">
          <cell r="B1876" t="str">
            <v>시 리 카</v>
          </cell>
          <cell r="D1876">
            <v>10</v>
          </cell>
          <cell r="E1876" t="str">
            <v>kg</v>
          </cell>
          <cell r="I1876">
            <v>130</v>
          </cell>
          <cell r="J1876">
            <v>1300</v>
          </cell>
        </row>
        <row r="1877">
          <cell r="B1877" t="str">
            <v>경    유</v>
          </cell>
          <cell r="D1877">
            <v>6</v>
          </cell>
          <cell r="E1877" t="str">
            <v>L</v>
          </cell>
          <cell r="I1877">
            <v>526.4</v>
          </cell>
          <cell r="J1877">
            <v>3158</v>
          </cell>
        </row>
        <row r="1878">
          <cell r="B1878" t="str">
            <v>잠 수 부</v>
          </cell>
          <cell r="D1878">
            <v>0.7</v>
          </cell>
          <cell r="E1878" t="str">
            <v>인</v>
          </cell>
          <cell r="G1878">
            <v>81832</v>
          </cell>
          <cell r="H1878">
            <v>57282</v>
          </cell>
        </row>
        <row r="1879">
          <cell r="B1879" t="str">
            <v>보통인부</v>
          </cell>
          <cell r="D1879">
            <v>0.7</v>
          </cell>
          <cell r="E1879" t="str">
            <v>"</v>
          </cell>
          <cell r="G1879">
            <v>37736</v>
          </cell>
          <cell r="H1879">
            <v>26415</v>
          </cell>
        </row>
        <row r="1880">
          <cell r="B1880" t="str">
            <v>선    부</v>
          </cell>
          <cell r="D1880">
            <v>0.7</v>
          </cell>
          <cell r="E1880" t="str">
            <v>"</v>
          </cell>
          <cell r="G1880">
            <v>40088</v>
          </cell>
          <cell r="H1880">
            <v>28061</v>
          </cell>
        </row>
        <row r="1881">
          <cell r="B1881" t="str">
            <v>도선임대료</v>
          </cell>
          <cell r="D1881" t="str">
            <v>1</v>
          </cell>
          <cell r="E1881" t="str">
            <v>식</v>
          </cell>
          <cell r="L1881">
            <v>12000</v>
          </cell>
        </row>
        <row r="1882">
          <cell r="B1882" t="str">
            <v>공구손료</v>
          </cell>
          <cell r="C1882" t="str">
            <v>10 %</v>
          </cell>
          <cell r="D1882" t="str">
            <v>1</v>
          </cell>
          <cell r="E1882" t="str">
            <v>식</v>
          </cell>
          <cell r="L1882">
            <v>11175</v>
          </cell>
          <cell r="M1882" t="str">
            <v>열풍기,발청억</v>
          </cell>
        </row>
        <row r="1883">
          <cell r="B1883" t="str">
            <v>소      계</v>
          </cell>
          <cell r="F1883">
            <v>141391</v>
          </cell>
          <cell r="H1883">
            <v>111758</v>
          </cell>
          <cell r="J1883">
            <v>4458</v>
          </cell>
          <cell r="L1883">
            <v>25175</v>
          </cell>
        </row>
        <row r="1884">
          <cell r="F1884" t="str">
            <v xml:space="preserve"> </v>
          </cell>
        </row>
        <row r="1885">
          <cell r="A1885" t="str">
            <v>3. 도장 SYSTEM 1 : 상시 물속에 잠기는 구조물</v>
          </cell>
        </row>
        <row r="1886">
          <cell r="B1886" t="str">
            <v xml:space="preserve">소지처리 </v>
          </cell>
          <cell r="C1886" t="str">
            <v>BLASTING 작업으로서 SIS Sa2½ 이상</v>
          </cell>
        </row>
        <row r="1887">
          <cell r="B1887" t="str">
            <v>하    도</v>
          </cell>
          <cell r="C1887" t="str">
            <v>무기질 징크리치 푸라이머</v>
          </cell>
          <cell r="F1887" t="str">
            <v xml:space="preserve"> 75 μ</v>
          </cell>
        </row>
        <row r="1888">
          <cell r="B1888" t="str">
            <v>중    도</v>
          </cell>
          <cell r="C1888" t="str">
            <v>중도용 엑폭시 수지도료</v>
          </cell>
          <cell r="F1888" t="str">
            <v xml:space="preserve"> 45 μ</v>
          </cell>
        </row>
        <row r="1889">
          <cell r="B1889" t="str">
            <v>상    도</v>
          </cell>
          <cell r="C1889" t="str">
            <v>상도용 엑폭시</v>
          </cell>
          <cell r="F1889" t="str">
            <v>400 μ</v>
          </cell>
        </row>
        <row r="1890">
          <cell r="A1890" t="str">
            <v>종       별</v>
          </cell>
          <cell r="C1890" t="str">
            <v>재 료 또 는</v>
          </cell>
          <cell r="D1890" t="str">
            <v xml:space="preserve">원 수 </v>
          </cell>
          <cell r="E1890" t="str">
            <v>단 위</v>
          </cell>
          <cell r="F1890" t="str">
            <v>총   액</v>
          </cell>
          <cell r="G1890" t="str">
            <v>노   무   비</v>
          </cell>
          <cell r="I1890" t="str">
            <v>재   료   비</v>
          </cell>
          <cell r="K1890" t="str">
            <v>경      비</v>
          </cell>
          <cell r="M1890" t="str">
            <v>비   고</v>
          </cell>
        </row>
        <row r="1891">
          <cell r="C1891" t="str">
            <v xml:space="preserve">규       격 </v>
          </cell>
          <cell r="F1891" t="str">
            <v>금   액</v>
          </cell>
          <cell r="G1891" t="str">
            <v>단  가</v>
          </cell>
          <cell r="H1891" t="str">
            <v>금   액</v>
          </cell>
          <cell r="I1891" t="str">
            <v>단  가</v>
          </cell>
          <cell r="J1891" t="str">
            <v>금   액</v>
          </cell>
          <cell r="K1891" t="str">
            <v>단  가</v>
          </cell>
          <cell r="L1891" t="str">
            <v>금   액</v>
          </cell>
        </row>
        <row r="1892">
          <cell r="A1892" t="str">
            <v>공사비 산출</v>
          </cell>
          <cell r="F1892" t="str">
            <v xml:space="preserve"> </v>
          </cell>
        </row>
        <row r="1893">
          <cell r="B1893" t="str">
            <v>무기질 징크리치 푸라이머</v>
          </cell>
          <cell r="D1893">
            <v>0.2</v>
          </cell>
          <cell r="E1893" t="str">
            <v>L</v>
          </cell>
          <cell r="F1893" t="str">
            <v xml:space="preserve"> </v>
          </cell>
          <cell r="I1893">
            <v>7945</v>
          </cell>
          <cell r="J1893">
            <v>1589</v>
          </cell>
        </row>
        <row r="1894">
          <cell r="B1894" t="str">
            <v>중도용 엑폭시 수지도료</v>
          </cell>
          <cell r="D1894">
            <v>0.2</v>
          </cell>
          <cell r="E1894" t="str">
            <v>L</v>
          </cell>
          <cell r="F1894" t="str">
            <v xml:space="preserve"> </v>
          </cell>
          <cell r="I1894">
            <v>7500</v>
          </cell>
          <cell r="J1894">
            <v>1500</v>
          </cell>
        </row>
        <row r="1895">
          <cell r="B1895" t="str">
            <v>상도용 엑폭시</v>
          </cell>
          <cell r="D1895">
            <v>0.68</v>
          </cell>
          <cell r="E1895" t="str">
            <v>L</v>
          </cell>
          <cell r="F1895" t="str">
            <v xml:space="preserve"> </v>
          </cell>
          <cell r="I1895">
            <v>18000</v>
          </cell>
          <cell r="J1895">
            <v>12240</v>
          </cell>
        </row>
        <row r="1896">
          <cell r="B1896" t="str">
            <v>희 석 제</v>
          </cell>
          <cell r="D1896">
            <v>0.3</v>
          </cell>
          <cell r="E1896" t="str">
            <v>L</v>
          </cell>
          <cell r="F1896" t="str">
            <v xml:space="preserve"> </v>
          </cell>
          <cell r="I1896">
            <v>2111</v>
          </cell>
          <cell r="J1896">
            <v>633</v>
          </cell>
        </row>
        <row r="1897">
          <cell r="B1897" t="str">
            <v>도  장  공</v>
          </cell>
          <cell r="D1897">
            <v>0.1</v>
          </cell>
          <cell r="E1897" t="str">
            <v>인</v>
          </cell>
          <cell r="F1897" t="str">
            <v xml:space="preserve"> </v>
          </cell>
          <cell r="G1897">
            <v>63038</v>
          </cell>
          <cell r="H1897">
            <v>6303</v>
          </cell>
        </row>
        <row r="1898">
          <cell r="B1898" t="str">
            <v>보 통 인 부</v>
          </cell>
          <cell r="D1898">
            <v>0.1</v>
          </cell>
          <cell r="E1898" t="str">
            <v>인</v>
          </cell>
          <cell r="F1898" t="str">
            <v xml:space="preserve"> </v>
          </cell>
          <cell r="G1898">
            <v>37736</v>
          </cell>
          <cell r="H1898">
            <v>3773</v>
          </cell>
        </row>
        <row r="1899">
          <cell r="B1899" t="str">
            <v>공 구 손 료</v>
          </cell>
          <cell r="C1899" t="str">
            <v>노임의 2%</v>
          </cell>
          <cell r="D1899" t="str">
            <v>1</v>
          </cell>
          <cell r="E1899" t="str">
            <v>식</v>
          </cell>
          <cell r="F1899" t="str">
            <v xml:space="preserve"> </v>
          </cell>
          <cell r="L1899">
            <v>201</v>
          </cell>
        </row>
        <row r="1900">
          <cell r="B1900" t="str">
            <v>소      계</v>
          </cell>
          <cell r="F1900">
            <v>26239</v>
          </cell>
          <cell r="H1900">
            <v>10076</v>
          </cell>
          <cell r="J1900">
            <v>15962</v>
          </cell>
          <cell r="L1900">
            <v>201</v>
          </cell>
        </row>
        <row r="1901">
          <cell r="F1901" t="str">
            <v xml:space="preserve"> </v>
          </cell>
        </row>
        <row r="1902">
          <cell r="A1902" t="str">
            <v>4. 도장 SYSTEM 2 : 해수 가까이 상시 노출되어있는 구조물</v>
          </cell>
        </row>
        <row r="1903">
          <cell r="B1903" t="str">
            <v xml:space="preserve">소지처리 </v>
          </cell>
          <cell r="C1903" t="str">
            <v>BLASTING 작업으로서 SIS Sa2½ 이상</v>
          </cell>
        </row>
        <row r="1904">
          <cell r="B1904" t="str">
            <v>하    도</v>
          </cell>
          <cell r="C1904" t="str">
            <v>무기질 징크리치 푸라이머</v>
          </cell>
          <cell r="F1904" t="str">
            <v xml:space="preserve"> 75 μ</v>
          </cell>
        </row>
        <row r="1905">
          <cell r="B1905" t="str">
            <v>중    도 1</v>
          </cell>
          <cell r="C1905" t="str">
            <v>중도용 엑폭시 수지도료</v>
          </cell>
          <cell r="F1905" t="str">
            <v xml:space="preserve"> 45 μ</v>
          </cell>
        </row>
        <row r="1906">
          <cell r="B1906" t="str">
            <v>중    도 2</v>
          </cell>
          <cell r="C1906" t="str">
            <v>중도용 엑폭시 수지도료</v>
          </cell>
          <cell r="F1906" t="str">
            <v>355 μ</v>
          </cell>
        </row>
        <row r="1907">
          <cell r="B1907" t="str">
            <v>상    도</v>
          </cell>
          <cell r="C1907" t="str">
            <v>상도용 엑폭시</v>
          </cell>
          <cell r="F1907" t="str">
            <v xml:space="preserve"> 45 μ</v>
          </cell>
        </row>
        <row r="1908">
          <cell r="F1908" t="str">
            <v xml:space="preserve"> </v>
          </cell>
        </row>
        <row r="1909">
          <cell r="A1909" t="str">
            <v>공사비 산출</v>
          </cell>
          <cell r="F1909" t="str">
            <v xml:space="preserve"> </v>
          </cell>
        </row>
        <row r="1910">
          <cell r="B1910" t="str">
            <v>무기질 징크리치 푸라이머</v>
          </cell>
          <cell r="D1910">
            <v>0.2</v>
          </cell>
          <cell r="E1910" t="str">
            <v>L</v>
          </cell>
          <cell r="F1910" t="str">
            <v xml:space="preserve"> </v>
          </cell>
          <cell r="I1910">
            <v>7945</v>
          </cell>
          <cell r="J1910">
            <v>1589</v>
          </cell>
        </row>
        <row r="1911">
          <cell r="B1911" t="str">
            <v>중도용 엑폭시 수지도료 1</v>
          </cell>
          <cell r="D1911">
            <v>0.2</v>
          </cell>
          <cell r="E1911" t="str">
            <v>L</v>
          </cell>
          <cell r="F1911" t="str">
            <v xml:space="preserve"> </v>
          </cell>
          <cell r="I1911">
            <v>7500</v>
          </cell>
          <cell r="J1911">
            <v>1500</v>
          </cell>
        </row>
        <row r="1912">
          <cell r="B1912" t="str">
            <v>중도용 엑폭시 수지도료 2</v>
          </cell>
          <cell r="D1912">
            <v>0.6</v>
          </cell>
          <cell r="E1912" t="str">
            <v>L</v>
          </cell>
          <cell r="F1912" t="str">
            <v xml:space="preserve"> </v>
          </cell>
          <cell r="I1912">
            <v>18000</v>
          </cell>
          <cell r="J1912">
            <v>10800</v>
          </cell>
        </row>
        <row r="1913">
          <cell r="B1913" t="str">
            <v>상도용 엑폭시</v>
          </cell>
          <cell r="D1913">
            <v>0.2</v>
          </cell>
          <cell r="E1913" t="str">
            <v>L</v>
          </cell>
          <cell r="F1913" t="str">
            <v xml:space="preserve"> </v>
          </cell>
          <cell r="I1913">
            <v>5900</v>
          </cell>
          <cell r="J1913">
            <v>1180</v>
          </cell>
        </row>
        <row r="1914">
          <cell r="B1914" t="str">
            <v>희 석 제</v>
          </cell>
          <cell r="D1914">
            <v>0.36</v>
          </cell>
          <cell r="E1914" t="str">
            <v>L</v>
          </cell>
          <cell r="F1914" t="str">
            <v xml:space="preserve"> </v>
          </cell>
          <cell r="I1914">
            <v>2111</v>
          </cell>
          <cell r="J1914">
            <v>759</v>
          </cell>
        </row>
        <row r="1915">
          <cell r="B1915" t="str">
            <v>도  장  공</v>
          </cell>
          <cell r="D1915">
            <v>0.13</v>
          </cell>
          <cell r="E1915" t="str">
            <v>인</v>
          </cell>
          <cell r="F1915" t="str">
            <v xml:space="preserve"> </v>
          </cell>
          <cell r="G1915">
            <v>63038</v>
          </cell>
          <cell r="H1915">
            <v>8194</v>
          </cell>
        </row>
        <row r="1916">
          <cell r="B1916" t="str">
            <v>보 통 인 부</v>
          </cell>
          <cell r="D1916">
            <v>0.13</v>
          </cell>
          <cell r="E1916" t="str">
            <v>인</v>
          </cell>
          <cell r="F1916" t="str">
            <v xml:space="preserve"> </v>
          </cell>
          <cell r="G1916">
            <v>37736</v>
          </cell>
          <cell r="H1916">
            <v>4905</v>
          </cell>
        </row>
        <row r="1917">
          <cell r="B1917" t="str">
            <v>공 구 손 료</v>
          </cell>
          <cell r="C1917" t="str">
            <v>노임의 2%</v>
          </cell>
          <cell r="D1917" t="str">
            <v>1</v>
          </cell>
          <cell r="E1917" t="str">
            <v>식</v>
          </cell>
          <cell r="F1917" t="str">
            <v xml:space="preserve"> </v>
          </cell>
          <cell r="L1917">
            <v>261</v>
          </cell>
        </row>
        <row r="1918">
          <cell r="B1918" t="str">
            <v>소      계</v>
          </cell>
          <cell r="F1918">
            <v>29188</v>
          </cell>
          <cell r="H1918">
            <v>13099</v>
          </cell>
          <cell r="J1918">
            <v>15828</v>
          </cell>
          <cell r="L1918">
            <v>261</v>
          </cell>
        </row>
        <row r="1919">
          <cell r="A1919" t="str">
            <v>종       별</v>
          </cell>
          <cell r="C1919" t="str">
            <v>재 료 또 는</v>
          </cell>
          <cell r="D1919" t="str">
            <v xml:space="preserve">원 수 </v>
          </cell>
          <cell r="E1919" t="str">
            <v>단 위</v>
          </cell>
          <cell r="F1919" t="str">
            <v>총   액</v>
          </cell>
          <cell r="G1919" t="str">
            <v>노   무   비</v>
          </cell>
          <cell r="I1919" t="str">
            <v>재   료   비</v>
          </cell>
          <cell r="K1919" t="str">
            <v>경      비</v>
          </cell>
          <cell r="M1919" t="str">
            <v>비   고</v>
          </cell>
        </row>
        <row r="1920">
          <cell r="C1920" t="str">
            <v xml:space="preserve">규       격 </v>
          </cell>
          <cell r="F1920" t="str">
            <v>금   액</v>
          </cell>
          <cell r="G1920" t="str">
            <v>단  가</v>
          </cell>
          <cell r="H1920" t="str">
            <v>금   액</v>
          </cell>
          <cell r="I1920" t="str">
            <v>단  가</v>
          </cell>
          <cell r="J1920" t="str">
            <v>금   액</v>
          </cell>
          <cell r="K1920" t="str">
            <v>단  가</v>
          </cell>
          <cell r="L1920" t="str">
            <v>금   액</v>
          </cell>
        </row>
        <row r="1921">
          <cell r="A1921" t="str">
            <v>5. 도장 SYSTEM 3 : 해중에서 작업해야하는 구조물</v>
          </cell>
        </row>
        <row r="1922">
          <cell r="B1922" t="str">
            <v xml:space="preserve">소지처리 </v>
          </cell>
          <cell r="C1922" t="str">
            <v>WATER SAND JET나 WATER JET로써 피도면의 밀스케일등 이물질을 완전 제거하여 SIS ST 2 이상되게 할것.</v>
          </cell>
        </row>
        <row r="1923">
          <cell r="B1923" t="str">
            <v>하    도</v>
          </cell>
          <cell r="C1923" t="str">
            <v>수중용 엑폭시</v>
          </cell>
          <cell r="F1923" t="str">
            <v>1,000 μ</v>
          </cell>
        </row>
        <row r="1924">
          <cell r="F1924" t="str">
            <v xml:space="preserve"> </v>
          </cell>
        </row>
        <row r="1925">
          <cell r="A1925" t="str">
            <v>공사비 산출</v>
          </cell>
          <cell r="F1925" t="str">
            <v xml:space="preserve"> </v>
          </cell>
        </row>
        <row r="1926">
          <cell r="B1926" t="str">
            <v>상도용 엑폭시</v>
          </cell>
          <cell r="D1926">
            <v>1.74</v>
          </cell>
          <cell r="E1926" t="str">
            <v>L</v>
          </cell>
          <cell r="F1926" t="str">
            <v xml:space="preserve"> </v>
          </cell>
          <cell r="I1926">
            <v>26000</v>
          </cell>
          <cell r="J1926">
            <v>45240</v>
          </cell>
        </row>
        <row r="1927">
          <cell r="B1927" t="str">
            <v>잠  수  부</v>
          </cell>
          <cell r="D1927">
            <v>0.5</v>
          </cell>
          <cell r="E1927" t="str">
            <v>인</v>
          </cell>
          <cell r="F1927" t="str">
            <v xml:space="preserve"> </v>
          </cell>
          <cell r="G1927">
            <v>81832</v>
          </cell>
          <cell r="H1927">
            <v>40916</v>
          </cell>
        </row>
        <row r="1928">
          <cell r="B1928" t="str">
            <v>공 구 손 료</v>
          </cell>
          <cell r="C1928" t="str">
            <v>노임의 2%</v>
          </cell>
          <cell r="D1928" t="str">
            <v>1</v>
          </cell>
          <cell r="E1928" t="str">
            <v>식</v>
          </cell>
          <cell r="F1928" t="str">
            <v xml:space="preserve"> </v>
          </cell>
          <cell r="L1928">
            <v>818</v>
          </cell>
        </row>
        <row r="1929">
          <cell r="B1929" t="str">
            <v>소      계</v>
          </cell>
          <cell r="F1929">
            <v>86974</v>
          </cell>
          <cell r="H1929">
            <v>40916</v>
          </cell>
          <cell r="J1929">
            <v>45240</v>
          </cell>
          <cell r="L1929">
            <v>818</v>
          </cell>
        </row>
        <row r="1930">
          <cell r="F1930" t="str">
            <v xml:space="preserve"> </v>
          </cell>
        </row>
        <row r="1931">
          <cell r="A1931" t="str">
            <v>6. CERAMIC COATING (ATO) 200μ</v>
          </cell>
        </row>
        <row r="1932">
          <cell r="B1932" t="str">
            <v>6-1. 바탕만들기</v>
          </cell>
        </row>
        <row r="1933">
          <cell r="B1933" t="str">
            <v>SNAD</v>
          </cell>
          <cell r="D1933">
            <v>5.0799999999999998E-2</v>
          </cell>
          <cell r="E1933" t="str">
            <v>㎥</v>
          </cell>
          <cell r="F1933">
            <v>355</v>
          </cell>
          <cell r="I1933">
            <v>7000</v>
          </cell>
          <cell r="J1933">
            <v>355</v>
          </cell>
        </row>
        <row r="1934">
          <cell r="B1934" t="str">
            <v>계 령 공</v>
          </cell>
          <cell r="D1934">
            <v>0.05</v>
          </cell>
          <cell r="E1934" t="str">
            <v>인</v>
          </cell>
          <cell r="F1934">
            <v>2096</v>
          </cell>
          <cell r="G1934">
            <v>41937</v>
          </cell>
          <cell r="H1934">
            <v>2096</v>
          </cell>
        </row>
        <row r="1935">
          <cell r="B1935" t="str">
            <v>보 통 인 부</v>
          </cell>
          <cell r="D1935">
            <v>0.1</v>
          </cell>
          <cell r="E1935" t="str">
            <v>인</v>
          </cell>
          <cell r="F1935">
            <v>3773</v>
          </cell>
          <cell r="G1935">
            <v>37736</v>
          </cell>
          <cell r="H1935">
            <v>3773</v>
          </cell>
        </row>
        <row r="1936">
          <cell r="B1936" t="str">
            <v>POWER BRUSH</v>
          </cell>
          <cell r="D1936">
            <v>0.03</v>
          </cell>
          <cell r="E1936" t="str">
            <v>KG</v>
          </cell>
          <cell r="F1936">
            <v>150</v>
          </cell>
          <cell r="I1936">
            <v>5000</v>
          </cell>
          <cell r="J1936">
            <v>150</v>
          </cell>
        </row>
        <row r="1937">
          <cell r="B1937" t="str">
            <v>WIRE BRUSH</v>
          </cell>
          <cell r="D1937">
            <v>1.6E-2</v>
          </cell>
          <cell r="E1937" t="str">
            <v>KG</v>
          </cell>
          <cell r="F1937">
            <v>32</v>
          </cell>
          <cell r="I1937">
            <v>2000</v>
          </cell>
          <cell r="J1937">
            <v>32</v>
          </cell>
        </row>
        <row r="1938">
          <cell r="B1938" t="str">
            <v>기 계 공</v>
          </cell>
          <cell r="D1938">
            <v>0.13300000000000001</v>
          </cell>
          <cell r="E1938" t="str">
            <v>인</v>
          </cell>
          <cell r="F1938">
            <v>7834</v>
          </cell>
          <cell r="G1938">
            <v>58906</v>
          </cell>
          <cell r="H1938">
            <v>7834</v>
          </cell>
        </row>
        <row r="1939">
          <cell r="B1939" t="str">
            <v>조 력 공</v>
          </cell>
          <cell r="D1939">
            <v>0.05</v>
          </cell>
          <cell r="E1939" t="str">
            <v>인</v>
          </cell>
          <cell r="F1939">
            <v>2445</v>
          </cell>
          <cell r="G1939">
            <v>48912</v>
          </cell>
          <cell r="H1939">
            <v>2445</v>
          </cell>
        </row>
        <row r="1940">
          <cell r="B1940" t="str">
            <v>품질관리공(시험사1급)</v>
          </cell>
          <cell r="D1940">
            <v>1.6E-2</v>
          </cell>
          <cell r="E1940" t="str">
            <v>인</v>
          </cell>
          <cell r="F1940">
            <v>765</v>
          </cell>
          <cell r="G1940">
            <v>47867</v>
          </cell>
          <cell r="H1940">
            <v>765</v>
          </cell>
        </row>
        <row r="1941">
          <cell r="B1941" t="str">
            <v>공 구 손 료</v>
          </cell>
          <cell r="C1941" t="str">
            <v>노임의 2%</v>
          </cell>
          <cell r="D1941" t="str">
            <v>1</v>
          </cell>
          <cell r="E1941" t="str">
            <v>식</v>
          </cell>
          <cell r="F1941">
            <v>338</v>
          </cell>
          <cell r="L1941">
            <v>338</v>
          </cell>
        </row>
        <row r="1942">
          <cell r="B1942" t="str">
            <v>소      계</v>
          </cell>
          <cell r="F1942">
            <v>17788</v>
          </cell>
          <cell r="H1942">
            <v>16913</v>
          </cell>
          <cell r="J1942">
            <v>537</v>
          </cell>
          <cell r="L1942">
            <v>338</v>
          </cell>
        </row>
        <row r="1943">
          <cell r="F1943" t="str">
            <v xml:space="preserve"> </v>
          </cell>
        </row>
        <row r="1944">
          <cell r="B1944" t="str">
            <v>6-2. CERAMIC COATING (200μ)</v>
          </cell>
        </row>
        <row r="1945">
          <cell r="B1945" t="str">
            <v>세 척 제</v>
          </cell>
          <cell r="D1945">
            <v>0.05</v>
          </cell>
          <cell r="E1945" t="str">
            <v>통</v>
          </cell>
          <cell r="F1945">
            <v>525</v>
          </cell>
          <cell r="I1945">
            <v>10500</v>
          </cell>
          <cell r="J1945">
            <v>525</v>
          </cell>
        </row>
        <row r="1946">
          <cell r="B1946" t="str">
            <v>세 척 공(보통인부)</v>
          </cell>
          <cell r="D1946">
            <v>1.6E-2</v>
          </cell>
          <cell r="E1946" t="str">
            <v>인</v>
          </cell>
          <cell r="F1946">
            <v>603</v>
          </cell>
          <cell r="G1946">
            <v>37736</v>
          </cell>
          <cell r="H1946">
            <v>603</v>
          </cell>
        </row>
        <row r="1947">
          <cell r="B1947" t="str">
            <v>넝    마</v>
          </cell>
          <cell r="D1947">
            <v>0.01</v>
          </cell>
          <cell r="E1947" t="str">
            <v>KG</v>
          </cell>
          <cell r="F1947">
            <v>13</v>
          </cell>
          <cell r="I1947">
            <v>1363</v>
          </cell>
          <cell r="J1947">
            <v>13</v>
          </cell>
        </row>
        <row r="1948">
          <cell r="A1948" t="str">
            <v>종       별</v>
          </cell>
          <cell r="C1948" t="str">
            <v>재 료 또 는</v>
          </cell>
          <cell r="D1948" t="str">
            <v xml:space="preserve">원 수 </v>
          </cell>
          <cell r="E1948" t="str">
            <v>단 위</v>
          </cell>
          <cell r="F1948" t="str">
            <v>총   액</v>
          </cell>
          <cell r="G1948" t="str">
            <v>노   무   비</v>
          </cell>
          <cell r="I1948" t="str">
            <v>재   료   비</v>
          </cell>
          <cell r="K1948" t="str">
            <v>경      비</v>
          </cell>
          <cell r="M1948" t="str">
            <v>비   고</v>
          </cell>
        </row>
        <row r="1949">
          <cell r="C1949" t="str">
            <v xml:space="preserve">규       격 </v>
          </cell>
          <cell r="F1949" t="str">
            <v>금   액</v>
          </cell>
          <cell r="G1949" t="str">
            <v>단  가</v>
          </cell>
          <cell r="H1949" t="str">
            <v>금   액</v>
          </cell>
          <cell r="I1949" t="str">
            <v>단  가</v>
          </cell>
          <cell r="J1949" t="str">
            <v>금   액</v>
          </cell>
          <cell r="K1949" t="str">
            <v>단  가</v>
          </cell>
          <cell r="L1949" t="str">
            <v>금   액</v>
          </cell>
        </row>
        <row r="1950">
          <cell r="B1950" t="str">
            <v>세라믹코팅제</v>
          </cell>
          <cell r="D1950">
            <v>0.36</v>
          </cell>
          <cell r="E1950" t="str">
            <v>KG</v>
          </cell>
          <cell r="F1950">
            <v>60588</v>
          </cell>
          <cell r="I1950">
            <v>168300</v>
          </cell>
          <cell r="J1950">
            <v>60588</v>
          </cell>
        </row>
        <row r="1951">
          <cell r="B1951" t="str">
            <v>희 석 제</v>
          </cell>
          <cell r="D1951">
            <v>0.188</v>
          </cell>
          <cell r="E1951" t="str">
            <v>통</v>
          </cell>
          <cell r="F1951">
            <v>962</v>
          </cell>
          <cell r="I1951">
            <v>5120</v>
          </cell>
          <cell r="J1951">
            <v>962</v>
          </cell>
        </row>
        <row r="1952">
          <cell r="B1952" t="str">
            <v>도 장 공</v>
          </cell>
          <cell r="D1952">
            <v>6.6000000000000003E-2</v>
          </cell>
          <cell r="E1952" t="str">
            <v>인</v>
          </cell>
          <cell r="F1952">
            <v>4160</v>
          </cell>
          <cell r="G1952">
            <v>63038</v>
          </cell>
          <cell r="H1952">
            <v>4160</v>
          </cell>
        </row>
        <row r="1953">
          <cell r="B1953" t="str">
            <v>규    사</v>
          </cell>
          <cell r="D1953">
            <v>3.5999999999999997E-2</v>
          </cell>
          <cell r="E1953" t="str">
            <v>㎥</v>
          </cell>
          <cell r="F1953">
            <v>900</v>
          </cell>
          <cell r="I1953">
            <v>25000</v>
          </cell>
          <cell r="J1953">
            <v>900</v>
          </cell>
        </row>
        <row r="1954">
          <cell r="B1954" t="str">
            <v>장비사용료</v>
          </cell>
          <cell r="C1954" t="str">
            <v>TRUCK CRANE 
40TON x 2대</v>
          </cell>
          <cell r="D1954">
            <v>0.02</v>
          </cell>
          <cell r="E1954" t="str">
            <v>HR</v>
          </cell>
          <cell r="F1954">
            <v>3317</v>
          </cell>
          <cell r="G1954">
            <v>37230</v>
          </cell>
          <cell r="H1954">
            <v>744</v>
          </cell>
          <cell r="I1954">
            <v>17460</v>
          </cell>
          <cell r="J1954">
            <v>349</v>
          </cell>
          <cell r="K1954">
            <v>111242</v>
          </cell>
          <cell r="L1954">
            <v>2224</v>
          </cell>
        </row>
        <row r="1955">
          <cell r="B1955" t="str">
            <v>공 구 손 료</v>
          </cell>
          <cell r="C1955" t="str">
            <v>노임의 2%</v>
          </cell>
          <cell r="D1955">
            <v>1</v>
          </cell>
          <cell r="E1955" t="str">
            <v>식</v>
          </cell>
          <cell r="F1955">
            <v>110</v>
          </cell>
          <cell r="L1955">
            <v>110</v>
          </cell>
        </row>
        <row r="1956">
          <cell r="B1956" t="str">
            <v>소     계</v>
          </cell>
          <cell r="F1956">
            <v>71178</v>
          </cell>
          <cell r="H1956">
            <v>5507</v>
          </cell>
          <cell r="J1956">
            <v>63337</v>
          </cell>
          <cell r="L1956">
            <v>2334</v>
          </cell>
        </row>
        <row r="1958">
          <cell r="B1958" t="str">
            <v>합     계</v>
          </cell>
          <cell r="F1958">
            <v>88966</v>
          </cell>
          <cell r="H1958">
            <v>22420</v>
          </cell>
          <cell r="J1958">
            <v>63874</v>
          </cell>
          <cell r="L1958">
            <v>2672</v>
          </cell>
        </row>
        <row r="1971">
          <cell r="F1971" t="str">
            <v xml:space="preserve"> </v>
          </cell>
        </row>
        <row r="1976">
          <cell r="E1976" t="str">
            <v xml:space="preserve"> </v>
          </cell>
          <cell r="F1976" t="str">
            <v>S.T.S 잡철물 제작,설치(SCREEN등)</v>
          </cell>
        </row>
        <row r="1977">
          <cell r="E1977" t="str">
            <v xml:space="preserve"> </v>
          </cell>
        </row>
        <row r="1978">
          <cell r="A1978" t="str">
            <v>종       별</v>
          </cell>
          <cell r="C1978" t="str">
            <v>재 료 또 는</v>
          </cell>
          <cell r="D1978" t="str">
            <v xml:space="preserve">원 수 </v>
          </cell>
          <cell r="E1978" t="str">
            <v>단 위</v>
          </cell>
          <cell r="F1978" t="str">
            <v>총   액</v>
          </cell>
          <cell r="G1978" t="str">
            <v>노   무   비</v>
          </cell>
          <cell r="I1978" t="str">
            <v>재   료   비</v>
          </cell>
          <cell r="K1978" t="str">
            <v>경      비</v>
          </cell>
          <cell r="M1978" t="str">
            <v>비   고</v>
          </cell>
        </row>
        <row r="1979">
          <cell r="C1979" t="str">
            <v xml:space="preserve">규       격 </v>
          </cell>
          <cell r="F1979" t="str">
            <v>금   액</v>
          </cell>
          <cell r="G1979" t="str">
            <v>단  가</v>
          </cell>
          <cell r="H1979" t="str">
            <v>금   액</v>
          </cell>
          <cell r="I1979" t="str">
            <v>단  가</v>
          </cell>
          <cell r="J1979" t="str">
            <v>금   액</v>
          </cell>
          <cell r="K1979" t="str">
            <v>단  가</v>
          </cell>
          <cell r="L1979" t="str">
            <v>금   액</v>
          </cell>
        </row>
        <row r="1980">
          <cell r="A1980" t="str">
            <v>용  접  봉</v>
          </cell>
          <cell r="C1980" t="str">
            <v>AWSE 306-16 4Φ</v>
          </cell>
          <cell r="D1980">
            <v>18.48</v>
          </cell>
          <cell r="E1980" t="str">
            <v>KG</v>
          </cell>
          <cell r="I1980">
            <v>5460</v>
          </cell>
          <cell r="J1980">
            <v>100900</v>
          </cell>
        </row>
        <row r="1981">
          <cell r="A1981" t="str">
            <v>산      소</v>
          </cell>
          <cell r="C1981" t="str">
            <v>6,000L</v>
          </cell>
          <cell r="D1981">
            <v>1.05</v>
          </cell>
          <cell r="E1981" t="str">
            <v>병</v>
          </cell>
          <cell r="I1981">
            <v>12000</v>
          </cell>
          <cell r="J1981">
            <v>12600</v>
          </cell>
        </row>
        <row r="1982">
          <cell r="A1982" t="str">
            <v>아 세 치 렌</v>
          </cell>
          <cell r="C1982" t="str">
            <v>4,500L</v>
          </cell>
          <cell r="D1982">
            <v>2.8</v>
          </cell>
          <cell r="E1982" t="str">
            <v>KG</v>
          </cell>
          <cell r="I1982">
            <v>10500</v>
          </cell>
          <cell r="J1982">
            <v>29400</v>
          </cell>
        </row>
        <row r="1983">
          <cell r="A1983" t="str">
            <v>철      공</v>
          </cell>
          <cell r="D1983">
            <v>27.65</v>
          </cell>
          <cell r="E1983" t="str">
            <v>인</v>
          </cell>
          <cell r="G1983">
            <v>72430</v>
          </cell>
          <cell r="H1983">
            <v>2002689</v>
          </cell>
        </row>
        <row r="1984">
          <cell r="A1984" t="str">
            <v>비  계   공</v>
          </cell>
          <cell r="D1984">
            <v>4.71</v>
          </cell>
          <cell r="E1984" t="str">
            <v>인</v>
          </cell>
          <cell r="G1984">
            <v>79467</v>
          </cell>
          <cell r="H1984">
            <v>374289</v>
          </cell>
        </row>
        <row r="1986">
          <cell r="A1986" t="str">
            <v>보 통 인 부</v>
          </cell>
          <cell r="D1986">
            <v>0.66</v>
          </cell>
          <cell r="E1986" t="str">
            <v>인</v>
          </cell>
          <cell r="G1986">
            <v>37736</v>
          </cell>
          <cell r="H1986">
            <v>24905</v>
          </cell>
        </row>
        <row r="1987">
          <cell r="A1987" t="str">
            <v>용  접  공</v>
          </cell>
          <cell r="D1987">
            <v>2.6</v>
          </cell>
          <cell r="E1987" t="str">
            <v>인</v>
          </cell>
          <cell r="G1987">
            <v>74016</v>
          </cell>
          <cell r="H1987">
            <v>192441</v>
          </cell>
        </row>
        <row r="1988">
          <cell r="A1988" t="str">
            <v>특 별 인 부</v>
          </cell>
          <cell r="D1988">
            <v>0.74</v>
          </cell>
          <cell r="E1988" t="str">
            <v>인</v>
          </cell>
          <cell r="G1988">
            <v>57379</v>
          </cell>
          <cell r="H1988">
            <v>42460</v>
          </cell>
        </row>
        <row r="1989">
          <cell r="A1989" t="str">
            <v>용접기 손료</v>
          </cell>
          <cell r="D1989">
            <v>20.83</v>
          </cell>
          <cell r="E1989" t="str">
            <v>Hr</v>
          </cell>
          <cell r="K1989">
            <v>155</v>
          </cell>
          <cell r="L1989">
            <v>3228</v>
          </cell>
        </row>
        <row r="1990">
          <cell r="A1990" t="str">
            <v>전력 소요량</v>
          </cell>
          <cell r="D1990">
            <v>126</v>
          </cell>
          <cell r="E1990" t="str">
            <v>KWH</v>
          </cell>
          <cell r="K1990">
            <v>61.6</v>
          </cell>
          <cell r="L1990">
            <v>7761</v>
          </cell>
        </row>
        <row r="1991">
          <cell r="A1991" t="str">
            <v>공 구 손 료</v>
          </cell>
          <cell r="C1991" t="str">
            <v>인건비의 3%</v>
          </cell>
          <cell r="L1991">
            <v>79103</v>
          </cell>
        </row>
        <row r="1993">
          <cell r="A1993" t="str">
            <v>소    계</v>
          </cell>
          <cell r="F1993">
            <v>2869776</v>
          </cell>
          <cell r="H1993">
            <v>2636784</v>
          </cell>
          <cell r="J1993">
            <v>142900</v>
          </cell>
          <cell r="L1993">
            <v>90092</v>
          </cell>
        </row>
        <row r="1995">
          <cell r="A1995" t="str">
            <v>계 ( 간단한구조 )</v>
          </cell>
          <cell r="C1995" t="str">
            <v>100 %</v>
          </cell>
          <cell r="F1995">
            <v>2869776</v>
          </cell>
          <cell r="H1995">
            <v>2636784</v>
          </cell>
          <cell r="J1995">
            <v>142900</v>
          </cell>
          <cell r="L1995">
            <v>90092</v>
          </cell>
        </row>
        <row r="1997">
          <cell r="A1997" t="str">
            <v>계 ( 복잡한구조 )</v>
          </cell>
          <cell r="C1997" t="str">
            <v>140 %</v>
          </cell>
          <cell r="F1997">
            <v>4017685</v>
          </cell>
          <cell r="H1997">
            <v>3691497</v>
          </cell>
          <cell r="J1997">
            <v>200060</v>
          </cell>
          <cell r="L1997">
            <v>126128</v>
          </cell>
        </row>
        <row r="2000">
          <cell r="F2000" t="str">
            <v xml:space="preserve"> </v>
          </cell>
        </row>
        <row r="2001">
          <cell r="F2001" t="str">
            <v xml:space="preserve"> </v>
          </cell>
        </row>
        <row r="2002">
          <cell r="F2002" t="str">
            <v xml:space="preserve"> </v>
          </cell>
        </row>
        <row r="2004">
          <cell r="F2004" t="str">
            <v xml:space="preserve">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直材4"/>
      <sheetName val="경산"/>
      <sheetName val="N賃率-職"/>
      <sheetName val="단가산출"/>
      <sheetName val="철거산출근거"/>
      <sheetName val="사당"/>
      <sheetName val="내역서"/>
      <sheetName val="설직재-1"/>
      <sheetName val="I一般比"/>
      <sheetName val="인건비"/>
      <sheetName val="원본(갑지)"/>
      <sheetName val="일위"/>
      <sheetName val="전체"/>
      <sheetName val="물가"/>
      <sheetName val="1,2공구원가계산서"/>
      <sheetName val="2공구산출내역"/>
      <sheetName val="1공구산출내역서"/>
      <sheetName val="⑻동원인원산출서⑧"/>
      <sheetName val="명세서"/>
      <sheetName val="배수설비"/>
      <sheetName val="공정집계_국별"/>
      <sheetName val="단"/>
      <sheetName val="연부97-1"/>
      <sheetName val="현지검측내역"/>
      <sheetName val="전신환매도율"/>
      <sheetName val="원가 (2)"/>
      <sheetName val="신호등일위대가"/>
      <sheetName val="노무비 근거"/>
      <sheetName val="토적표"/>
      <sheetName val="1.수인터널"/>
      <sheetName val="수량집계"/>
      <sheetName val="총괄집계표"/>
      <sheetName val="ABUT수량-A1"/>
      <sheetName val="3.1내역서(VDS)"/>
      <sheetName val="소요자재"/>
      <sheetName val="설계명세서"/>
      <sheetName val="일위대가목록"/>
      <sheetName val="Sheet14"/>
      <sheetName val="Sheet13"/>
      <sheetName val="9GNG운반"/>
      <sheetName val="20관리비율"/>
      <sheetName val="노임"/>
      <sheetName val="직재"/>
      <sheetName val="제직재"/>
      <sheetName val="선급금신청서"/>
      <sheetName val="입찰안"/>
      <sheetName val="C-직노1"/>
      <sheetName val="일위대가(가설)"/>
      <sheetName val="G.R300경비"/>
      <sheetName val="관급_File"/>
      <sheetName val="이월가격"/>
      <sheetName val="직노"/>
      <sheetName val="입력"/>
      <sheetName val="금호"/>
      <sheetName val="DATE"/>
      <sheetName val="96갑지"/>
      <sheetName val="건축내역"/>
      <sheetName val="C-노임단가"/>
      <sheetName val="노임단가"/>
      <sheetName val="Sheet5"/>
      <sheetName val="원가계산서"/>
      <sheetName val="내역서2안"/>
      <sheetName val="날개벽"/>
      <sheetName val="COPING"/>
      <sheetName val="DATA"/>
      <sheetName val="한강운반비"/>
      <sheetName val="수량산출"/>
      <sheetName val="danga"/>
      <sheetName val="ilch"/>
      <sheetName val="정부노임단가"/>
      <sheetName val="일위대가목차"/>
      <sheetName val="#REF"/>
      <sheetName val="자재단가비교표"/>
      <sheetName val="단가조사"/>
      <sheetName val="일위대가"/>
      <sheetName val="세부내역서"/>
      <sheetName val="일위단가"/>
      <sheetName val="인트라넷시스템근거"/>
      <sheetName val="실행철강하도"/>
      <sheetName val="공종코드"/>
      <sheetName val="단가"/>
      <sheetName val="전기공사일위대가"/>
      <sheetName val="노임조서"/>
      <sheetName val="95WBS"/>
      <sheetName val="공통"/>
      <sheetName val="집계표"/>
      <sheetName val="낙찰표"/>
      <sheetName val="RFP견적물량(60%)"/>
      <sheetName val="구의33고"/>
      <sheetName val="노무비_근거"/>
      <sheetName val="2"/>
      <sheetName val="기본일위"/>
      <sheetName val="노무비_근거1"/>
      <sheetName val="원가_(2)"/>
      <sheetName val="1_수인터널"/>
      <sheetName val="3_1내역서(VDS)"/>
      <sheetName val="Sheet1"/>
      <sheetName val="인구"/>
      <sheetName val="환경평가"/>
      <sheetName val="기타 정보통신공사"/>
      <sheetName val="수량산출서-2"/>
      <sheetName val="환율change"/>
      <sheetName val="내역"/>
      <sheetName val="기본DATA"/>
      <sheetName val="4.장비손료"/>
      <sheetName val="CM 1"/>
      <sheetName val="설계서"/>
      <sheetName val="간접재료비산출표-27-30"/>
      <sheetName val="시약"/>
      <sheetName val="bid"/>
      <sheetName val="자재단가표"/>
      <sheetName val="관급자재"/>
      <sheetName val="산출기초(기계터파기)3열"/>
      <sheetName val="전송망집계"/>
      <sheetName val="철거수량(전송)"/>
      <sheetName val="저"/>
      <sheetName val="연결관암거"/>
      <sheetName val="일위(설)"/>
      <sheetName val="공량산출서"/>
      <sheetName val="C3"/>
      <sheetName val="단가목록"/>
      <sheetName val="차액보증"/>
      <sheetName val="일위대가표"/>
      <sheetName val="단위단가"/>
      <sheetName val="공량산출근거서"/>
      <sheetName val="TANK견적대지"/>
      <sheetName val="Data Vol"/>
      <sheetName val="소야공정계획표"/>
      <sheetName val="산출내역서"/>
      <sheetName val="M03(PVC,PE)"/>
      <sheetName val="재료비"/>
      <sheetName val="공통단가"/>
      <sheetName val="운반비"/>
      <sheetName val="2000양배"/>
      <sheetName val="문화농공일위"/>
      <sheetName val="단가일람"/>
      <sheetName val="단가표"/>
      <sheetName val="조경일람"/>
      <sheetName val="조경"/>
      <sheetName val="자재일람"/>
      <sheetName val="자재단가"/>
      <sheetName val="산출내역"/>
      <sheetName val="단위량당중기"/>
      <sheetName val="yuldan"/>
      <sheetName val="약품공급2"/>
      <sheetName val="수지예산"/>
      <sheetName val="COST"/>
      <sheetName val=" HIT-&gt;HMC 견적(3900)"/>
      <sheetName val="wall"/>
      <sheetName val="Type(123)"/>
      <sheetName val="s1"/>
      <sheetName val="표지"/>
      <sheetName val="표지 (2)"/>
      <sheetName val=""/>
      <sheetName val="운반비(시흥)"/>
      <sheetName val="구매요청서 2차"/>
      <sheetName val="간접비계산"/>
      <sheetName val="위치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refreshError="1"/>
      <sheetData sheetId="155" refreshError="1"/>
      <sheetData sheetId="156" refreshError="1"/>
      <sheetData sheetId="15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덕전리"/>
      <sheetName val="조서및연장산출"/>
      <sheetName val="배수공수량"/>
      <sheetName val="암거공수량집계"/>
      <sheetName val="횡배수공집계"/>
      <sheetName val="수로관및집수정수량집계"/>
      <sheetName val="횡배수토공(P.E,BOX) "/>
      <sheetName val="수로관및집수정"/>
      <sheetName val="지수벽 및 파라피트"/>
      <sheetName val="암거수량"/>
      <sheetName val="암거날개벽수량"/>
      <sheetName val="암거날개벽토공"/>
      <sheetName val="횡배수관날개벽"/>
      <sheetName val="횡배수관날개벽잔토 "/>
      <sheetName val="횡배수관날개벽수량표"/>
      <sheetName val="횡배수관날개벽잔토산식치수표"/>
      <sheetName val="토적계산서"/>
      <sheetName val="포장자재수량집계"/>
      <sheetName val="콘크리트포장"/>
      <sheetName val="토사측구"/>
      <sheetName val="표 지 "/>
      <sheetName val="자재집계"/>
      <sheetName val="토공집계"/>
      <sheetName val="총괄자재집계"/>
      <sheetName val="암거날개벽수량(1.5M)"/>
      <sheetName val="암거날개벽토공(1.5)"/>
      <sheetName val="98수문일위"/>
      <sheetName val="암거"/>
      <sheetName val="포장공"/>
      <sheetName val="배수공"/>
      <sheetName val="선급금신청서"/>
      <sheetName val="ABUT수량-A1"/>
      <sheetName val="Shee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표지"/>
      <sheetName val="원가(분야별)"/>
      <sheetName val="요율"/>
      <sheetName val="기계(1)&gt;&gt;&gt;"/>
      <sheetName val="원가K"/>
      <sheetName val="공사비K"/>
      <sheetName val="집계K1"/>
      <sheetName val="집계K2"/>
      <sheetName val="집계K3"/>
      <sheetName val="산출K1"/>
      <sheetName val="산출K2"/>
      <sheetName val="산출K3"/>
      <sheetName val="일위K1"/>
      <sheetName val="일위K2"/>
      <sheetName val="일위K3"/>
      <sheetName val="수량K1"/>
      <sheetName val="수량K2"/>
      <sheetName val="수량K3"/>
      <sheetName val="도면K1"/>
      <sheetName val="도면K2"/>
      <sheetName val="잡재료K"/>
      <sheetName val="지입K"/>
      <sheetName val="외주K1"/>
      <sheetName val="외주K2"/>
      <sheetName val="공정"/>
      <sheetName val="기계(2)&gt;&gt;&gt;"/>
      <sheetName val="원가S1"/>
      <sheetName val="원가S2"/>
      <sheetName val="공사비S"/>
      <sheetName val="열공급시설"/>
      <sheetName val="집계S1"/>
      <sheetName val="집계S2"/>
      <sheetName val="산출S1"/>
      <sheetName val="산출S2"/>
      <sheetName val="산출S3"/>
      <sheetName val="일위S1"/>
      <sheetName val="일위S2"/>
      <sheetName val="일위S3"/>
      <sheetName val="수량S1"/>
      <sheetName val="수량S2"/>
      <sheetName val="수량S3"/>
      <sheetName val="수량S4"/>
      <sheetName val="잡재료S"/>
      <sheetName val="지입S1"/>
      <sheetName val="외주S"/>
      <sheetName val="공정S1"/>
      <sheetName val="연료탱크"/>
      <sheetName val="집계S3"/>
      <sheetName val="일위S4"/>
      <sheetName val="수량S5"/>
      <sheetName val="지입S2"/>
      <sheetName val="공정S2"/>
      <sheetName val="연돌"/>
      <sheetName val="집계S4"/>
      <sheetName val="산출S5"/>
      <sheetName val="일위S5"/>
      <sheetName val="수량S6"/>
      <sheetName val="지입S3"/>
      <sheetName val="공정S3"/>
      <sheetName val="전기&gt;&gt;&gt;"/>
      <sheetName val="원가(전)"/>
      <sheetName val="공사비(전)"/>
      <sheetName val="집계(강남)"/>
      <sheetName val="산출K"/>
      <sheetName val="일K1"/>
      <sheetName val="일K2"/>
      <sheetName val="집계(수서)"/>
      <sheetName val="산출S"/>
      <sheetName val="일S1"/>
      <sheetName val="일S2"/>
      <sheetName val="일S3"/>
      <sheetName val="수량"/>
      <sheetName val="단가"/>
      <sheetName val="예정"/>
      <sheetName val="참고"/>
      <sheetName val="사급자재"/>
      <sheetName val="사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리계산(5년)1유역"/>
      <sheetName val="수리계산(5년)2유역"/>
      <sheetName val="수리계산(5년)3유역"/>
      <sheetName val="수리계산(10년)4유역"/>
      <sheetName val="수리계산(10년)5유역"/>
      <sheetName val="표지(목차)"/>
      <sheetName val="표지(자재집계표)"/>
      <sheetName val="표지(토공)"/>
      <sheetName val="표지(배수공)"/>
      <sheetName val="표지(포장공)"/>
      <sheetName val="표지(부대공)"/>
      <sheetName val="공사원가계산서"/>
      <sheetName val="공사원가계산서(전기)"/>
      <sheetName val="총괄재료집계표"/>
      <sheetName val="골재량산출"/>
      <sheetName val="토공집계표"/>
      <sheetName val="토적계산"/>
      <sheetName val="P,E이중관Φ400"/>
      <sheetName val="P,E이중관Φ800"/>
      <sheetName val="P.E이중관보호공800(터파기)"/>
      <sheetName val="우수집수정터파기(A-TYPE)"/>
      <sheetName val="우수집수정터파기(B-TYPE)"/>
      <sheetName val="콘크리트포장깨기"/>
      <sheetName val="배수공수량집계표"/>
      <sheetName val="배수공재료집계표"/>
      <sheetName val="배수몰탈수량"/>
      <sheetName val="L형측구(화강암)A&quot;"/>
      <sheetName val="L형측구(화강암)B&quot;"/>
      <sheetName val="P.E이중관보호공800"/>
      <sheetName val="우수집수정(A-TYPE)"/>
      <sheetName val="우수집수정(B-TYPE)"/>
      <sheetName val="횡배수관날개벽"/>
      <sheetName val="날개벽수량표"/>
      <sheetName val="덕전리"/>
      <sheetName val="실행철강하도"/>
      <sheetName val="단위수량"/>
      <sheetName val="3련 BOX"/>
      <sheetName val="터파기및재료"/>
      <sheetName val="차액보증"/>
      <sheetName val="토공집계"/>
      <sheetName val="토적계산서"/>
      <sheetName val="대림경상68억"/>
      <sheetName val="호표"/>
      <sheetName val="품셈TABLE"/>
      <sheetName val="집수정단"/>
      <sheetName val="암거"/>
      <sheetName val="포장공"/>
      <sheetName val="배수공"/>
      <sheetName val="TOTAL_BOQ"/>
      <sheetName val="TB-내역서"/>
      <sheetName val="DDD"/>
      <sheetName val="99총공사내역서"/>
      <sheetName val="98수문일위"/>
      <sheetName val="맨홀토공"/>
      <sheetName val="맨홀수량산출(2호)"/>
      <sheetName val="가감수량(2호)"/>
      <sheetName val="사통"/>
      <sheetName val="수량산출"/>
      <sheetName val="단가"/>
      <sheetName val="DATE"/>
      <sheetName val="자재목록"/>
      <sheetName val="중기목록"/>
      <sheetName val="본관동"/>
      <sheetName val="후관동"/>
      <sheetName val="쎈타링"/>
      <sheetName val="배수관공"/>
      <sheetName val="도근좌표"/>
      <sheetName val="Total"/>
      <sheetName val="자재조서2"/>
      <sheetName val="여과지동"/>
      <sheetName val="기초자료"/>
      <sheetName val="집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노 무 비"/>
      <sheetName val="콘크리트"/>
      <sheetName val="조명율표"/>
    </sheetNames>
    <sheetDataSet>
      <sheetData sheetId="0" refreshError="1"/>
      <sheetData sheetId="1" refreshError="1"/>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리계산(5년)1유역"/>
      <sheetName val="수리계산(5년)2유역"/>
      <sheetName val="수리계산(5년)3유역"/>
      <sheetName val="수리계산(10년)4유역"/>
      <sheetName val="수리계산(10년)5유역"/>
      <sheetName val="표지(목차)"/>
      <sheetName val="표지(자재집계표)"/>
      <sheetName val="표지(토공)"/>
      <sheetName val="표지(배수공)"/>
      <sheetName val="표지(포장공)"/>
      <sheetName val="표지(부대공)"/>
      <sheetName val="공사원가계산서"/>
      <sheetName val="공사원가계산서(전기)"/>
      <sheetName val="총괄재료집계표"/>
      <sheetName val="골재량산출"/>
      <sheetName val="토공집계표"/>
      <sheetName val="토적계산"/>
      <sheetName val="P,E이중관Φ400"/>
      <sheetName val="P,E이중관Φ800"/>
      <sheetName val="P.E이중관보호공800(터파기)"/>
      <sheetName val="우수집수정터파기(A-TYPE)"/>
      <sheetName val="우수집수정터파기(B-TYPE)"/>
      <sheetName val="콘크리트포장깨기"/>
      <sheetName val="배수공수량집계표"/>
      <sheetName val="배수공재료집계표"/>
      <sheetName val="배수몰탈수량"/>
      <sheetName val="L형측구(화강암)A&quot;"/>
      <sheetName val="L형측구(화강암)B&quot;"/>
      <sheetName val="P.E이중관보호공800"/>
      <sheetName val="우수집수정(A-TYPE)"/>
      <sheetName val="우수집수정(B-TYPE)"/>
      <sheetName val="횡배수관날개벽"/>
      <sheetName val="날개벽수량표"/>
      <sheetName val="실행철강하도"/>
      <sheetName val="DATE"/>
      <sheetName val="재료"/>
      <sheetName val="#REF"/>
      <sheetName val="주beam"/>
      <sheetName val="덕전리"/>
      <sheetName val="흄관기초"/>
      <sheetName val="바닥판"/>
      <sheetName val="입력DATA"/>
      <sheetName val="DDD"/>
      <sheetName val="암거날개벽"/>
      <sheetName val="총수량집계표"/>
      <sheetName val="약품공급2"/>
      <sheetName val="산출근거"/>
      <sheetName val="총괄표"/>
      <sheetName val="유입량"/>
      <sheetName val="입찰안"/>
      <sheetName val="항목별진도율"/>
      <sheetName val="앉음벽 (2)"/>
      <sheetName val="PAY"/>
      <sheetName val="대포2교접속"/>
      <sheetName val="내역서적용수량"/>
      <sheetName val="7급줄떼"/>
      <sheetName val="포장공"/>
      <sheetName val="공사비총괄표"/>
      <sheetName val="내역"/>
      <sheetName val="내역서1"/>
      <sheetName val="편입토지조서"/>
      <sheetName val="N賃率-職"/>
      <sheetName val="천방교접속"/>
      <sheetName val="1호구조물"/>
      <sheetName val="암거단위"/>
      <sheetName val="도근좌표"/>
      <sheetName val="철근량"/>
      <sheetName val="골조"/>
      <sheetName val="제1호단위수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98수문일위"/>
      <sheetName val="98자재단가"/>
      <sheetName val="98년도"/>
      <sheetName val="99년도1월 "/>
      <sheetName val="99년도4월 "/>
      <sheetName val="99년도7월"/>
      <sheetName val="99년도9월"/>
      <sheetName val="해평이토변"/>
      <sheetName val="녹동자동비22560"/>
      <sheetName val="녹동자동비22760"/>
      <sheetName val="광양도이자동비"/>
      <sheetName val="도암천자동비"/>
      <sheetName val="광양신아배수문"/>
      <sheetName val="창포지구"/>
      <sheetName val="도양자동비"/>
      <sheetName val="회문지구"/>
      <sheetName val="토기공"/>
      <sheetName val="옥룡제"/>
      <sheetName val="봉덕보"/>
      <sheetName val="봉덕보 1"/>
      <sheetName val="난간"/>
      <sheetName val="날개벽수량표"/>
    </sheetNames>
    <sheetDataSet>
      <sheetData sheetId="0" refreshError="1"/>
      <sheetData sheetId="1" refreshError="1">
        <row r="2">
          <cell r="A2" t="str">
            <v>★ 본 수문용 일위대가표를 수정할때는 아래사항을 유의하기바람</v>
          </cell>
        </row>
        <row r="3">
          <cell r="A3" t="str">
            <v>1. 사용장비 손료는 단가항목이 공란인것은 토목에서 받아 기입하고, 다른것은 시중물가지에서 해당 단가를 찾아  수정할것</v>
          </cell>
        </row>
        <row r="4">
          <cell r="A4" t="str">
            <v xml:space="preserve">2. 도장비 산출 내역중 자재비는 별도 기입할것.          </v>
          </cell>
        </row>
        <row r="11">
          <cell r="G11" t="str">
            <v>'98 년도  노 임  단 가 표</v>
          </cell>
        </row>
        <row r="12">
          <cell r="E12" t="str">
            <v xml:space="preserve"> </v>
          </cell>
        </row>
        <row r="13">
          <cell r="A13" t="str">
            <v>종       별</v>
          </cell>
          <cell r="C13" t="str">
            <v>재 료 또 는</v>
          </cell>
          <cell r="D13" t="str">
            <v>원 수</v>
          </cell>
          <cell r="E13" t="str">
            <v>단위</v>
          </cell>
          <cell r="F13" t="str">
            <v>총   액</v>
          </cell>
          <cell r="G13" t="str">
            <v>노   무   비</v>
          </cell>
          <cell r="I13" t="str">
            <v>재   료   비</v>
          </cell>
          <cell r="K13" t="str">
            <v>경      비</v>
          </cell>
          <cell r="M13" t="str">
            <v>비   고</v>
          </cell>
        </row>
        <row r="14">
          <cell r="C14" t="str">
            <v xml:space="preserve">규       격 </v>
          </cell>
          <cell r="F14" t="str">
            <v>금   액</v>
          </cell>
          <cell r="G14" t="str">
            <v>단  가</v>
          </cell>
          <cell r="H14" t="str">
            <v>금   액</v>
          </cell>
          <cell r="I14" t="str">
            <v>단  가</v>
          </cell>
          <cell r="J14" t="str">
            <v>금   액</v>
          </cell>
          <cell r="K14" t="str">
            <v>단  가</v>
          </cell>
          <cell r="L14" t="str">
            <v>금   액</v>
          </cell>
        </row>
        <row r="15">
          <cell r="A15" t="str">
            <v>형  틀  목  공</v>
          </cell>
          <cell r="C15" t="str">
            <v xml:space="preserve"> </v>
          </cell>
          <cell r="D15">
            <v>1</v>
          </cell>
          <cell r="E15" t="str">
            <v>일</v>
          </cell>
          <cell r="H15">
            <v>75306</v>
          </cell>
        </row>
        <row r="16">
          <cell r="A16" t="str">
            <v>절    단    공</v>
          </cell>
          <cell r="D16">
            <v>1</v>
          </cell>
          <cell r="E16" t="str">
            <v>"</v>
          </cell>
          <cell r="H16">
            <v>65881</v>
          </cell>
        </row>
        <row r="17">
          <cell r="A17" t="str">
            <v>석          공</v>
          </cell>
          <cell r="D17">
            <v>1</v>
          </cell>
          <cell r="E17" t="str">
            <v>"</v>
          </cell>
          <cell r="H17">
            <v>77005</v>
          </cell>
        </row>
        <row r="18">
          <cell r="A18" t="str">
            <v>특 수 비 계 공</v>
          </cell>
          <cell r="D18">
            <v>1</v>
          </cell>
          <cell r="E18" t="str">
            <v>"</v>
          </cell>
          <cell r="H18">
            <v>85884</v>
          </cell>
        </row>
        <row r="19">
          <cell r="A19" t="str">
            <v>비    계    공</v>
          </cell>
          <cell r="D19">
            <v>1</v>
          </cell>
          <cell r="E19" t="str">
            <v>"</v>
          </cell>
          <cell r="H19">
            <v>79467</v>
          </cell>
        </row>
        <row r="20">
          <cell r="A20" t="str">
            <v>도    장    공</v>
          </cell>
          <cell r="D20">
            <v>1</v>
          </cell>
          <cell r="E20" t="str">
            <v>일</v>
          </cell>
          <cell r="H20">
            <v>63038</v>
          </cell>
        </row>
        <row r="21">
          <cell r="A21" t="str">
            <v>플랜트기계설치공</v>
          </cell>
          <cell r="D21">
            <v>1</v>
          </cell>
          <cell r="E21" t="str">
            <v>"</v>
          </cell>
          <cell r="H21">
            <v>80805</v>
          </cell>
        </row>
        <row r="22">
          <cell r="A22" t="str">
            <v>플랜트  용접공</v>
          </cell>
          <cell r="D22">
            <v>1</v>
          </cell>
          <cell r="E22" t="str">
            <v>"</v>
          </cell>
          <cell r="H22">
            <v>95379</v>
          </cell>
        </row>
        <row r="23">
          <cell r="A23" t="str">
            <v>플랜트  제관공</v>
          </cell>
          <cell r="D23">
            <v>1</v>
          </cell>
          <cell r="E23" t="str">
            <v>"</v>
          </cell>
          <cell r="H23">
            <v>81966</v>
          </cell>
        </row>
        <row r="24">
          <cell r="A24" t="str">
            <v>플랜트  배관공</v>
          </cell>
          <cell r="D24">
            <v>1</v>
          </cell>
          <cell r="E24" t="str">
            <v>"</v>
          </cell>
          <cell r="H24">
            <v>97219</v>
          </cell>
        </row>
        <row r="25">
          <cell r="A25" t="str">
            <v>측    량    사</v>
          </cell>
          <cell r="D25">
            <v>1</v>
          </cell>
          <cell r="E25" t="str">
            <v>일</v>
          </cell>
          <cell r="H25">
            <v>58506</v>
          </cell>
        </row>
        <row r="26">
          <cell r="A26" t="str">
            <v>측량사    조수</v>
          </cell>
          <cell r="D26">
            <v>1</v>
          </cell>
          <cell r="E26" t="str">
            <v>"</v>
          </cell>
          <cell r="H26">
            <v>38777</v>
          </cell>
        </row>
        <row r="27">
          <cell r="A27" t="str">
            <v>플랜트    전공</v>
          </cell>
          <cell r="D27">
            <v>1</v>
          </cell>
          <cell r="E27" t="str">
            <v>"</v>
          </cell>
          <cell r="H27">
            <v>64285</v>
          </cell>
        </row>
        <row r="28">
          <cell r="A28" t="str">
            <v>특  별  인  부</v>
          </cell>
          <cell r="D28">
            <v>1</v>
          </cell>
          <cell r="E28" t="str">
            <v>"</v>
          </cell>
          <cell r="H28">
            <v>57379</v>
          </cell>
        </row>
        <row r="29">
          <cell r="A29" t="str">
            <v>보  통  인  부</v>
          </cell>
          <cell r="D29">
            <v>1</v>
          </cell>
          <cell r="E29" t="str">
            <v>"</v>
          </cell>
          <cell r="H29">
            <v>37736</v>
          </cell>
        </row>
        <row r="30">
          <cell r="A30" t="str">
            <v>중기 운전 기사</v>
          </cell>
          <cell r="D30">
            <v>1</v>
          </cell>
          <cell r="E30" t="str">
            <v>일</v>
          </cell>
          <cell r="H30">
            <v>56951</v>
          </cell>
        </row>
        <row r="31">
          <cell r="A31" t="str">
            <v>중  기  조  장</v>
          </cell>
          <cell r="D31">
            <v>1</v>
          </cell>
          <cell r="E31" t="str">
            <v>"</v>
          </cell>
          <cell r="H31">
            <v>55484</v>
          </cell>
        </row>
        <row r="32">
          <cell r="A32" t="str">
            <v>운전수(기  계)</v>
          </cell>
          <cell r="D32">
            <v>1</v>
          </cell>
          <cell r="E32" t="str">
            <v>"</v>
          </cell>
          <cell r="H32">
            <v>54325</v>
          </cell>
        </row>
        <row r="33">
          <cell r="A33" t="str">
            <v>운전사(운반차)</v>
          </cell>
          <cell r="D33">
            <v>1</v>
          </cell>
          <cell r="E33" t="str">
            <v>"</v>
          </cell>
          <cell r="H33">
            <v>51077</v>
          </cell>
        </row>
        <row r="34">
          <cell r="A34" t="str">
            <v>종       별</v>
          </cell>
          <cell r="C34" t="str">
            <v>재 료 또 는</v>
          </cell>
          <cell r="D34" t="str">
            <v xml:space="preserve">원 수 </v>
          </cell>
          <cell r="E34" t="str">
            <v>단 위</v>
          </cell>
          <cell r="F34" t="str">
            <v>총   액</v>
          </cell>
          <cell r="G34" t="str">
            <v>노   무   비</v>
          </cell>
          <cell r="I34" t="str">
            <v>재   료   비</v>
          </cell>
          <cell r="K34" t="str">
            <v>경      비</v>
          </cell>
          <cell r="M34" t="str">
            <v>비   고</v>
          </cell>
        </row>
        <row r="35">
          <cell r="C35" t="str">
            <v xml:space="preserve">규       격 </v>
          </cell>
          <cell r="F35" t="str">
            <v>금   액</v>
          </cell>
          <cell r="G35" t="str">
            <v>단  가</v>
          </cell>
          <cell r="H35" t="str">
            <v>금   액</v>
          </cell>
          <cell r="I35" t="str">
            <v>단  가</v>
          </cell>
          <cell r="J35" t="str">
            <v>금   액</v>
          </cell>
          <cell r="K35" t="str">
            <v>단  가</v>
          </cell>
          <cell r="L35" t="str">
            <v>금   액</v>
          </cell>
        </row>
        <row r="36">
          <cell r="A36" t="str">
            <v>중기 운전 조수</v>
          </cell>
          <cell r="D36">
            <v>1</v>
          </cell>
          <cell r="E36" t="str">
            <v>"</v>
          </cell>
          <cell r="H36">
            <v>42762</v>
          </cell>
        </row>
        <row r="37">
          <cell r="A37" t="str">
            <v>기    계    공</v>
          </cell>
          <cell r="D37">
            <v>1</v>
          </cell>
          <cell r="E37" t="str">
            <v>일</v>
          </cell>
          <cell r="H37">
            <v>58906</v>
          </cell>
        </row>
        <row r="38">
          <cell r="A38" t="str">
            <v>용접공 (일 반)</v>
          </cell>
          <cell r="D38">
            <v>1</v>
          </cell>
          <cell r="E38" t="str">
            <v>"</v>
          </cell>
          <cell r="H38">
            <v>74016</v>
          </cell>
        </row>
        <row r="39">
          <cell r="A39" t="str">
            <v>리    벳    공</v>
          </cell>
          <cell r="D39">
            <v>1</v>
          </cell>
          <cell r="E39" t="str">
            <v>"</v>
          </cell>
          <cell r="H39">
            <v>71579</v>
          </cell>
        </row>
        <row r="40">
          <cell r="A40" t="str">
            <v>계    령    공</v>
          </cell>
          <cell r="D40">
            <v>1</v>
          </cell>
          <cell r="E40" t="str">
            <v>"</v>
          </cell>
          <cell r="H40">
            <v>41937</v>
          </cell>
          <cell r="L40" t="str">
            <v xml:space="preserve"> </v>
          </cell>
        </row>
        <row r="41">
          <cell r="A41" t="str">
            <v>제    도    공</v>
          </cell>
          <cell r="D41">
            <v>1</v>
          </cell>
          <cell r="E41" t="str">
            <v>"</v>
          </cell>
          <cell r="H41">
            <v>32747</v>
          </cell>
        </row>
        <row r="42">
          <cell r="A42" t="str">
            <v>현    도    공</v>
          </cell>
          <cell r="C42" t="str">
            <v xml:space="preserve"> </v>
          </cell>
          <cell r="D42">
            <v>1</v>
          </cell>
          <cell r="E42" t="str">
            <v>일</v>
          </cell>
          <cell r="H42">
            <v>28487</v>
          </cell>
        </row>
        <row r="43">
          <cell r="A43" t="str">
            <v>마    킹    공</v>
          </cell>
          <cell r="D43">
            <v>1</v>
          </cell>
          <cell r="E43" t="str">
            <v>"</v>
          </cell>
          <cell r="H43">
            <v>26924</v>
          </cell>
        </row>
        <row r="44">
          <cell r="A44" t="str">
            <v>산 소 절 단 공</v>
          </cell>
          <cell r="D44">
            <v>1</v>
          </cell>
          <cell r="E44" t="str">
            <v>"</v>
          </cell>
          <cell r="H44">
            <v>31794</v>
          </cell>
        </row>
        <row r="45">
          <cell r="A45" t="str">
            <v>샤    링    공</v>
          </cell>
          <cell r="D45">
            <v>1</v>
          </cell>
          <cell r="E45" t="str">
            <v>"</v>
          </cell>
          <cell r="H45">
            <v>29508</v>
          </cell>
        </row>
        <row r="46">
          <cell r="A46" t="str">
            <v>프  레  스  공</v>
          </cell>
          <cell r="D46">
            <v>1</v>
          </cell>
          <cell r="E46" t="str">
            <v>"</v>
          </cell>
          <cell r="H46">
            <v>26250</v>
          </cell>
        </row>
        <row r="47">
          <cell r="A47" t="str">
            <v>보    링    공</v>
          </cell>
          <cell r="D47">
            <v>1</v>
          </cell>
          <cell r="E47" t="str">
            <v>일</v>
          </cell>
          <cell r="H47">
            <v>28378</v>
          </cell>
        </row>
        <row r="48">
          <cell r="A48" t="str">
            <v>밀    링    공</v>
          </cell>
          <cell r="D48">
            <v>1</v>
          </cell>
          <cell r="E48" t="str">
            <v>"</v>
          </cell>
          <cell r="H48">
            <v>27252</v>
          </cell>
        </row>
        <row r="49">
          <cell r="A49" t="str">
            <v>방 전 절 단 공</v>
          </cell>
          <cell r="D49">
            <v>1</v>
          </cell>
          <cell r="E49" t="str">
            <v>"</v>
          </cell>
          <cell r="H49">
            <v>27047</v>
          </cell>
        </row>
        <row r="50">
          <cell r="A50" t="str">
            <v>드    링    공</v>
          </cell>
          <cell r="D50">
            <v>1</v>
          </cell>
          <cell r="E50" t="str">
            <v>"</v>
          </cell>
          <cell r="H50">
            <v>27215</v>
          </cell>
        </row>
        <row r="51">
          <cell r="A51" t="str">
            <v>수 동 선 반 공</v>
          </cell>
          <cell r="D51">
            <v>1</v>
          </cell>
          <cell r="E51" t="str">
            <v>"</v>
          </cell>
          <cell r="H51">
            <v>27350</v>
          </cell>
        </row>
        <row r="52">
          <cell r="A52" t="str">
            <v>프  레  나  공</v>
          </cell>
          <cell r="D52">
            <v>1</v>
          </cell>
          <cell r="E52" t="str">
            <v>일</v>
          </cell>
          <cell r="H52">
            <v>25035</v>
          </cell>
        </row>
        <row r="53">
          <cell r="A53" t="str">
            <v>3 본  로 라 공</v>
          </cell>
          <cell r="D53">
            <v>1</v>
          </cell>
          <cell r="E53" t="str">
            <v>"</v>
          </cell>
          <cell r="H53">
            <v>34250</v>
          </cell>
        </row>
        <row r="54">
          <cell r="A54" t="str">
            <v>벤 딩 머 쉰 공</v>
          </cell>
          <cell r="D54">
            <v>1</v>
          </cell>
          <cell r="E54" t="str">
            <v>"</v>
          </cell>
          <cell r="H54">
            <v>29076</v>
          </cell>
        </row>
        <row r="55">
          <cell r="A55" t="str">
            <v>열  처  리  공</v>
          </cell>
          <cell r="D55">
            <v>1</v>
          </cell>
          <cell r="E55" t="str">
            <v>"</v>
          </cell>
          <cell r="H55">
            <v>25392</v>
          </cell>
        </row>
        <row r="56">
          <cell r="A56" t="str">
            <v>용    접    공</v>
          </cell>
          <cell r="D56">
            <v>1</v>
          </cell>
          <cell r="E56" t="str">
            <v>"</v>
          </cell>
          <cell r="H56">
            <v>27908</v>
          </cell>
        </row>
        <row r="57">
          <cell r="A57" t="str">
            <v>종       별</v>
          </cell>
          <cell r="C57" t="str">
            <v>재 료 또 는</v>
          </cell>
          <cell r="D57" t="str">
            <v xml:space="preserve">원 수 </v>
          </cell>
          <cell r="E57" t="str">
            <v>단 위</v>
          </cell>
          <cell r="F57" t="str">
            <v>총   액</v>
          </cell>
          <cell r="G57" t="str">
            <v>노   무   비</v>
          </cell>
          <cell r="I57" t="str">
            <v>재   료   비</v>
          </cell>
          <cell r="K57" t="str">
            <v>경      비</v>
          </cell>
          <cell r="M57" t="str">
            <v>비   고</v>
          </cell>
        </row>
        <row r="58">
          <cell r="C58" t="str">
            <v xml:space="preserve">규       격 </v>
          </cell>
          <cell r="F58" t="str">
            <v>금   액</v>
          </cell>
          <cell r="G58" t="str">
            <v>단  가</v>
          </cell>
          <cell r="H58" t="str">
            <v>금   액</v>
          </cell>
          <cell r="I58" t="str">
            <v>단  가</v>
          </cell>
          <cell r="J58" t="str">
            <v>금   액</v>
          </cell>
          <cell r="K58" t="str">
            <v>단  가</v>
          </cell>
          <cell r="L58" t="str">
            <v>금   액</v>
          </cell>
        </row>
        <row r="59">
          <cell r="A59" t="str">
            <v>그 라 인 다 공</v>
          </cell>
          <cell r="D59">
            <v>1</v>
          </cell>
          <cell r="E59" t="str">
            <v>일</v>
          </cell>
          <cell r="H59">
            <v>26032</v>
          </cell>
        </row>
        <row r="60">
          <cell r="A60" t="str">
            <v>비파괴  시험공</v>
          </cell>
          <cell r="D60">
            <v>1</v>
          </cell>
          <cell r="E60" t="str">
            <v>"</v>
          </cell>
          <cell r="H60">
            <v>64472</v>
          </cell>
        </row>
        <row r="61">
          <cell r="A61" t="str">
            <v>기계 기사 1 급</v>
          </cell>
          <cell r="C61" t="str">
            <v>(중급기술자)</v>
          </cell>
          <cell r="D61">
            <v>1</v>
          </cell>
          <cell r="E61" t="str">
            <v>"</v>
          </cell>
          <cell r="H61">
            <v>97488</v>
          </cell>
        </row>
        <row r="62">
          <cell r="A62" t="str">
            <v>기계 기사 2 급</v>
          </cell>
          <cell r="C62" t="str">
            <v>(초급기술자)</v>
          </cell>
          <cell r="D62">
            <v>1</v>
          </cell>
          <cell r="E62" t="str">
            <v>"</v>
          </cell>
          <cell r="H62">
            <v>69405</v>
          </cell>
        </row>
        <row r="63">
          <cell r="A63" t="str">
            <v>철    공</v>
          </cell>
          <cell r="D63">
            <v>1</v>
          </cell>
          <cell r="E63" t="str">
            <v>"</v>
          </cell>
          <cell r="H63">
            <v>72430</v>
          </cell>
        </row>
        <row r="64">
          <cell r="A64" t="str">
            <v>잠 수 부</v>
          </cell>
          <cell r="D64">
            <v>1</v>
          </cell>
          <cell r="E64" t="str">
            <v xml:space="preserve">일 </v>
          </cell>
          <cell r="H64">
            <v>81832</v>
          </cell>
        </row>
        <row r="65">
          <cell r="A65" t="str">
            <v>선    부</v>
          </cell>
          <cell r="D65">
            <v>1</v>
          </cell>
          <cell r="E65" t="str">
            <v xml:space="preserve">일 </v>
          </cell>
          <cell r="H65">
            <v>40088</v>
          </cell>
        </row>
        <row r="66">
          <cell r="A66" t="str">
            <v>조 력 공</v>
          </cell>
          <cell r="D66">
            <v>1</v>
          </cell>
          <cell r="E66" t="str">
            <v xml:space="preserve">일 </v>
          </cell>
          <cell r="H66">
            <v>48912</v>
          </cell>
        </row>
        <row r="67">
          <cell r="A67" t="str">
            <v>품질관리공(시험사1급)</v>
          </cell>
          <cell r="D67">
            <v>1</v>
          </cell>
          <cell r="E67" t="str">
            <v xml:space="preserve">일 </v>
          </cell>
          <cell r="H67">
            <v>47867</v>
          </cell>
          <cell r="L67" t="str">
            <v xml:space="preserve"> </v>
          </cell>
        </row>
        <row r="68">
          <cell r="A68" t="str">
            <v>특급기술자(건설및기타)</v>
          </cell>
          <cell r="D68">
            <v>1</v>
          </cell>
          <cell r="E68" t="str">
            <v xml:space="preserve">일 </v>
          </cell>
          <cell r="H68">
            <v>142203</v>
          </cell>
          <cell r="L68" t="str">
            <v xml:space="preserve"> </v>
          </cell>
        </row>
        <row r="69">
          <cell r="A69" t="str">
            <v>고급기술자(    "     )</v>
          </cell>
          <cell r="D69">
            <v>1</v>
          </cell>
          <cell r="E69" t="str">
            <v xml:space="preserve">일 </v>
          </cell>
          <cell r="H69">
            <v>117410</v>
          </cell>
          <cell r="L69" t="str">
            <v xml:space="preserve"> </v>
          </cell>
        </row>
        <row r="70">
          <cell r="A70" t="str">
            <v>중급기술자(    "     )</v>
          </cell>
          <cell r="D70">
            <v>1</v>
          </cell>
          <cell r="E70" t="str">
            <v xml:space="preserve">일 </v>
          </cell>
          <cell r="H70">
            <v>97488</v>
          </cell>
          <cell r="L70" t="str">
            <v xml:space="preserve"> </v>
          </cell>
        </row>
        <row r="71">
          <cell r="A71" t="str">
            <v>초급기술자(    "     )</v>
          </cell>
          <cell r="D71">
            <v>1</v>
          </cell>
          <cell r="E71" t="str">
            <v xml:space="preserve">일 </v>
          </cell>
          <cell r="H71">
            <v>69405</v>
          </cell>
          <cell r="L71" t="str">
            <v xml:space="preserve"> </v>
          </cell>
        </row>
        <row r="72">
          <cell r="A72" t="str">
            <v>고급기능사(    "     )</v>
          </cell>
          <cell r="D72">
            <v>1</v>
          </cell>
          <cell r="E72" t="str">
            <v xml:space="preserve">일 </v>
          </cell>
          <cell r="H72">
            <v>68094</v>
          </cell>
          <cell r="L72" t="str">
            <v xml:space="preserve"> </v>
          </cell>
        </row>
        <row r="73">
          <cell r="A73" t="str">
            <v>중급기능사(    "     )</v>
          </cell>
          <cell r="D73">
            <v>1</v>
          </cell>
          <cell r="E73" t="str">
            <v xml:space="preserve">일 </v>
          </cell>
          <cell r="H73">
            <v>60249</v>
          </cell>
          <cell r="L73" t="str">
            <v xml:space="preserve"> </v>
          </cell>
        </row>
        <row r="74">
          <cell r="A74" t="str">
            <v>초급기능사(    "     )</v>
          </cell>
          <cell r="D74">
            <v>1</v>
          </cell>
          <cell r="E74" t="str">
            <v xml:space="preserve">일 </v>
          </cell>
          <cell r="H74">
            <v>48652</v>
          </cell>
          <cell r="L74" t="str">
            <v xml:space="preserve"> </v>
          </cell>
        </row>
        <row r="75">
          <cell r="C75" t="str">
            <v xml:space="preserve"> </v>
          </cell>
        </row>
        <row r="76">
          <cell r="C76" t="str">
            <v xml:space="preserve"> </v>
          </cell>
        </row>
        <row r="77">
          <cell r="C77" t="str">
            <v xml:space="preserve"> </v>
          </cell>
        </row>
        <row r="78">
          <cell r="C78" t="str">
            <v xml:space="preserve"> </v>
          </cell>
        </row>
        <row r="79">
          <cell r="C79" t="str">
            <v xml:space="preserve"> </v>
          </cell>
        </row>
        <row r="81">
          <cell r="B81" t="str">
            <v>'98 년도  소 모 자 재  단 가 표</v>
          </cell>
        </row>
        <row r="82">
          <cell r="E82" t="str">
            <v xml:space="preserve"> </v>
          </cell>
        </row>
        <row r="83">
          <cell r="A83" t="str">
            <v>종       별</v>
          </cell>
          <cell r="C83" t="str">
            <v>재 료 또 는</v>
          </cell>
          <cell r="D83" t="str">
            <v xml:space="preserve">원 수 </v>
          </cell>
          <cell r="E83" t="str">
            <v>단 위</v>
          </cell>
          <cell r="F83" t="str">
            <v>총   액</v>
          </cell>
          <cell r="G83" t="str">
            <v>노   무   비</v>
          </cell>
          <cell r="I83" t="str">
            <v>재   료   비</v>
          </cell>
          <cell r="K83" t="str">
            <v>경      비</v>
          </cell>
          <cell r="M83" t="str">
            <v>비   고</v>
          </cell>
        </row>
        <row r="84">
          <cell r="C84" t="str">
            <v xml:space="preserve">규       격 </v>
          </cell>
          <cell r="F84" t="str">
            <v>금   액</v>
          </cell>
          <cell r="G84" t="str">
            <v>단  가</v>
          </cell>
          <cell r="H84" t="str">
            <v>금   액</v>
          </cell>
          <cell r="I84" t="str">
            <v>단  가</v>
          </cell>
          <cell r="J84" t="str">
            <v>금   액</v>
          </cell>
          <cell r="K84" t="str">
            <v>단  가</v>
          </cell>
          <cell r="L84" t="str">
            <v>금   액</v>
          </cell>
        </row>
        <row r="85">
          <cell r="A85" t="str">
            <v>산          소</v>
          </cell>
          <cell r="C85" t="str">
            <v>6,000 L</v>
          </cell>
          <cell r="D85">
            <v>1</v>
          </cell>
          <cell r="E85" t="str">
            <v>병</v>
          </cell>
          <cell r="J85">
            <v>12000</v>
          </cell>
        </row>
        <row r="86">
          <cell r="A86" t="str">
            <v>아  세  치  렌</v>
          </cell>
          <cell r="C86" t="str">
            <v>4,500 L</v>
          </cell>
          <cell r="D86">
            <v>1</v>
          </cell>
          <cell r="E86" t="str">
            <v>"</v>
          </cell>
          <cell r="J86">
            <v>55392</v>
          </cell>
        </row>
        <row r="87">
          <cell r="B87" t="str">
            <v xml:space="preserve">  "</v>
          </cell>
          <cell r="C87" t="str">
            <v>2,100 L</v>
          </cell>
          <cell r="D87">
            <v>1</v>
          </cell>
          <cell r="E87" t="str">
            <v>"</v>
          </cell>
          <cell r="J87">
            <v>25849</v>
          </cell>
        </row>
        <row r="88">
          <cell r="A88" t="str">
            <v>STS 용  접  봉</v>
          </cell>
          <cell r="C88" t="str">
            <v>4Φx350L</v>
          </cell>
          <cell r="D88">
            <v>1</v>
          </cell>
          <cell r="E88" t="str">
            <v>kg</v>
          </cell>
          <cell r="J88">
            <v>5460</v>
          </cell>
        </row>
        <row r="89">
          <cell r="A89" t="str">
            <v>SS400  용 접 봉</v>
          </cell>
          <cell r="C89" t="str">
            <v>"</v>
          </cell>
          <cell r="D89">
            <v>1</v>
          </cell>
          <cell r="E89" t="str">
            <v>"</v>
          </cell>
          <cell r="J89">
            <v>1260</v>
          </cell>
        </row>
        <row r="90">
          <cell r="A90" t="str">
            <v>전  력  요  금</v>
          </cell>
          <cell r="D90">
            <v>1</v>
          </cell>
          <cell r="E90" t="str">
            <v>Kwh</v>
          </cell>
          <cell r="J90">
            <v>61.6</v>
          </cell>
        </row>
        <row r="91">
          <cell r="A91" t="str">
            <v>함          석</v>
          </cell>
          <cell r="C91" t="str">
            <v>#32x3'x6'</v>
          </cell>
          <cell r="D91">
            <v>1</v>
          </cell>
          <cell r="E91" t="str">
            <v>매</v>
          </cell>
          <cell r="J91">
            <v>2597</v>
          </cell>
        </row>
        <row r="92">
          <cell r="B92" t="str">
            <v xml:space="preserve">  "</v>
          </cell>
          <cell r="C92" t="str">
            <v>#31x3'x6'</v>
          </cell>
          <cell r="D92">
            <v>1</v>
          </cell>
          <cell r="E92" t="str">
            <v>"</v>
          </cell>
          <cell r="J92">
            <v>2825</v>
          </cell>
        </row>
        <row r="93">
          <cell r="A93" t="str">
            <v>경          유</v>
          </cell>
          <cell r="D93">
            <v>1</v>
          </cell>
          <cell r="E93" t="str">
            <v>L</v>
          </cell>
          <cell r="J93">
            <v>526.4</v>
          </cell>
        </row>
        <row r="94">
          <cell r="A94" t="str">
            <v>코  크  스</v>
          </cell>
          <cell r="D94">
            <v>1</v>
          </cell>
          <cell r="E94" t="str">
            <v>kg</v>
          </cell>
          <cell r="J94">
            <v>183</v>
          </cell>
        </row>
        <row r="95">
          <cell r="A95" t="str">
            <v>그라인다돌</v>
          </cell>
          <cell r="D95">
            <v>1</v>
          </cell>
          <cell r="E95" t="str">
            <v>개</v>
          </cell>
          <cell r="J95">
            <v>3380</v>
          </cell>
        </row>
        <row r="96">
          <cell r="A96" t="str">
            <v>노   즐</v>
          </cell>
          <cell r="D96">
            <v>1</v>
          </cell>
          <cell r="E96" t="str">
            <v>"</v>
          </cell>
          <cell r="J96">
            <v>32000</v>
          </cell>
        </row>
        <row r="97">
          <cell r="A97" t="str">
            <v>아  세  치  렌</v>
          </cell>
          <cell r="C97" t="str">
            <v>4,500 L</v>
          </cell>
          <cell r="D97">
            <v>1</v>
          </cell>
          <cell r="E97" t="str">
            <v>kg</v>
          </cell>
          <cell r="J97">
            <v>10500</v>
          </cell>
        </row>
        <row r="98">
          <cell r="B98" t="str">
            <v>- 엔진유</v>
          </cell>
          <cell r="E98" t="str">
            <v>L</v>
          </cell>
          <cell r="J98">
            <v>1250</v>
          </cell>
        </row>
        <row r="99">
          <cell r="B99" t="str">
            <v>- 구리이스</v>
          </cell>
          <cell r="E99" t="str">
            <v>KG</v>
          </cell>
          <cell r="J99">
            <v>2323</v>
          </cell>
        </row>
        <row r="100">
          <cell r="B100" t="str">
            <v>- 규사</v>
          </cell>
          <cell r="E100" t="str">
            <v>TON</v>
          </cell>
          <cell r="J100">
            <v>25000</v>
          </cell>
        </row>
        <row r="101">
          <cell r="B101" t="str">
            <v>- SAND</v>
          </cell>
          <cell r="E101" t="str">
            <v>㎥</v>
          </cell>
          <cell r="J101">
            <v>7000</v>
          </cell>
        </row>
        <row r="102">
          <cell r="B102" t="str">
            <v>- POWER BRUSH</v>
          </cell>
          <cell r="E102" t="str">
            <v>KG</v>
          </cell>
          <cell r="J102">
            <v>5000</v>
          </cell>
        </row>
        <row r="103">
          <cell r="A103" t="str">
            <v>종       별</v>
          </cell>
          <cell r="C103" t="str">
            <v>재 료 또 는</v>
          </cell>
          <cell r="D103" t="str">
            <v xml:space="preserve">원 수 </v>
          </cell>
          <cell r="E103" t="str">
            <v>단 위</v>
          </cell>
          <cell r="F103" t="str">
            <v>총   액</v>
          </cell>
          <cell r="G103" t="str">
            <v>노   무   비</v>
          </cell>
          <cell r="I103" t="str">
            <v>재   료   비</v>
          </cell>
          <cell r="K103" t="str">
            <v>경      비</v>
          </cell>
          <cell r="M103" t="str">
            <v>비   고</v>
          </cell>
        </row>
        <row r="104">
          <cell r="C104" t="str">
            <v xml:space="preserve">규       격 </v>
          </cell>
          <cell r="F104" t="str">
            <v>금   액</v>
          </cell>
          <cell r="G104" t="str">
            <v>단  가</v>
          </cell>
          <cell r="H104" t="str">
            <v>금   액</v>
          </cell>
          <cell r="I104" t="str">
            <v>단  가</v>
          </cell>
          <cell r="J104" t="str">
            <v>금   액</v>
          </cell>
          <cell r="K104" t="str">
            <v>단  가</v>
          </cell>
          <cell r="L104" t="str">
            <v>금   액</v>
          </cell>
        </row>
        <row r="105">
          <cell r="B105" t="str">
            <v>- WIRE BRUSH</v>
          </cell>
          <cell r="E105" t="str">
            <v>KG</v>
          </cell>
          <cell r="J105">
            <v>2000</v>
          </cell>
        </row>
        <row r="106">
          <cell r="B106" t="str">
            <v>- 세척제</v>
          </cell>
          <cell r="E106" t="str">
            <v>KG</v>
          </cell>
          <cell r="J106">
            <v>10500</v>
          </cell>
        </row>
        <row r="107">
          <cell r="B107" t="str">
            <v>- 넝마</v>
          </cell>
          <cell r="E107" t="str">
            <v>KG</v>
          </cell>
          <cell r="J107">
            <v>1363</v>
          </cell>
          <cell r="K107" t="str">
            <v>(적산정보 492)</v>
          </cell>
        </row>
        <row r="108">
          <cell r="B108" t="str">
            <v>- 세라믹코팅제</v>
          </cell>
          <cell r="E108" t="str">
            <v>KG</v>
          </cell>
          <cell r="J108">
            <v>168300</v>
          </cell>
        </row>
        <row r="109">
          <cell r="B109" t="str">
            <v>- 희석제</v>
          </cell>
          <cell r="E109" t="str">
            <v>통</v>
          </cell>
          <cell r="J109">
            <v>5120</v>
          </cell>
        </row>
        <row r="110">
          <cell r="B110" t="str">
            <v>ZINC RICH PRIMER</v>
          </cell>
          <cell r="E110" t="str">
            <v>L</v>
          </cell>
          <cell r="J110">
            <v>7945</v>
          </cell>
        </row>
        <row r="111">
          <cell r="B111" t="str">
            <v>신      나</v>
          </cell>
          <cell r="J111">
            <v>2111</v>
          </cell>
        </row>
        <row r="112">
          <cell r="B112" t="str">
            <v>방 오 도 료</v>
          </cell>
          <cell r="J112">
            <v>9231</v>
          </cell>
        </row>
        <row r="113">
          <cell r="B113" t="str">
            <v>신  나(ANTI FAULING)</v>
          </cell>
          <cell r="J113">
            <v>1530</v>
          </cell>
        </row>
        <row r="114">
          <cell r="B114" t="str">
            <v>TAL EPOXY</v>
          </cell>
          <cell r="J114">
            <v>3570</v>
          </cell>
        </row>
        <row r="115">
          <cell r="B115" t="str">
            <v>PURE EPOXY</v>
          </cell>
          <cell r="J115">
            <v>4010</v>
          </cell>
        </row>
        <row r="127">
          <cell r="B127" t="str">
            <v>'98 년도  사 용 장 비 경 비  단 가 표</v>
          </cell>
        </row>
        <row r="128">
          <cell r="E128" t="str">
            <v xml:space="preserve"> </v>
          </cell>
        </row>
        <row r="129">
          <cell r="A129" t="str">
            <v>종       별</v>
          </cell>
          <cell r="C129" t="str">
            <v>재 료 또 는</v>
          </cell>
          <cell r="D129" t="str">
            <v xml:space="preserve">원 수 </v>
          </cell>
          <cell r="E129" t="str">
            <v>단 위</v>
          </cell>
          <cell r="F129" t="str">
            <v>총   액</v>
          </cell>
          <cell r="G129" t="str">
            <v>노   무   비</v>
          </cell>
          <cell r="I129" t="str">
            <v>재   료   비</v>
          </cell>
          <cell r="K129" t="str">
            <v>경      비</v>
          </cell>
          <cell r="M129" t="str">
            <v>비   고</v>
          </cell>
        </row>
        <row r="130">
          <cell r="C130" t="str">
            <v xml:space="preserve">규       격 </v>
          </cell>
          <cell r="F130" t="str">
            <v>금   액</v>
          </cell>
          <cell r="G130" t="str">
            <v>단  가</v>
          </cell>
          <cell r="H130" t="str">
            <v>금   액</v>
          </cell>
          <cell r="I130" t="str">
            <v>단  가</v>
          </cell>
          <cell r="J130" t="str">
            <v>금   액</v>
          </cell>
          <cell r="K130" t="str">
            <v>단  가</v>
          </cell>
          <cell r="L130" t="str">
            <v>금   액</v>
          </cell>
        </row>
        <row r="131">
          <cell r="A131" t="str">
            <v>Lathe</v>
          </cell>
          <cell r="C131" t="str">
            <v>12ftx7.5Hp</v>
          </cell>
          <cell r="D131">
            <v>1</v>
          </cell>
          <cell r="E131" t="str">
            <v>hr</v>
          </cell>
          <cell r="H131">
            <v>3418</v>
          </cell>
          <cell r="L131">
            <v>3775</v>
          </cell>
        </row>
        <row r="132">
          <cell r="A132" t="str">
            <v>Planer</v>
          </cell>
          <cell r="C132" t="str">
            <v>4ftx8ft</v>
          </cell>
          <cell r="D132">
            <v>1</v>
          </cell>
          <cell r="E132" t="str">
            <v>"</v>
          </cell>
          <cell r="H132">
            <v>3129</v>
          </cell>
          <cell r="L132">
            <v>2743</v>
          </cell>
        </row>
        <row r="133">
          <cell r="A133" t="str">
            <v>Boring Machine</v>
          </cell>
          <cell r="C133" t="str">
            <v>horizontal type 3Hp</v>
          </cell>
        </row>
        <row r="134">
          <cell r="D134">
            <v>1</v>
          </cell>
          <cell r="E134" t="str">
            <v>"</v>
          </cell>
          <cell r="H134">
            <v>3547</v>
          </cell>
          <cell r="L134">
            <v>8928</v>
          </cell>
        </row>
        <row r="135">
          <cell r="A135" t="str">
            <v>Union Melt Welder</v>
          </cell>
          <cell r="C135" t="str">
            <v>5.5 KVA</v>
          </cell>
          <cell r="D135">
            <v>1</v>
          </cell>
          <cell r="E135" t="str">
            <v>"</v>
          </cell>
          <cell r="H135">
            <v>3488</v>
          </cell>
          <cell r="L135">
            <v>1797</v>
          </cell>
        </row>
        <row r="136">
          <cell r="A136" t="str">
            <v>Gouging Machine</v>
          </cell>
          <cell r="C136" t="str">
            <v>중형</v>
          </cell>
          <cell r="D136">
            <v>1</v>
          </cell>
          <cell r="E136" t="str">
            <v>"</v>
          </cell>
          <cell r="H136">
            <v>3380</v>
          </cell>
          <cell r="L136">
            <v>670</v>
          </cell>
        </row>
        <row r="137">
          <cell r="A137" t="str">
            <v>Gas Cutting Machine</v>
          </cell>
        </row>
        <row r="138">
          <cell r="C138" t="str">
            <v>auto 중형</v>
          </cell>
          <cell r="D138">
            <v>1</v>
          </cell>
          <cell r="E138" t="str">
            <v>hr</v>
          </cell>
          <cell r="H138">
            <v>11922</v>
          </cell>
          <cell r="L138">
            <v>119</v>
          </cell>
        </row>
        <row r="139">
          <cell r="B139" t="str">
            <v xml:space="preserve">  "</v>
          </cell>
          <cell r="C139" t="str">
            <v>manual 중형</v>
          </cell>
          <cell r="D139">
            <v>1</v>
          </cell>
          <cell r="E139" t="str">
            <v>"</v>
          </cell>
          <cell r="H139">
            <v>3974</v>
          </cell>
          <cell r="L139">
            <v>115</v>
          </cell>
        </row>
        <row r="140">
          <cell r="A140" t="str">
            <v>Gas Heating Touch</v>
          </cell>
          <cell r="C140" t="str">
            <v>중형</v>
          </cell>
          <cell r="D140">
            <v>1</v>
          </cell>
          <cell r="E140" t="str">
            <v>"</v>
          </cell>
          <cell r="H140">
            <v>3174</v>
          </cell>
          <cell r="L140">
            <v>115</v>
          </cell>
        </row>
        <row r="141">
          <cell r="A141" t="str">
            <v>A.C Welder</v>
          </cell>
          <cell r="C141" t="str">
            <v>5.5 KVA</v>
          </cell>
          <cell r="D141">
            <v>1</v>
          </cell>
          <cell r="E141" t="str">
            <v>"</v>
          </cell>
          <cell r="L141">
            <v>107</v>
          </cell>
        </row>
        <row r="142">
          <cell r="B142" t="str">
            <v xml:space="preserve"> "</v>
          </cell>
          <cell r="C142" t="str">
            <v>10 KVA</v>
          </cell>
          <cell r="D142">
            <v>1</v>
          </cell>
          <cell r="E142" t="str">
            <v>"</v>
          </cell>
          <cell r="L142">
            <v>155</v>
          </cell>
        </row>
        <row r="143">
          <cell r="A143" t="str">
            <v>D.C Welder</v>
          </cell>
          <cell r="C143" t="str">
            <v>300A  5.5KW</v>
          </cell>
          <cell r="D143">
            <v>1</v>
          </cell>
          <cell r="E143" t="str">
            <v>hr</v>
          </cell>
          <cell r="L143">
            <v>359</v>
          </cell>
        </row>
        <row r="144">
          <cell r="A144" t="str">
            <v>Gas Welder</v>
          </cell>
          <cell r="C144" t="str">
            <v>대형</v>
          </cell>
          <cell r="D144">
            <v>1</v>
          </cell>
          <cell r="E144" t="str">
            <v>"</v>
          </cell>
          <cell r="L144">
            <v>149.5</v>
          </cell>
        </row>
        <row r="145">
          <cell r="B145" t="str">
            <v xml:space="preserve"> "</v>
          </cell>
          <cell r="C145" t="str">
            <v>중형</v>
          </cell>
          <cell r="D145">
            <v>1</v>
          </cell>
          <cell r="E145" t="str">
            <v>"</v>
          </cell>
          <cell r="L145">
            <v>115</v>
          </cell>
        </row>
        <row r="146">
          <cell r="A146" t="str">
            <v>Hydro Press</v>
          </cell>
          <cell r="C146" t="str">
            <v>300ton</v>
          </cell>
          <cell r="D146">
            <v>1</v>
          </cell>
          <cell r="E146" t="str">
            <v>"</v>
          </cell>
          <cell r="H146">
            <v>3281</v>
          </cell>
          <cell r="L146">
            <v>8463</v>
          </cell>
        </row>
        <row r="147">
          <cell r="B147" t="str">
            <v xml:space="preserve"> "</v>
          </cell>
          <cell r="C147" t="str">
            <v>100ton</v>
          </cell>
          <cell r="D147">
            <v>1</v>
          </cell>
          <cell r="E147" t="str">
            <v>"</v>
          </cell>
          <cell r="H147">
            <v>3281</v>
          </cell>
          <cell r="L147">
            <v>6045</v>
          </cell>
        </row>
        <row r="148">
          <cell r="A148" t="str">
            <v>Bending Roller</v>
          </cell>
          <cell r="C148" t="str">
            <v>23ft</v>
          </cell>
          <cell r="D148">
            <v>1</v>
          </cell>
          <cell r="E148" t="str">
            <v>hr</v>
          </cell>
          <cell r="H148">
            <v>4281</v>
          </cell>
          <cell r="L148">
            <v>6323</v>
          </cell>
        </row>
        <row r="149">
          <cell r="A149" t="str">
            <v>종       별</v>
          </cell>
          <cell r="C149" t="str">
            <v>재 료 또 는</v>
          </cell>
          <cell r="D149" t="str">
            <v xml:space="preserve">원 수 </v>
          </cell>
          <cell r="E149" t="str">
            <v>단 위</v>
          </cell>
          <cell r="F149" t="str">
            <v>총   액</v>
          </cell>
          <cell r="G149" t="str">
            <v>노   무   비</v>
          </cell>
          <cell r="I149" t="str">
            <v>재   료   비</v>
          </cell>
          <cell r="K149" t="str">
            <v>경      비</v>
          </cell>
          <cell r="M149" t="str">
            <v>비   고</v>
          </cell>
        </row>
        <row r="150">
          <cell r="C150" t="str">
            <v xml:space="preserve">규       격 </v>
          </cell>
          <cell r="F150" t="str">
            <v>금   액</v>
          </cell>
          <cell r="G150" t="str">
            <v>단  가</v>
          </cell>
          <cell r="H150" t="str">
            <v>금   액</v>
          </cell>
          <cell r="I150" t="str">
            <v>단  가</v>
          </cell>
          <cell r="J150" t="str">
            <v>금   액</v>
          </cell>
          <cell r="K150" t="str">
            <v>단  가</v>
          </cell>
          <cell r="L150" t="str">
            <v>금   액</v>
          </cell>
        </row>
        <row r="151">
          <cell r="A151" t="str">
            <v>Edge Bending Roller</v>
          </cell>
        </row>
        <row r="152">
          <cell r="C152" t="str">
            <v>23ft</v>
          </cell>
          <cell r="D152">
            <v>1</v>
          </cell>
          <cell r="E152" t="str">
            <v>"</v>
          </cell>
          <cell r="H152">
            <v>4281</v>
          </cell>
          <cell r="L152">
            <v>9484.5</v>
          </cell>
        </row>
        <row r="153">
          <cell r="A153" t="str">
            <v>Shearing Machine</v>
          </cell>
          <cell r="D153">
            <v>1</v>
          </cell>
          <cell r="E153" t="str">
            <v>"</v>
          </cell>
          <cell r="H153">
            <v>3688</v>
          </cell>
          <cell r="L153">
            <v>3209</v>
          </cell>
        </row>
        <row r="154">
          <cell r="A154" t="str">
            <v>Drilling Machine</v>
          </cell>
          <cell r="C154" t="str">
            <v xml:space="preserve"> 3 Hp</v>
          </cell>
          <cell r="D154">
            <v>1</v>
          </cell>
          <cell r="E154" t="str">
            <v>"</v>
          </cell>
          <cell r="H154">
            <v>3401</v>
          </cell>
          <cell r="L154">
            <v>576</v>
          </cell>
        </row>
        <row r="155">
          <cell r="B155" t="str">
            <v xml:space="preserve">  "</v>
          </cell>
          <cell r="C155" t="str">
            <v>radial 5Hp</v>
          </cell>
          <cell r="D155">
            <v>1</v>
          </cell>
          <cell r="E155" t="str">
            <v>"</v>
          </cell>
          <cell r="H155">
            <v>3401</v>
          </cell>
          <cell r="L155">
            <v>1720</v>
          </cell>
        </row>
        <row r="156">
          <cell r="A156" t="str">
            <v>Portable Drill</v>
          </cell>
          <cell r="C156" t="str">
            <v>0.5 Hp</v>
          </cell>
          <cell r="D156">
            <v>1</v>
          </cell>
          <cell r="E156" t="str">
            <v>hr</v>
          </cell>
          <cell r="H156" t="str">
            <v xml:space="preserve"> </v>
          </cell>
          <cell r="L156">
            <v>12</v>
          </cell>
        </row>
        <row r="157">
          <cell r="B157" t="str">
            <v xml:space="preserve">  "</v>
          </cell>
          <cell r="C157" t="str">
            <v>1.5 Hp</v>
          </cell>
          <cell r="D157">
            <v>1</v>
          </cell>
          <cell r="E157" t="str">
            <v>"</v>
          </cell>
          <cell r="H157" t="str">
            <v xml:space="preserve"> </v>
          </cell>
          <cell r="L157">
            <v>14</v>
          </cell>
        </row>
        <row r="158">
          <cell r="A158" t="str">
            <v>Portable Grinder</v>
          </cell>
          <cell r="C158" t="str">
            <v>0.5 Hp</v>
          </cell>
          <cell r="D158">
            <v>1</v>
          </cell>
          <cell r="E158" t="str">
            <v>hr</v>
          </cell>
          <cell r="L158">
            <v>22</v>
          </cell>
        </row>
        <row r="159">
          <cell r="A159" t="str">
            <v>Air Compressor</v>
          </cell>
          <cell r="C159" t="str">
            <v>5.9㎥/min</v>
          </cell>
          <cell r="D159">
            <v>1</v>
          </cell>
          <cell r="E159" t="str">
            <v>"</v>
          </cell>
          <cell r="H159">
            <v>9681</v>
          </cell>
          <cell r="J159">
            <v>6189</v>
          </cell>
          <cell r="L159">
            <v>3137</v>
          </cell>
        </row>
        <row r="160">
          <cell r="B160" t="str">
            <v xml:space="preserve">  "</v>
          </cell>
          <cell r="C160" t="str">
            <v>8.9㎥/min</v>
          </cell>
          <cell r="D160">
            <v>1</v>
          </cell>
          <cell r="E160" t="str">
            <v>"</v>
          </cell>
          <cell r="H160">
            <v>9681</v>
          </cell>
          <cell r="J160">
            <v>8779</v>
          </cell>
          <cell r="L160">
            <v>6250</v>
          </cell>
        </row>
        <row r="161">
          <cell r="A161" t="str">
            <v>Over Head Crane</v>
          </cell>
          <cell r="C161" t="str">
            <v>20ton</v>
          </cell>
          <cell r="D161">
            <v>1</v>
          </cell>
          <cell r="E161" t="str">
            <v>"</v>
          </cell>
          <cell r="H161">
            <v>9681</v>
          </cell>
          <cell r="L161">
            <v>3338</v>
          </cell>
        </row>
        <row r="162">
          <cell r="B162" t="str">
            <v xml:space="preserve">  "</v>
          </cell>
          <cell r="C162" t="str">
            <v>30ton</v>
          </cell>
          <cell r="D162">
            <v>1</v>
          </cell>
          <cell r="E162" t="str">
            <v>hr</v>
          </cell>
          <cell r="H162">
            <v>9681</v>
          </cell>
          <cell r="L162">
            <v>4123</v>
          </cell>
        </row>
        <row r="163">
          <cell r="A163" t="str">
            <v>Truck Crane</v>
          </cell>
          <cell r="C163" t="str">
            <v>10ton</v>
          </cell>
          <cell r="D163">
            <v>1</v>
          </cell>
          <cell r="E163" t="str">
            <v>"</v>
          </cell>
          <cell r="H163">
            <v>18615</v>
          </cell>
          <cell r="J163">
            <v>3486</v>
          </cell>
          <cell r="L163">
            <v>20487</v>
          </cell>
        </row>
        <row r="164">
          <cell r="B164" t="str">
            <v xml:space="preserve">  "</v>
          </cell>
          <cell r="C164" t="str">
            <v>15ton</v>
          </cell>
          <cell r="D164">
            <v>1</v>
          </cell>
          <cell r="E164" t="str">
            <v>"</v>
          </cell>
          <cell r="H164">
            <v>18615</v>
          </cell>
          <cell r="J164">
            <v>4285</v>
          </cell>
          <cell r="L164">
            <v>30731</v>
          </cell>
        </row>
        <row r="165">
          <cell r="B165" t="str">
            <v xml:space="preserve">  "</v>
          </cell>
          <cell r="C165" t="str">
            <v>20ton</v>
          </cell>
          <cell r="D165">
            <v>1</v>
          </cell>
          <cell r="E165" t="str">
            <v>"</v>
          </cell>
          <cell r="H165">
            <v>18615</v>
          </cell>
          <cell r="J165">
            <v>4939</v>
          </cell>
          <cell r="L165">
            <v>40975</v>
          </cell>
        </row>
        <row r="166">
          <cell r="B166" t="str">
            <v xml:space="preserve">  "</v>
          </cell>
          <cell r="C166" t="str">
            <v>30ton</v>
          </cell>
          <cell r="D166">
            <v>1</v>
          </cell>
          <cell r="E166" t="str">
            <v>"</v>
          </cell>
          <cell r="H166">
            <v>18615</v>
          </cell>
          <cell r="J166">
            <v>7046</v>
          </cell>
          <cell r="L166">
            <v>44939</v>
          </cell>
        </row>
        <row r="167">
          <cell r="B167" t="str">
            <v xml:space="preserve">  "</v>
          </cell>
          <cell r="C167" t="str">
            <v>40ton</v>
          </cell>
          <cell r="D167">
            <v>1</v>
          </cell>
          <cell r="E167" t="str">
            <v>"</v>
          </cell>
          <cell r="H167">
            <v>18615</v>
          </cell>
          <cell r="J167">
            <v>8730</v>
          </cell>
          <cell r="L167">
            <v>55621</v>
          </cell>
        </row>
        <row r="168">
          <cell r="A168" t="str">
            <v>Winch</v>
          </cell>
          <cell r="C168" t="str">
            <v>10Hp</v>
          </cell>
          <cell r="D168">
            <v>1</v>
          </cell>
          <cell r="E168" t="str">
            <v>hr</v>
          </cell>
          <cell r="H168">
            <v>9235</v>
          </cell>
          <cell r="L168">
            <v>850</v>
          </cell>
        </row>
        <row r="169">
          <cell r="A169" t="str">
            <v>"</v>
          </cell>
          <cell r="C169" t="str">
            <v>50Hp</v>
          </cell>
          <cell r="D169">
            <v>1</v>
          </cell>
          <cell r="E169" t="str">
            <v>"</v>
          </cell>
          <cell r="H169">
            <v>9235</v>
          </cell>
          <cell r="L169">
            <v>5209</v>
          </cell>
        </row>
        <row r="170">
          <cell r="A170" t="str">
            <v>Truck</v>
          </cell>
          <cell r="C170" t="str">
            <v>6ton</v>
          </cell>
          <cell r="D170">
            <v>1</v>
          </cell>
          <cell r="E170" t="str">
            <v>"</v>
          </cell>
          <cell r="H170">
            <v>8683</v>
          </cell>
          <cell r="J170">
            <v>8110</v>
          </cell>
          <cell r="L170">
            <v>4902</v>
          </cell>
        </row>
        <row r="171">
          <cell r="A171" t="str">
            <v>Trailer</v>
          </cell>
          <cell r="C171" t="str">
            <v>20ton</v>
          </cell>
          <cell r="D171">
            <v>1</v>
          </cell>
          <cell r="E171" t="str">
            <v>"</v>
          </cell>
          <cell r="H171">
            <v>9681</v>
          </cell>
          <cell r="J171">
            <v>15109</v>
          </cell>
          <cell r="L171">
            <v>20345</v>
          </cell>
        </row>
        <row r="172">
          <cell r="A172" t="str">
            <v>종       별</v>
          </cell>
          <cell r="C172" t="str">
            <v>재 료 또 는</v>
          </cell>
          <cell r="D172" t="str">
            <v xml:space="preserve">원 수 </v>
          </cell>
          <cell r="E172" t="str">
            <v>단 위</v>
          </cell>
          <cell r="F172" t="str">
            <v>총   액</v>
          </cell>
          <cell r="G172" t="str">
            <v>노   무   비</v>
          </cell>
          <cell r="I172" t="str">
            <v>재   료   비</v>
          </cell>
          <cell r="K172" t="str">
            <v>경      비</v>
          </cell>
          <cell r="M172" t="str">
            <v>비   고</v>
          </cell>
        </row>
        <row r="173">
          <cell r="C173" t="str">
            <v xml:space="preserve">규       격 </v>
          </cell>
          <cell r="F173" t="str">
            <v>금   액</v>
          </cell>
          <cell r="G173" t="str">
            <v>단  가</v>
          </cell>
          <cell r="H173" t="str">
            <v>금   액</v>
          </cell>
          <cell r="I173" t="str">
            <v>단  가</v>
          </cell>
          <cell r="J173" t="str">
            <v>금   액</v>
          </cell>
          <cell r="K173" t="str">
            <v>단  가</v>
          </cell>
          <cell r="L173" t="str">
            <v>금   액</v>
          </cell>
        </row>
        <row r="174">
          <cell r="A174" t="str">
            <v>Trailer</v>
          </cell>
          <cell r="C174" t="str">
            <v>30ton</v>
          </cell>
          <cell r="D174">
            <v>1</v>
          </cell>
          <cell r="E174" t="str">
            <v>"</v>
          </cell>
          <cell r="H174">
            <v>8683</v>
          </cell>
          <cell r="J174">
            <v>15763</v>
          </cell>
          <cell r="L174">
            <v>27414</v>
          </cell>
        </row>
        <row r="175">
          <cell r="A175" t="str">
            <v>Fork Lift</v>
          </cell>
          <cell r="C175" t="str">
            <v>3.5ton</v>
          </cell>
          <cell r="D175">
            <v>1</v>
          </cell>
          <cell r="E175" t="str">
            <v>hr</v>
          </cell>
          <cell r="H175">
            <v>9681</v>
          </cell>
          <cell r="J175">
            <v>5116</v>
          </cell>
          <cell r="L175">
            <v>3470</v>
          </cell>
        </row>
        <row r="176">
          <cell r="B176" t="str">
            <v xml:space="preserve"> "</v>
          </cell>
          <cell r="C176" t="str">
            <v>5.0ton</v>
          </cell>
          <cell r="D176">
            <v>1</v>
          </cell>
          <cell r="E176" t="str">
            <v>"</v>
          </cell>
          <cell r="H176">
            <v>9681</v>
          </cell>
          <cell r="J176">
            <v>5116.08</v>
          </cell>
          <cell r="L176">
            <v>4863</v>
          </cell>
        </row>
        <row r="177">
          <cell r="B177" t="str">
            <v xml:space="preserve"> "</v>
          </cell>
          <cell r="C177" t="str">
            <v>7.5ton</v>
          </cell>
          <cell r="D177">
            <v>1</v>
          </cell>
          <cell r="E177" t="str">
            <v>"</v>
          </cell>
          <cell r="H177">
            <v>9681</v>
          </cell>
          <cell r="J177">
            <v>5898</v>
          </cell>
          <cell r="L177">
            <v>5845</v>
          </cell>
        </row>
        <row r="178">
          <cell r="A178" t="str">
            <v>발 전 기</v>
          </cell>
          <cell r="C178" t="str">
            <v>50 kw</v>
          </cell>
          <cell r="D178">
            <v>1</v>
          </cell>
          <cell r="E178" t="str">
            <v>"</v>
          </cell>
          <cell r="H178">
            <v>9235</v>
          </cell>
          <cell r="J178">
            <v>8338</v>
          </cell>
          <cell r="L178">
            <v>4912</v>
          </cell>
        </row>
        <row r="179">
          <cell r="A179" t="str">
            <v>AIR HOSE</v>
          </cell>
          <cell r="C179" t="str">
            <v>3/4 "</v>
          </cell>
          <cell r="D179">
            <v>1</v>
          </cell>
          <cell r="E179" t="str">
            <v>"</v>
          </cell>
          <cell r="L179">
            <v>48</v>
          </cell>
        </row>
        <row r="180">
          <cell r="A180" t="str">
            <v>브라스트기</v>
          </cell>
          <cell r="D180">
            <v>1</v>
          </cell>
          <cell r="E180" t="str">
            <v>"</v>
          </cell>
          <cell r="L180">
            <v>659</v>
          </cell>
        </row>
        <row r="181">
          <cell r="A181" t="str">
            <v>건  조  기</v>
          </cell>
          <cell r="D181">
            <v>1</v>
          </cell>
          <cell r="E181" t="str">
            <v>"</v>
          </cell>
          <cell r="L181">
            <v>211</v>
          </cell>
        </row>
        <row r="182">
          <cell r="A182" t="str">
            <v>방  진  복</v>
          </cell>
          <cell r="D182">
            <v>1</v>
          </cell>
          <cell r="E182" t="str">
            <v>"</v>
          </cell>
          <cell r="L182">
            <v>107</v>
          </cell>
        </row>
        <row r="183">
          <cell r="A183" t="str">
            <v>방  진  모</v>
          </cell>
          <cell r="D183">
            <v>1</v>
          </cell>
          <cell r="E183" t="str">
            <v>"</v>
          </cell>
          <cell r="L183">
            <v>21</v>
          </cell>
        </row>
        <row r="196">
          <cell r="B196" t="str">
            <v>'98 년도  사 용 장 비 경 비  산 출 표</v>
          </cell>
        </row>
        <row r="197">
          <cell r="E197" t="str">
            <v xml:space="preserve"> </v>
          </cell>
        </row>
        <row r="198">
          <cell r="A198" t="str">
            <v>종       별</v>
          </cell>
          <cell r="C198" t="str">
            <v>재 료 또 는</v>
          </cell>
          <cell r="D198" t="str">
            <v xml:space="preserve">원 수 </v>
          </cell>
          <cell r="E198" t="str">
            <v>단 위</v>
          </cell>
          <cell r="F198" t="str">
            <v>총   액</v>
          </cell>
          <cell r="G198" t="str">
            <v>노   무   비</v>
          </cell>
          <cell r="I198" t="str">
            <v>재   료   비</v>
          </cell>
          <cell r="K198" t="str">
            <v>경      비</v>
          </cell>
          <cell r="M198" t="str">
            <v>비   고</v>
          </cell>
        </row>
        <row r="199">
          <cell r="C199" t="str">
            <v xml:space="preserve">규       격 </v>
          </cell>
          <cell r="F199" t="str">
            <v>금   액</v>
          </cell>
          <cell r="G199" t="str">
            <v>단  가</v>
          </cell>
          <cell r="H199" t="str">
            <v>금   액</v>
          </cell>
          <cell r="I199" t="str">
            <v>단  가</v>
          </cell>
          <cell r="J199" t="str">
            <v>금   액</v>
          </cell>
          <cell r="K199" t="str">
            <v>단  가</v>
          </cell>
          <cell r="L199" t="str">
            <v>금   액</v>
          </cell>
        </row>
        <row r="200">
          <cell r="A200" t="str">
            <v>Truck</v>
          </cell>
          <cell r="C200" t="str">
            <v>6ton</v>
          </cell>
          <cell r="D200">
            <v>1</v>
          </cell>
          <cell r="E200" t="str">
            <v>hr</v>
          </cell>
          <cell r="H200">
            <v>8683</v>
          </cell>
          <cell r="J200">
            <v>8110</v>
          </cell>
        </row>
        <row r="202">
          <cell r="B202" t="str">
            <v>- 경유</v>
          </cell>
          <cell r="D202">
            <v>10.7</v>
          </cell>
          <cell r="E202" t="str">
            <v>L</v>
          </cell>
          <cell r="I202">
            <v>526.4</v>
          </cell>
          <cell r="J202">
            <v>5632</v>
          </cell>
        </row>
        <row r="203">
          <cell r="B203" t="str">
            <v>- 잡유</v>
          </cell>
          <cell r="C203" t="str">
            <v>주연료*44%</v>
          </cell>
          <cell r="D203">
            <v>1</v>
          </cell>
          <cell r="E203" t="str">
            <v>식</v>
          </cell>
          <cell r="J203">
            <v>2478</v>
          </cell>
        </row>
        <row r="204">
          <cell r="B204" t="str">
            <v>- 조종원</v>
          </cell>
          <cell r="D204">
            <v>0.17</v>
          </cell>
          <cell r="E204" t="str">
            <v>인</v>
          </cell>
          <cell r="G204">
            <v>51077</v>
          </cell>
          <cell r="H204">
            <v>8683</v>
          </cell>
        </row>
        <row r="206">
          <cell r="A206" t="str">
            <v>Truck Crane</v>
          </cell>
          <cell r="C206" t="str">
            <v>15ton</v>
          </cell>
          <cell r="D206">
            <v>1</v>
          </cell>
          <cell r="E206" t="str">
            <v>hr</v>
          </cell>
          <cell r="H206">
            <v>18615</v>
          </cell>
          <cell r="J206">
            <v>4285</v>
          </cell>
        </row>
        <row r="208">
          <cell r="B208" t="str">
            <v>- 경유</v>
          </cell>
          <cell r="D208">
            <v>5.9</v>
          </cell>
          <cell r="E208" t="str">
            <v>L</v>
          </cell>
          <cell r="I208">
            <v>526.4</v>
          </cell>
          <cell r="J208">
            <v>3105.76</v>
          </cell>
        </row>
        <row r="209">
          <cell r="B209" t="str">
            <v>- 잡유</v>
          </cell>
          <cell r="C209" t="str">
            <v>주연료*38%</v>
          </cell>
          <cell r="D209">
            <v>1</v>
          </cell>
          <cell r="E209" t="str">
            <v>식</v>
          </cell>
          <cell r="J209">
            <v>1180.1888000000001</v>
          </cell>
        </row>
        <row r="210">
          <cell r="B210" t="str">
            <v>- 조종원</v>
          </cell>
          <cell r="D210">
            <v>0.17</v>
          </cell>
          <cell r="E210" t="str">
            <v>인</v>
          </cell>
          <cell r="G210">
            <v>56951</v>
          </cell>
          <cell r="H210">
            <v>9681.67</v>
          </cell>
        </row>
        <row r="211">
          <cell r="B211" t="str">
            <v>- 조수</v>
          </cell>
          <cell r="D211">
            <v>0.17</v>
          </cell>
          <cell r="E211" t="str">
            <v>"</v>
          </cell>
          <cell r="G211">
            <v>42762</v>
          </cell>
          <cell r="H211">
            <v>7269.5400000000009</v>
          </cell>
        </row>
        <row r="212">
          <cell r="B212" t="str">
            <v>- 중기조장</v>
          </cell>
          <cell r="D212">
            <v>0.03</v>
          </cell>
          <cell r="E212" t="str">
            <v>"</v>
          </cell>
          <cell r="G212">
            <v>55484</v>
          </cell>
          <cell r="H212">
            <v>1664.52</v>
          </cell>
        </row>
        <row r="214">
          <cell r="A214" t="str">
            <v>Truck Crane</v>
          </cell>
          <cell r="C214" t="str">
            <v>20ton</v>
          </cell>
          <cell r="D214">
            <v>1</v>
          </cell>
          <cell r="E214" t="str">
            <v>hr</v>
          </cell>
          <cell r="H214">
            <v>18615</v>
          </cell>
          <cell r="J214">
            <v>4939</v>
          </cell>
        </row>
        <row r="216">
          <cell r="B216" t="str">
            <v>- 경유</v>
          </cell>
          <cell r="D216">
            <v>6.8</v>
          </cell>
          <cell r="E216" t="str">
            <v>L</v>
          </cell>
          <cell r="I216">
            <v>526.4</v>
          </cell>
          <cell r="J216">
            <v>3579.5199999999995</v>
          </cell>
        </row>
        <row r="217">
          <cell r="B217" t="str">
            <v>- 잡유</v>
          </cell>
          <cell r="C217" t="str">
            <v>주연료*38%</v>
          </cell>
          <cell r="D217">
            <v>1</v>
          </cell>
          <cell r="E217" t="str">
            <v>식</v>
          </cell>
          <cell r="J217">
            <v>1360.2175999999997</v>
          </cell>
        </row>
        <row r="218">
          <cell r="A218" t="str">
            <v>종       별</v>
          </cell>
          <cell r="C218" t="str">
            <v>재 료 또 는</v>
          </cell>
          <cell r="D218" t="str">
            <v xml:space="preserve">원 수 </v>
          </cell>
          <cell r="E218" t="str">
            <v>단 위</v>
          </cell>
          <cell r="F218" t="str">
            <v>총   액</v>
          </cell>
          <cell r="G218" t="str">
            <v>노   무   비</v>
          </cell>
          <cell r="I218" t="str">
            <v>재   료   비</v>
          </cell>
          <cell r="K218" t="str">
            <v>경      비</v>
          </cell>
          <cell r="M218" t="str">
            <v>비   고</v>
          </cell>
        </row>
        <row r="219">
          <cell r="C219" t="str">
            <v xml:space="preserve">규       격 </v>
          </cell>
          <cell r="F219" t="str">
            <v>금   액</v>
          </cell>
          <cell r="G219" t="str">
            <v>단  가</v>
          </cell>
          <cell r="H219" t="str">
            <v>금   액</v>
          </cell>
          <cell r="I219" t="str">
            <v>단  가</v>
          </cell>
          <cell r="J219" t="str">
            <v>금   액</v>
          </cell>
          <cell r="K219" t="str">
            <v>단  가</v>
          </cell>
          <cell r="L219" t="str">
            <v>금   액</v>
          </cell>
        </row>
        <row r="220">
          <cell r="B220" t="str">
            <v>- 조종원</v>
          </cell>
          <cell r="D220">
            <v>0.17</v>
          </cell>
          <cell r="E220" t="str">
            <v>인</v>
          </cell>
          <cell r="G220">
            <v>56951</v>
          </cell>
          <cell r="H220">
            <v>9681.67</v>
          </cell>
        </row>
        <row r="221">
          <cell r="B221" t="str">
            <v>- 조수</v>
          </cell>
          <cell r="D221">
            <v>0.17</v>
          </cell>
          <cell r="E221" t="str">
            <v>"</v>
          </cell>
          <cell r="G221">
            <v>42762</v>
          </cell>
          <cell r="H221">
            <v>7269.5400000000009</v>
          </cell>
        </row>
        <row r="222">
          <cell r="B222" t="str">
            <v>- 중기조장</v>
          </cell>
          <cell r="D222">
            <v>0.03</v>
          </cell>
          <cell r="E222" t="str">
            <v>"</v>
          </cell>
          <cell r="G222">
            <v>55484</v>
          </cell>
          <cell r="H222">
            <v>1664.52</v>
          </cell>
        </row>
        <row r="224">
          <cell r="A224" t="str">
            <v>Truck Crane</v>
          </cell>
          <cell r="C224" t="str">
            <v>30ton</v>
          </cell>
          <cell r="D224">
            <v>1</v>
          </cell>
          <cell r="E224" t="str">
            <v>hr</v>
          </cell>
          <cell r="H224">
            <v>18615</v>
          </cell>
          <cell r="J224">
            <v>7046</v>
          </cell>
        </row>
        <row r="226">
          <cell r="B226" t="str">
            <v>- 경유</v>
          </cell>
          <cell r="D226">
            <v>9.6999999999999993</v>
          </cell>
          <cell r="E226" t="str">
            <v>L</v>
          </cell>
          <cell r="I226">
            <v>526.4</v>
          </cell>
          <cell r="J226">
            <v>5106.079999999999</v>
          </cell>
          <cell r="L226" t="str">
            <v xml:space="preserve"> </v>
          </cell>
        </row>
        <row r="227">
          <cell r="B227" t="str">
            <v>- 잡유</v>
          </cell>
          <cell r="C227" t="str">
            <v>주연료*38%</v>
          </cell>
          <cell r="D227">
            <v>1</v>
          </cell>
          <cell r="E227" t="str">
            <v>식</v>
          </cell>
          <cell r="J227">
            <v>1940.3103999999994</v>
          </cell>
        </row>
        <row r="228">
          <cell r="B228" t="str">
            <v>- 조종원</v>
          </cell>
          <cell r="D228">
            <v>0.17</v>
          </cell>
          <cell r="E228" t="str">
            <v>인</v>
          </cell>
          <cell r="G228">
            <v>56951</v>
          </cell>
          <cell r="H228">
            <v>9681.67</v>
          </cell>
        </row>
        <row r="229">
          <cell r="B229" t="str">
            <v>- 조수</v>
          </cell>
          <cell r="D229">
            <v>0.17</v>
          </cell>
          <cell r="E229" t="str">
            <v>"</v>
          </cell>
          <cell r="G229">
            <v>42762</v>
          </cell>
          <cell r="H229">
            <v>7269.5400000000009</v>
          </cell>
        </row>
        <row r="230">
          <cell r="B230" t="str">
            <v>- 중기조장</v>
          </cell>
          <cell r="D230">
            <v>0.03</v>
          </cell>
          <cell r="E230" t="str">
            <v>"</v>
          </cell>
          <cell r="G230">
            <v>55484</v>
          </cell>
          <cell r="H230">
            <v>1664.52</v>
          </cell>
        </row>
        <row r="232">
          <cell r="A232" t="str">
            <v>Truck Crane</v>
          </cell>
          <cell r="C232" t="str">
            <v>40ton</v>
          </cell>
          <cell r="D232">
            <v>1</v>
          </cell>
          <cell r="E232" t="str">
            <v>hr</v>
          </cell>
          <cell r="H232">
            <v>18615</v>
          </cell>
          <cell r="J232">
            <v>8730</v>
          </cell>
        </row>
        <row r="234">
          <cell r="B234" t="str">
            <v>- 경유</v>
          </cell>
          <cell r="D234">
            <v>10.7</v>
          </cell>
          <cell r="E234" t="str">
            <v>L</v>
          </cell>
          <cell r="I234">
            <v>526.4</v>
          </cell>
          <cell r="J234">
            <v>5632.48</v>
          </cell>
          <cell r="L234" t="str">
            <v xml:space="preserve"> </v>
          </cell>
        </row>
        <row r="235">
          <cell r="B235" t="str">
            <v>- 잡유</v>
          </cell>
          <cell r="C235" t="str">
            <v>주연료*55%</v>
          </cell>
          <cell r="D235">
            <v>1</v>
          </cell>
          <cell r="E235" t="str">
            <v>식</v>
          </cell>
          <cell r="J235">
            <v>3097.8639999999996</v>
          </cell>
        </row>
        <row r="236">
          <cell r="B236" t="str">
            <v>- 조종원</v>
          </cell>
          <cell r="D236">
            <v>0.17</v>
          </cell>
          <cell r="E236" t="str">
            <v>인</v>
          </cell>
          <cell r="G236">
            <v>56951</v>
          </cell>
          <cell r="H236">
            <v>9681.67</v>
          </cell>
        </row>
        <row r="237">
          <cell r="B237" t="str">
            <v>- 조수</v>
          </cell>
          <cell r="D237">
            <v>0.17</v>
          </cell>
          <cell r="E237" t="str">
            <v>"</v>
          </cell>
          <cell r="G237">
            <v>42762</v>
          </cell>
          <cell r="H237">
            <v>7269.5400000000009</v>
          </cell>
        </row>
        <row r="238">
          <cell r="B238" t="str">
            <v>- 중기조장</v>
          </cell>
          <cell r="D238">
            <v>0.03</v>
          </cell>
          <cell r="E238" t="str">
            <v>"</v>
          </cell>
          <cell r="G238">
            <v>55484</v>
          </cell>
          <cell r="H238">
            <v>1664.52</v>
          </cell>
        </row>
        <row r="241">
          <cell r="A241" t="str">
            <v>종       별</v>
          </cell>
          <cell r="C241" t="str">
            <v>재 료 또 는</v>
          </cell>
          <cell r="D241" t="str">
            <v xml:space="preserve">원 수 </v>
          </cell>
          <cell r="E241" t="str">
            <v>단 위</v>
          </cell>
          <cell r="F241" t="str">
            <v>총   액</v>
          </cell>
          <cell r="G241" t="str">
            <v>노   무   비</v>
          </cell>
          <cell r="I241" t="str">
            <v>재   료   비</v>
          </cell>
          <cell r="K241" t="str">
            <v>경      비</v>
          </cell>
          <cell r="M241" t="str">
            <v>비   고</v>
          </cell>
        </row>
        <row r="242">
          <cell r="C242" t="str">
            <v xml:space="preserve">규       격 </v>
          </cell>
          <cell r="F242" t="str">
            <v>금   액</v>
          </cell>
          <cell r="G242" t="str">
            <v>단  가</v>
          </cell>
          <cell r="H242" t="str">
            <v>금   액</v>
          </cell>
          <cell r="I242" t="str">
            <v>단  가</v>
          </cell>
          <cell r="J242" t="str">
            <v>금   액</v>
          </cell>
          <cell r="K242" t="str">
            <v>단  가</v>
          </cell>
          <cell r="L242" t="str">
            <v>금   액</v>
          </cell>
        </row>
        <row r="243">
          <cell r="A243" t="str">
            <v>Tower Crane</v>
          </cell>
          <cell r="C243" t="str">
            <v>5ton</v>
          </cell>
          <cell r="D243">
            <v>1</v>
          </cell>
          <cell r="E243" t="str">
            <v>hr</v>
          </cell>
          <cell r="J243">
            <v>543</v>
          </cell>
        </row>
        <row r="245">
          <cell r="B245" t="str">
            <v xml:space="preserve">- Wire Rope </v>
          </cell>
          <cell r="C245" t="str">
            <v>18m/mΦ</v>
          </cell>
          <cell r="D245">
            <v>0.36</v>
          </cell>
          <cell r="E245" t="str">
            <v>m</v>
          </cell>
          <cell r="I245">
            <v>1509</v>
          </cell>
          <cell r="J245">
            <v>543</v>
          </cell>
        </row>
        <row r="246">
          <cell r="A246" t="str">
            <v>Fork Lift Truck</v>
          </cell>
          <cell r="C246" t="str">
            <v>3.5ton</v>
          </cell>
          <cell r="D246">
            <v>1</v>
          </cell>
          <cell r="E246" t="str">
            <v>hr</v>
          </cell>
          <cell r="H246">
            <v>9681</v>
          </cell>
          <cell r="J246">
            <v>5116</v>
          </cell>
        </row>
        <row r="248">
          <cell r="B248" t="str">
            <v>- 경유</v>
          </cell>
          <cell r="D248">
            <v>7.2</v>
          </cell>
          <cell r="E248" t="str">
            <v>L</v>
          </cell>
          <cell r="I248">
            <v>526.4</v>
          </cell>
          <cell r="J248">
            <v>3790.08</v>
          </cell>
        </row>
        <row r="249">
          <cell r="B249" t="str">
            <v>- 잡유</v>
          </cell>
          <cell r="C249" t="str">
            <v>주연료*35%</v>
          </cell>
          <cell r="D249">
            <v>1</v>
          </cell>
          <cell r="E249" t="str">
            <v>식</v>
          </cell>
          <cell r="J249">
            <v>1326.5279999999998</v>
          </cell>
        </row>
        <row r="250">
          <cell r="B250" t="str">
            <v>- 조종원</v>
          </cell>
          <cell r="D250">
            <v>0.17</v>
          </cell>
          <cell r="E250" t="str">
            <v>인</v>
          </cell>
          <cell r="G250">
            <v>56951</v>
          </cell>
          <cell r="H250">
            <v>9681</v>
          </cell>
        </row>
        <row r="251">
          <cell r="A251" t="str">
            <v>Fork Lift Truck</v>
          </cell>
          <cell r="C251" t="str">
            <v>5.0ton</v>
          </cell>
          <cell r="D251">
            <v>1</v>
          </cell>
          <cell r="E251" t="str">
            <v>hr</v>
          </cell>
          <cell r="H251">
            <v>9681</v>
          </cell>
          <cell r="J251">
            <v>5116.08</v>
          </cell>
        </row>
        <row r="253">
          <cell r="B253" t="str">
            <v>- 경유</v>
          </cell>
          <cell r="D253">
            <v>7.2</v>
          </cell>
          <cell r="E253" t="str">
            <v>L</v>
          </cell>
          <cell r="I253">
            <v>526.4</v>
          </cell>
          <cell r="J253">
            <v>3790.08</v>
          </cell>
        </row>
        <row r="254">
          <cell r="B254" t="str">
            <v>- 잡유</v>
          </cell>
          <cell r="C254" t="str">
            <v>주연료*35%</v>
          </cell>
          <cell r="D254">
            <v>1</v>
          </cell>
          <cell r="E254" t="str">
            <v>식</v>
          </cell>
          <cell r="J254">
            <v>1326</v>
          </cell>
        </row>
        <row r="255">
          <cell r="B255" t="str">
            <v>- 조종원</v>
          </cell>
          <cell r="D255">
            <v>0.17</v>
          </cell>
          <cell r="E255" t="str">
            <v>인</v>
          </cell>
          <cell r="G255">
            <v>56951</v>
          </cell>
          <cell r="H255">
            <v>9681</v>
          </cell>
        </row>
        <row r="257">
          <cell r="A257" t="str">
            <v>Fork Lift Truck</v>
          </cell>
          <cell r="C257" t="str">
            <v>7.5ton</v>
          </cell>
          <cell r="D257">
            <v>1</v>
          </cell>
          <cell r="E257" t="str">
            <v>hr</v>
          </cell>
          <cell r="H257">
            <v>9681</v>
          </cell>
          <cell r="J257">
            <v>5898</v>
          </cell>
        </row>
        <row r="259">
          <cell r="B259" t="str">
            <v>- 경유</v>
          </cell>
          <cell r="D259">
            <v>8.3000000000000007</v>
          </cell>
          <cell r="E259" t="str">
            <v>L</v>
          </cell>
          <cell r="I259">
            <v>526.4</v>
          </cell>
          <cell r="J259">
            <v>4369.12</v>
          </cell>
        </row>
        <row r="260">
          <cell r="B260" t="str">
            <v>- 잡유</v>
          </cell>
          <cell r="C260" t="str">
            <v>주연료*35%</v>
          </cell>
          <cell r="D260">
            <v>1</v>
          </cell>
          <cell r="E260" t="str">
            <v>식</v>
          </cell>
          <cell r="J260">
            <v>1529.1919999999998</v>
          </cell>
        </row>
        <row r="261">
          <cell r="B261" t="str">
            <v>- 조종원</v>
          </cell>
          <cell r="D261">
            <v>0.17</v>
          </cell>
          <cell r="E261" t="str">
            <v>인</v>
          </cell>
          <cell r="G261">
            <v>56951</v>
          </cell>
          <cell r="H261">
            <v>9681</v>
          </cell>
        </row>
        <row r="264">
          <cell r="A264" t="str">
            <v>종       별</v>
          </cell>
          <cell r="C264" t="str">
            <v>재 료 또 는</v>
          </cell>
          <cell r="D264" t="str">
            <v xml:space="preserve">원 수 </v>
          </cell>
          <cell r="E264" t="str">
            <v>단 위</v>
          </cell>
          <cell r="F264" t="str">
            <v>총   액</v>
          </cell>
          <cell r="G264" t="str">
            <v>노   무   비</v>
          </cell>
          <cell r="I264" t="str">
            <v>재   료   비</v>
          </cell>
          <cell r="K264" t="str">
            <v>경      비</v>
          </cell>
          <cell r="M264" t="str">
            <v>비   고</v>
          </cell>
        </row>
        <row r="265">
          <cell r="C265" t="str">
            <v xml:space="preserve">규       격 </v>
          </cell>
          <cell r="F265" t="str">
            <v>금   액</v>
          </cell>
          <cell r="G265" t="str">
            <v>단  가</v>
          </cell>
          <cell r="H265" t="str">
            <v>금   액</v>
          </cell>
          <cell r="I265" t="str">
            <v>단  가</v>
          </cell>
          <cell r="J265" t="str">
            <v>금   액</v>
          </cell>
          <cell r="K265" t="str">
            <v>단  가</v>
          </cell>
          <cell r="L265" t="str">
            <v>금   액</v>
          </cell>
        </row>
        <row r="266">
          <cell r="A266" t="str">
            <v>Trailer</v>
          </cell>
          <cell r="C266" t="str">
            <v>30ton</v>
          </cell>
          <cell r="D266">
            <v>1</v>
          </cell>
          <cell r="E266" t="str">
            <v>hr</v>
          </cell>
          <cell r="H266">
            <v>8683</v>
          </cell>
          <cell r="J266">
            <v>15763</v>
          </cell>
        </row>
        <row r="268">
          <cell r="B268" t="str">
            <v>- 경유</v>
          </cell>
          <cell r="D268">
            <v>21.7</v>
          </cell>
          <cell r="E268" t="str">
            <v>L</v>
          </cell>
          <cell r="I268">
            <v>526.4</v>
          </cell>
          <cell r="J268">
            <v>11422.88</v>
          </cell>
        </row>
        <row r="269">
          <cell r="B269" t="str">
            <v>- 잡유</v>
          </cell>
          <cell r="C269" t="str">
            <v>주연료*38%</v>
          </cell>
          <cell r="D269">
            <v>1</v>
          </cell>
          <cell r="E269" t="str">
            <v>식</v>
          </cell>
          <cell r="J269">
            <v>4340.6943999999994</v>
          </cell>
        </row>
        <row r="270">
          <cell r="B270" t="str">
            <v>- 조종원</v>
          </cell>
          <cell r="D270">
            <v>0.17</v>
          </cell>
          <cell r="E270" t="str">
            <v>인</v>
          </cell>
          <cell r="G270">
            <v>51077</v>
          </cell>
          <cell r="H270">
            <v>8683</v>
          </cell>
        </row>
        <row r="272">
          <cell r="A272" t="str">
            <v>Air Compressor</v>
          </cell>
          <cell r="C272" t="str">
            <v>7.1㎥/min</v>
          </cell>
          <cell r="H272">
            <v>9681</v>
          </cell>
          <cell r="J272">
            <v>6189</v>
          </cell>
        </row>
        <row r="274">
          <cell r="B274" t="str">
            <v>- 경유</v>
          </cell>
          <cell r="D274">
            <v>9.8000000000000007</v>
          </cell>
          <cell r="E274" t="str">
            <v>L</v>
          </cell>
          <cell r="I274">
            <v>526.4</v>
          </cell>
          <cell r="J274">
            <v>5158</v>
          </cell>
        </row>
        <row r="275">
          <cell r="B275" t="str">
            <v>- 잡유</v>
          </cell>
          <cell r="C275" t="str">
            <v>주연료*20%</v>
          </cell>
          <cell r="D275">
            <v>1</v>
          </cell>
          <cell r="E275" t="str">
            <v>식</v>
          </cell>
          <cell r="J275">
            <v>1031</v>
          </cell>
        </row>
        <row r="276">
          <cell r="B276" t="str">
            <v>- 조종원</v>
          </cell>
          <cell r="D276">
            <v>0.17</v>
          </cell>
          <cell r="E276" t="str">
            <v>인</v>
          </cell>
          <cell r="G276">
            <v>56951</v>
          </cell>
          <cell r="H276">
            <v>9681</v>
          </cell>
        </row>
        <row r="278">
          <cell r="A278" t="str">
            <v>Air Compressor</v>
          </cell>
          <cell r="C278" t="str">
            <v>10.3㎥/min</v>
          </cell>
          <cell r="H278">
            <v>9681</v>
          </cell>
          <cell r="J278">
            <v>8779</v>
          </cell>
        </row>
        <row r="280">
          <cell r="B280" t="str">
            <v>- 경유</v>
          </cell>
          <cell r="D280">
            <v>13.9</v>
          </cell>
          <cell r="E280" t="str">
            <v>L</v>
          </cell>
          <cell r="I280">
            <v>526.4</v>
          </cell>
          <cell r="J280">
            <v>7316</v>
          </cell>
        </row>
        <row r="281">
          <cell r="B281" t="str">
            <v>- 잡유</v>
          </cell>
          <cell r="C281" t="str">
            <v>주연료*20%</v>
          </cell>
          <cell r="D281">
            <v>1</v>
          </cell>
          <cell r="E281" t="str">
            <v>식</v>
          </cell>
          <cell r="J281">
            <v>1463</v>
          </cell>
        </row>
        <row r="282">
          <cell r="B282" t="str">
            <v>- 조종원</v>
          </cell>
          <cell r="D282">
            <v>0.17</v>
          </cell>
          <cell r="E282" t="str">
            <v>인</v>
          </cell>
          <cell r="G282">
            <v>56951</v>
          </cell>
          <cell r="H282">
            <v>9681</v>
          </cell>
        </row>
        <row r="284">
          <cell r="A284" t="str">
            <v>Trailer</v>
          </cell>
          <cell r="C284" t="str">
            <v>20ton</v>
          </cell>
          <cell r="D284">
            <v>1</v>
          </cell>
          <cell r="E284" t="str">
            <v>hr</v>
          </cell>
          <cell r="H284">
            <v>9681</v>
          </cell>
          <cell r="J284">
            <v>15109</v>
          </cell>
        </row>
        <row r="286">
          <cell r="B286" t="str">
            <v>- 경유</v>
          </cell>
          <cell r="D286">
            <v>20.8</v>
          </cell>
          <cell r="E286" t="str">
            <v>L</v>
          </cell>
          <cell r="I286">
            <v>526.4</v>
          </cell>
          <cell r="J286">
            <v>10949.12</v>
          </cell>
        </row>
        <row r="287">
          <cell r="A287" t="str">
            <v>종       별</v>
          </cell>
          <cell r="C287" t="str">
            <v>재 료 또 는</v>
          </cell>
          <cell r="D287" t="str">
            <v xml:space="preserve">원 수 </v>
          </cell>
          <cell r="E287" t="str">
            <v>단 위</v>
          </cell>
          <cell r="F287" t="str">
            <v>총   액</v>
          </cell>
          <cell r="G287" t="str">
            <v>노   무   비</v>
          </cell>
          <cell r="I287" t="str">
            <v>재   료   비</v>
          </cell>
          <cell r="K287" t="str">
            <v>경      비</v>
          </cell>
          <cell r="M287" t="str">
            <v>비   고</v>
          </cell>
        </row>
        <row r="288">
          <cell r="C288" t="str">
            <v xml:space="preserve">규       격 </v>
          </cell>
          <cell r="F288" t="str">
            <v>금   액</v>
          </cell>
          <cell r="G288" t="str">
            <v>단  가</v>
          </cell>
          <cell r="H288" t="str">
            <v>금   액</v>
          </cell>
          <cell r="I288" t="str">
            <v>단  가</v>
          </cell>
          <cell r="J288" t="str">
            <v>금   액</v>
          </cell>
          <cell r="K288" t="str">
            <v>단  가</v>
          </cell>
          <cell r="L288" t="str">
            <v>금   액</v>
          </cell>
        </row>
        <row r="289">
          <cell r="B289" t="str">
            <v>- 잡유</v>
          </cell>
          <cell r="C289" t="str">
            <v>주연료*38%</v>
          </cell>
          <cell r="D289">
            <v>1</v>
          </cell>
          <cell r="E289" t="str">
            <v>식</v>
          </cell>
          <cell r="J289">
            <v>4160.6656000000003</v>
          </cell>
        </row>
        <row r="290">
          <cell r="B290" t="str">
            <v>- 조종원</v>
          </cell>
          <cell r="D290">
            <v>0.17</v>
          </cell>
          <cell r="E290" t="str">
            <v>인</v>
          </cell>
          <cell r="G290">
            <v>56951</v>
          </cell>
          <cell r="H290">
            <v>9681</v>
          </cell>
        </row>
        <row r="292">
          <cell r="A292" t="str">
            <v>발 전 기</v>
          </cell>
          <cell r="C292" t="str">
            <v>50 kw</v>
          </cell>
          <cell r="D292">
            <v>1</v>
          </cell>
          <cell r="E292" t="str">
            <v>hr</v>
          </cell>
          <cell r="H292">
            <v>9235</v>
          </cell>
          <cell r="J292">
            <v>8338</v>
          </cell>
        </row>
        <row r="294">
          <cell r="B294" t="str">
            <v>- 경유</v>
          </cell>
          <cell r="D294">
            <v>13.2</v>
          </cell>
          <cell r="E294" t="str">
            <v>L</v>
          </cell>
          <cell r="I294">
            <v>526.4</v>
          </cell>
          <cell r="J294">
            <v>6948.48</v>
          </cell>
        </row>
        <row r="295">
          <cell r="B295" t="str">
            <v>- 잡유</v>
          </cell>
          <cell r="C295" t="str">
            <v>주연료*20%</v>
          </cell>
          <cell r="D295">
            <v>1</v>
          </cell>
          <cell r="E295" t="str">
            <v>식</v>
          </cell>
          <cell r="J295">
            <v>1389.6959999999997</v>
          </cell>
        </row>
        <row r="296">
          <cell r="B296" t="str">
            <v>- 조종원</v>
          </cell>
          <cell r="D296">
            <v>0.17</v>
          </cell>
          <cell r="E296" t="str">
            <v>인</v>
          </cell>
          <cell r="G296">
            <v>54325</v>
          </cell>
          <cell r="H296">
            <v>9235</v>
          </cell>
        </row>
        <row r="297">
          <cell r="A297" t="str">
            <v>Truck Crane</v>
          </cell>
          <cell r="C297" t="str">
            <v>10ton</v>
          </cell>
          <cell r="D297">
            <v>1</v>
          </cell>
          <cell r="E297" t="str">
            <v>hr</v>
          </cell>
          <cell r="H297">
            <v>18615</v>
          </cell>
          <cell r="J297">
            <v>3486</v>
          </cell>
        </row>
        <row r="299">
          <cell r="B299" t="str">
            <v>- 경유</v>
          </cell>
          <cell r="D299">
            <v>4.8</v>
          </cell>
          <cell r="E299" t="str">
            <v>L</v>
          </cell>
          <cell r="I299">
            <v>526.4</v>
          </cell>
          <cell r="J299">
            <v>2526.7199999999998</v>
          </cell>
          <cell r="L299" t="str">
            <v xml:space="preserve"> </v>
          </cell>
        </row>
        <row r="300">
          <cell r="B300" t="str">
            <v>- 잡유</v>
          </cell>
          <cell r="C300" t="str">
            <v>주연료*38%</v>
          </cell>
          <cell r="D300">
            <v>1</v>
          </cell>
          <cell r="E300" t="str">
            <v>식</v>
          </cell>
          <cell r="J300">
            <v>960.15359999999987</v>
          </cell>
        </row>
        <row r="301">
          <cell r="B301" t="str">
            <v>- 조종원</v>
          </cell>
          <cell r="D301">
            <v>0.17</v>
          </cell>
          <cell r="E301" t="str">
            <v>인</v>
          </cell>
          <cell r="G301">
            <v>56951</v>
          </cell>
          <cell r="H301">
            <v>9681.67</v>
          </cell>
        </row>
        <row r="302">
          <cell r="B302" t="str">
            <v>- 조수</v>
          </cell>
          <cell r="D302">
            <v>0.17</v>
          </cell>
          <cell r="E302" t="str">
            <v>"</v>
          </cell>
          <cell r="G302">
            <v>42762</v>
          </cell>
          <cell r="H302">
            <v>7269.54</v>
          </cell>
        </row>
        <row r="303">
          <cell r="B303" t="str">
            <v>- 중기조장</v>
          </cell>
          <cell r="D303">
            <v>0.03</v>
          </cell>
          <cell r="E303" t="str">
            <v>"</v>
          </cell>
          <cell r="G303">
            <v>55484</v>
          </cell>
          <cell r="H303">
            <v>1664.52</v>
          </cell>
        </row>
        <row r="311">
          <cell r="E311" t="str">
            <v xml:space="preserve"> </v>
          </cell>
        </row>
        <row r="312">
          <cell r="B312" t="str">
            <v>'98 년 도  수 문 일 위 대 가 표  총 괄</v>
          </cell>
        </row>
        <row r="314">
          <cell r="A314" t="str">
            <v>종       별</v>
          </cell>
          <cell r="C314" t="str">
            <v>재 료 또 는</v>
          </cell>
          <cell r="D314" t="str">
            <v xml:space="preserve">원 수 </v>
          </cell>
          <cell r="E314" t="str">
            <v>단 위</v>
          </cell>
          <cell r="F314" t="str">
            <v>총   액</v>
          </cell>
          <cell r="G314" t="str">
            <v>노   무   비</v>
          </cell>
          <cell r="I314" t="str">
            <v>재   료   비</v>
          </cell>
          <cell r="K314" t="str">
            <v>경      비</v>
          </cell>
          <cell r="M314" t="str">
            <v>비   고</v>
          </cell>
        </row>
        <row r="315">
          <cell r="C315" t="str">
            <v xml:space="preserve">규       격 </v>
          </cell>
          <cell r="F315" t="str">
            <v>금   액</v>
          </cell>
          <cell r="G315" t="str">
            <v>단  가</v>
          </cell>
          <cell r="H315" t="str">
            <v>금   액</v>
          </cell>
          <cell r="I315" t="str">
            <v>단  가</v>
          </cell>
          <cell r="J315" t="str">
            <v>금   액</v>
          </cell>
          <cell r="K315" t="str">
            <v>단  가</v>
          </cell>
          <cell r="L315" t="str">
            <v>금   액</v>
          </cell>
        </row>
        <row r="316">
          <cell r="A316" t="str">
            <v xml:space="preserve">◈ROLLER GATE </v>
          </cell>
          <cell r="C316" t="str">
            <v xml:space="preserve"> </v>
          </cell>
        </row>
        <row r="317">
          <cell r="A317" t="str">
            <v xml:space="preserve"> </v>
          </cell>
          <cell r="B317" t="str">
            <v>⊙ 제작 가공비</v>
          </cell>
        </row>
        <row r="318">
          <cell r="A318" t="str">
            <v xml:space="preserve"> </v>
          </cell>
          <cell r="B318" t="str">
            <v>▷GATE LEAF</v>
          </cell>
          <cell r="C318" t="str">
            <v>소   계</v>
          </cell>
          <cell r="F318">
            <v>1668518</v>
          </cell>
          <cell r="H318">
            <v>1322330</v>
          </cell>
          <cell r="J318">
            <v>237292</v>
          </cell>
          <cell r="L318">
            <v>108896</v>
          </cell>
        </row>
        <row r="319">
          <cell r="A319" t="str">
            <v xml:space="preserve"> </v>
          </cell>
          <cell r="C319" t="str">
            <v>인 건 비</v>
          </cell>
          <cell r="D319">
            <v>1</v>
          </cell>
          <cell r="E319" t="str">
            <v>TON</v>
          </cell>
          <cell r="F319">
            <v>1195828</v>
          </cell>
          <cell r="H319">
            <v>1195828</v>
          </cell>
        </row>
        <row r="320">
          <cell r="A320" t="str">
            <v xml:space="preserve"> </v>
          </cell>
          <cell r="C320" t="str">
            <v>사용장비경비</v>
          </cell>
          <cell r="D320">
            <v>1</v>
          </cell>
          <cell r="E320" t="str">
            <v>TON</v>
          </cell>
          <cell r="F320">
            <v>247732</v>
          </cell>
          <cell r="H320">
            <v>126502</v>
          </cell>
          <cell r="J320">
            <v>31430</v>
          </cell>
          <cell r="L320">
            <v>89800</v>
          </cell>
        </row>
        <row r="321">
          <cell r="A321" t="str">
            <v xml:space="preserve"> </v>
          </cell>
          <cell r="C321" t="str">
            <v>소모자재비</v>
          </cell>
          <cell r="D321">
            <v>1</v>
          </cell>
          <cell r="E321" t="str">
            <v>TON</v>
          </cell>
          <cell r="F321">
            <v>224958</v>
          </cell>
          <cell r="J321">
            <v>205862</v>
          </cell>
          <cell r="L321">
            <v>19096</v>
          </cell>
        </row>
        <row r="323">
          <cell r="A323" t="str">
            <v xml:space="preserve"> </v>
          </cell>
          <cell r="B323" t="str">
            <v>▷GUIDE FRAME</v>
          </cell>
          <cell r="C323" t="str">
            <v>소   계</v>
          </cell>
          <cell r="F323">
            <v>4324511</v>
          </cell>
          <cell r="H323">
            <v>3911039</v>
          </cell>
          <cell r="J323">
            <v>289792</v>
          </cell>
          <cell r="L323">
            <v>123680</v>
          </cell>
        </row>
        <row r="324">
          <cell r="A324" t="str">
            <v xml:space="preserve"> </v>
          </cell>
          <cell r="C324" t="str">
            <v>인 건 비</v>
          </cell>
          <cell r="D324">
            <v>1</v>
          </cell>
          <cell r="E324" t="str">
            <v>TON</v>
          </cell>
          <cell r="F324">
            <v>3784537</v>
          </cell>
          <cell r="H324">
            <v>3784537</v>
          </cell>
        </row>
        <row r="325">
          <cell r="A325" t="str">
            <v xml:space="preserve"> </v>
          </cell>
          <cell r="C325" t="str">
            <v>사용장비경비</v>
          </cell>
          <cell r="D325">
            <v>1</v>
          </cell>
          <cell r="E325" t="str">
            <v>TON</v>
          </cell>
          <cell r="F325">
            <v>247732</v>
          </cell>
          <cell r="H325">
            <v>126502</v>
          </cell>
          <cell r="J325">
            <v>31430</v>
          </cell>
          <cell r="L325">
            <v>89800</v>
          </cell>
          <cell r="M325" t="str">
            <v>ROLLER GATE
LEAF 적용</v>
          </cell>
        </row>
        <row r="326">
          <cell r="A326" t="str">
            <v xml:space="preserve"> </v>
          </cell>
          <cell r="C326" t="str">
            <v>소모자재비</v>
          </cell>
          <cell r="D326">
            <v>1</v>
          </cell>
          <cell r="E326" t="str">
            <v>TON</v>
          </cell>
          <cell r="F326">
            <v>292242</v>
          </cell>
          <cell r="J326">
            <v>258362</v>
          </cell>
          <cell r="L326">
            <v>33880</v>
          </cell>
        </row>
        <row r="328">
          <cell r="A328" t="str">
            <v xml:space="preserve"> </v>
          </cell>
          <cell r="B328" t="str">
            <v>⊙ 설  치  비</v>
          </cell>
        </row>
        <row r="329">
          <cell r="A329" t="str">
            <v xml:space="preserve"> </v>
          </cell>
          <cell r="B329" t="str">
            <v>▷GATE LEAF</v>
          </cell>
          <cell r="C329" t="str">
            <v>소   계</v>
          </cell>
          <cell r="F329">
            <v>2471576</v>
          </cell>
          <cell r="H329">
            <v>1670029</v>
          </cell>
          <cell r="J329">
            <v>226123</v>
          </cell>
          <cell r="L329">
            <v>575424</v>
          </cell>
        </row>
        <row r="330">
          <cell r="A330" t="str">
            <v>종       별</v>
          </cell>
          <cell r="C330" t="str">
            <v>재 료 또 는</v>
          </cell>
          <cell r="D330" t="str">
            <v xml:space="preserve">원 수 </v>
          </cell>
          <cell r="E330" t="str">
            <v>단 위</v>
          </cell>
          <cell r="F330" t="str">
            <v>총   액</v>
          </cell>
          <cell r="G330" t="str">
            <v>노   무   비</v>
          </cell>
          <cell r="I330" t="str">
            <v>재   료   비</v>
          </cell>
          <cell r="K330" t="str">
            <v>경      비</v>
          </cell>
          <cell r="M330" t="str">
            <v>비   고</v>
          </cell>
        </row>
        <row r="331">
          <cell r="C331" t="str">
            <v xml:space="preserve">규       격 </v>
          </cell>
          <cell r="F331" t="str">
            <v>금   액</v>
          </cell>
          <cell r="G331" t="str">
            <v>단  가</v>
          </cell>
          <cell r="H331" t="str">
            <v>금   액</v>
          </cell>
          <cell r="I331" t="str">
            <v>단  가</v>
          </cell>
          <cell r="J331" t="str">
            <v>금   액</v>
          </cell>
          <cell r="K331" t="str">
            <v>단  가</v>
          </cell>
          <cell r="L331" t="str">
            <v>금   액</v>
          </cell>
        </row>
        <row r="332">
          <cell r="A332" t="str">
            <v xml:space="preserve"> </v>
          </cell>
          <cell r="C332" t="str">
            <v>인 건 비</v>
          </cell>
          <cell r="D332">
            <v>1</v>
          </cell>
          <cell r="E332" t="str">
            <v>TON</v>
          </cell>
          <cell r="F332">
            <v>1091285</v>
          </cell>
          <cell r="H332">
            <v>1091285</v>
          </cell>
        </row>
        <row r="333">
          <cell r="A333" t="str">
            <v xml:space="preserve"> </v>
          </cell>
          <cell r="C333" t="str">
            <v>사용장비경비</v>
          </cell>
          <cell r="D333">
            <v>1</v>
          </cell>
          <cell r="E333" t="str">
            <v>TON</v>
          </cell>
          <cell r="F333">
            <v>1341424</v>
          </cell>
          <cell r="H333">
            <v>578744</v>
          </cell>
          <cell r="J333">
            <v>187256</v>
          </cell>
          <cell r="L333">
            <v>575424</v>
          </cell>
        </row>
        <row r="334">
          <cell r="A334" t="str">
            <v xml:space="preserve"> </v>
          </cell>
          <cell r="C334" t="str">
            <v>소모자재비</v>
          </cell>
          <cell r="D334">
            <v>1</v>
          </cell>
          <cell r="E334" t="str">
            <v>TON</v>
          </cell>
          <cell r="F334">
            <v>38867</v>
          </cell>
          <cell r="J334">
            <v>38867</v>
          </cell>
        </row>
        <row r="336">
          <cell r="A336" t="str">
            <v xml:space="preserve"> </v>
          </cell>
          <cell r="B336" t="str">
            <v>▷GUIDE FRAME</v>
          </cell>
          <cell r="C336" t="str">
            <v>소   계</v>
          </cell>
          <cell r="F336">
            <v>5148432</v>
          </cell>
          <cell r="H336">
            <v>4267975</v>
          </cell>
          <cell r="J336">
            <v>305033</v>
          </cell>
          <cell r="L336">
            <v>575424</v>
          </cell>
        </row>
        <row r="337">
          <cell r="A337" t="str">
            <v xml:space="preserve"> </v>
          </cell>
          <cell r="C337" t="str">
            <v>인 건 비</v>
          </cell>
          <cell r="D337">
            <v>1</v>
          </cell>
          <cell r="E337" t="str">
            <v>TON</v>
          </cell>
          <cell r="F337">
            <v>3689231</v>
          </cell>
          <cell r="H337">
            <v>3689231</v>
          </cell>
        </row>
        <row r="338">
          <cell r="A338" t="str">
            <v xml:space="preserve"> </v>
          </cell>
          <cell r="C338" t="str">
            <v>사용장비경비</v>
          </cell>
          <cell r="D338">
            <v>1</v>
          </cell>
          <cell r="E338" t="str">
            <v>TON</v>
          </cell>
          <cell r="F338">
            <v>1341424</v>
          </cell>
          <cell r="H338">
            <v>578744</v>
          </cell>
          <cell r="J338">
            <v>187256</v>
          </cell>
          <cell r="L338">
            <v>575424</v>
          </cell>
        </row>
        <row r="339">
          <cell r="A339" t="str">
            <v xml:space="preserve"> </v>
          </cell>
          <cell r="C339" t="str">
            <v>소모자재비</v>
          </cell>
          <cell r="D339">
            <v>1</v>
          </cell>
          <cell r="E339" t="str">
            <v>TON</v>
          </cell>
          <cell r="F339">
            <v>117777</v>
          </cell>
          <cell r="J339">
            <v>117777</v>
          </cell>
        </row>
        <row r="341">
          <cell r="A341" t="str">
            <v xml:space="preserve"> </v>
          </cell>
          <cell r="B341" t="str">
            <v>▷ HOIST</v>
          </cell>
          <cell r="C341" t="str">
            <v>소   계</v>
          </cell>
          <cell r="F341">
            <v>2100502</v>
          </cell>
          <cell r="H341">
            <v>1186896</v>
          </cell>
          <cell r="J341">
            <v>275550</v>
          </cell>
          <cell r="L341">
            <v>638056</v>
          </cell>
        </row>
        <row r="342">
          <cell r="A342" t="str">
            <v xml:space="preserve"> </v>
          </cell>
          <cell r="C342" t="str">
            <v>인 건 비</v>
          </cell>
          <cell r="D342">
            <v>1</v>
          </cell>
          <cell r="E342" t="str">
            <v>TON</v>
          </cell>
          <cell r="F342">
            <v>687704</v>
          </cell>
          <cell r="H342">
            <v>687704</v>
          </cell>
        </row>
        <row r="343">
          <cell r="A343" t="str">
            <v xml:space="preserve"> </v>
          </cell>
          <cell r="C343" t="str">
            <v>사용장비경비</v>
          </cell>
          <cell r="D343">
            <v>1</v>
          </cell>
          <cell r="E343" t="str">
            <v>TON</v>
          </cell>
          <cell r="F343">
            <v>1384600</v>
          </cell>
          <cell r="H343">
            <v>499192</v>
          </cell>
          <cell r="J343">
            <v>247352</v>
          </cell>
          <cell r="L343">
            <v>638056</v>
          </cell>
        </row>
        <row r="344">
          <cell r="A344" t="str">
            <v xml:space="preserve"> </v>
          </cell>
          <cell r="C344" t="str">
            <v>소모자재비</v>
          </cell>
          <cell r="D344">
            <v>1</v>
          </cell>
          <cell r="E344" t="str">
            <v>TON</v>
          </cell>
          <cell r="F344">
            <v>28198</v>
          </cell>
          <cell r="J344">
            <v>28198</v>
          </cell>
        </row>
        <row r="345">
          <cell r="A345" t="str">
            <v>◈ STOP LOG</v>
          </cell>
        </row>
        <row r="346">
          <cell r="B346" t="str">
            <v>⊙ 제작 가공비</v>
          </cell>
        </row>
        <row r="347">
          <cell r="B347" t="str">
            <v>▷GATE LEAF</v>
          </cell>
          <cell r="C347" t="str">
            <v>소   계</v>
          </cell>
          <cell r="F347">
            <v>1301484.2280000001</v>
          </cell>
          <cell r="H347">
            <v>1137185</v>
          </cell>
          <cell r="J347">
            <v>65315</v>
          </cell>
          <cell r="L347">
            <v>98984.228000000003</v>
          </cell>
        </row>
        <row r="348">
          <cell r="C348" t="str">
            <v>인 건 비</v>
          </cell>
          <cell r="E348" t="str">
            <v>TON</v>
          </cell>
          <cell r="F348">
            <v>985817</v>
          </cell>
          <cell r="H348">
            <v>985817</v>
          </cell>
        </row>
        <row r="349">
          <cell r="A349" t="str">
            <v>종       별</v>
          </cell>
          <cell r="C349" t="str">
            <v>재 료 또 는</v>
          </cell>
          <cell r="D349" t="str">
            <v xml:space="preserve">원 수 </v>
          </cell>
          <cell r="E349" t="str">
            <v>단 위</v>
          </cell>
          <cell r="F349" t="str">
            <v>총   액</v>
          </cell>
          <cell r="G349" t="str">
            <v>노   무   비</v>
          </cell>
          <cell r="I349" t="str">
            <v>재   료   비</v>
          </cell>
          <cell r="K349" t="str">
            <v>경      비</v>
          </cell>
          <cell r="M349" t="str">
            <v>비   고</v>
          </cell>
        </row>
        <row r="350">
          <cell r="C350" t="str">
            <v xml:space="preserve">규       격 </v>
          </cell>
          <cell r="F350" t="str">
            <v>금   액</v>
          </cell>
          <cell r="G350" t="str">
            <v>단  가</v>
          </cell>
          <cell r="H350" t="str">
            <v>금   액</v>
          </cell>
          <cell r="I350" t="str">
            <v>단  가</v>
          </cell>
          <cell r="J350" t="str">
            <v>금   액</v>
          </cell>
          <cell r="K350" t="str">
            <v>단  가</v>
          </cell>
          <cell r="L350" t="str">
            <v>금   액</v>
          </cell>
        </row>
        <row r="351">
          <cell r="C351" t="str">
            <v>사용장비경비</v>
          </cell>
          <cell r="E351" t="str">
            <v>TON</v>
          </cell>
          <cell r="F351">
            <v>289048.228</v>
          </cell>
          <cell r="H351">
            <v>151368</v>
          </cell>
          <cell r="J351">
            <v>38696</v>
          </cell>
          <cell r="L351">
            <v>98984.228000000003</v>
          </cell>
        </row>
        <row r="352">
          <cell r="A352" t="str">
            <v xml:space="preserve"> </v>
          </cell>
          <cell r="C352" t="str">
            <v>소모자재비</v>
          </cell>
          <cell r="E352" t="str">
            <v>TON</v>
          </cell>
          <cell r="F352">
            <v>26619</v>
          </cell>
          <cell r="J352">
            <v>26619</v>
          </cell>
        </row>
        <row r="354">
          <cell r="A354" t="str">
            <v xml:space="preserve"> </v>
          </cell>
          <cell r="B354" t="str">
            <v>▷GUIDE FRAME</v>
          </cell>
          <cell r="C354" t="str">
            <v>소   계</v>
          </cell>
          <cell r="F354">
            <v>4324511</v>
          </cell>
          <cell r="H354">
            <v>3911039</v>
          </cell>
          <cell r="J354">
            <v>289792</v>
          </cell>
          <cell r="L354">
            <v>123680</v>
          </cell>
          <cell r="M354" t="str">
            <v>ROLLER GATE 
GUIDE FRAME적용</v>
          </cell>
        </row>
        <row r="355">
          <cell r="A355" t="str">
            <v xml:space="preserve"> </v>
          </cell>
          <cell r="C355" t="str">
            <v>인 건 비</v>
          </cell>
          <cell r="E355" t="str">
            <v>TON</v>
          </cell>
          <cell r="F355">
            <v>3784537</v>
          </cell>
          <cell r="H355">
            <v>3784537</v>
          </cell>
          <cell r="M355" t="str">
            <v>"</v>
          </cell>
        </row>
        <row r="356">
          <cell r="A356" t="str">
            <v xml:space="preserve"> </v>
          </cell>
          <cell r="C356" t="str">
            <v>사용장비경비</v>
          </cell>
          <cell r="E356" t="str">
            <v>TON</v>
          </cell>
          <cell r="F356">
            <v>247732</v>
          </cell>
          <cell r="H356">
            <v>126502</v>
          </cell>
          <cell r="J356">
            <v>31430</v>
          </cell>
          <cell r="L356">
            <v>89800</v>
          </cell>
          <cell r="M356" t="str">
            <v>"</v>
          </cell>
        </row>
        <row r="357">
          <cell r="C357" t="str">
            <v>소모자재비</v>
          </cell>
          <cell r="E357" t="str">
            <v>TON</v>
          </cell>
          <cell r="F357">
            <v>292242</v>
          </cell>
          <cell r="J357">
            <v>258362</v>
          </cell>
          <cell r="L357">
            <v>33880</v>
          </cell>
          <cell r="M357" t="str">
            <v>"</v>
          </cell>
        </row>
        <row r="359">
          <cell r="B359" t="str">
            <v>▷LIFTING BEAM</v>
          </cell>
          <cell r="C359" t="str">
            <v>소   계</v>
          </cell>
          <cell r="F359">
            <v>1301484.2280000001</v>
          </cell>
          <cell r="H359">
            <v>1137185</v>
          </cell>
          <cell r="J359">
            <v>65315</v>
          </cell>
          <cell r="L359">
            <v>98984.228000000003</v>
          </cell>
          <cell r="M359" t="str">
            <v>STOP LOG LEAF
적용</v>
          </cell>
        </row>
        <row r="360">
          <cell r="C360" t="str">
            <v>인 건 비</v>
          </cell>
          <cell r="E360" t="str">
            <v>TON</v>
          </cell>
          <cell r="F360">
            <v>985817</v>
          </cell>
          <cell r="H360">
            <v>985817</v>
          </cell>
          <cell r="M360" t="str">
            <v>"</v>
          </cell>
        </row>
        <row r="361">
          <cell r="C361" t="str">
            <v>사용장비경비</v>
          </cell>
          <cell r="E361" t="str">
            <v>TON</v>
          </cell>
          <cell r="F361">
            <v>289048.228</v>
          </cell>
          <cell r="H361">
            <v>151368</v>
          </cell>
          <cell r="J361">
            <v>38696</v>
          </cell>
          <cell r="L361">
            <v>98984.228000000003</v>
          </cell>
          <cell r="M361" t="str">
            <v>"</v>
          </cell>
        </row>
        <row r="362">
          <cell r="C362" t="str">
            <v>소모자재비</v>
          </cell>
          <cell r="E362" t="str">
            <v>TON</v>
          </cell>
          <cell r="F362">
            <v>26619</v>
          </cell>
          <cell r="J362">
            <v>26619</v>
          </cell>
          <cell r="M362" t="str">
            <v>"</v>
          </cell>
        </row>
        <row r="363">
          <cell r="B363" t="str">
            <v>⊙ 설  치  비</v>
          </cell>
        </row>
        <row r="364">
          <cell r="B364" t="str">
            <v>▷GATE LEAF</v>
          </cell>
          <cell r="C364" t="str">
            <v>소   계</v>
          </cell>
          <cell r="F364">
            <v>1483011</v>
          </cell>
          <cell r="H364">
            <v>862692</v>
          </cell>
          <cell r="J364">
            <v>237294</v>
          </cell>
          <cell r="L364">
            <v>383025</v>
          </cell>
        </row>
        <row r="365">
          <cell r="C365" t="str">
            <v>인 건 비</v>
          </cell>
          <cell r="E365" t="str">
            <v>TON</v>
          </cell>
          <cell r="F365">
            <v>562444</v>
          </cell>
          <cell r="H365">
            <v>562444</v>
          </cell>
        </row>
        <row r="366">
          <cell r="C366" t="str">
            <v>사용장비경비</v>
          </cell>
          <cell r="E366" t="str">
            <v>TON</v>
          </cell>
          <cell r="F366">
            <v>744864</v>
          </cell>
          <cell r="H366">
            <v>300248</v>
          </cell>
          <cell r="J366">
            <v>80440</v>
          </cell>
          <cell r="L366">
            <v>364176</v>
          </cell>
        </row>
        <row r="367">
          <cell r="C367" t="str">
            <v>소모자재비</v>
          </cell>
          <cell r="E367" t="str">
            <v>TON</v>
          </cell>
          <cell r="F367">
            <v>175703</v>
          </cell>
          <cell r="J367">
            <v>156854</v>
          </cell>
          <cell r="L367">
            <v>18849</v>
          </cell>
        </row>
        <row r="368">
          <cell r="A368" t="str">
            <v>종       별</v>
          </cell>
          <cell r="C368" t="str">
            <v>재 료 또 는</v>
          </cell>
          <cell r="D368" t="str">
            <v xml:space="preserve">원 수 </v>
          </cell>
          <cell r="E368" t="str">
            <v>단 위</v>
          </cell>
          <cell r="F368" t="str">
            <v>총   액</v>
          </cell>
          <cell r="G368" t="str">
            <v>노   무   비</v>
          </cell>
          <cell r="I368" t="str">
            <v>재   료   비</v>
          </cell>
          <cell r="K368" t="str">
            <v>경      비</v>
          </cell>
          <cell r="M368" t="str">
            <v>비   고</v>
          </cell>
        </row>
        <row r="369">
          <cell r="C369" t="str">
            <v xml:space="preserve">규       격 </v>
          </cell>
          <cell r="F369" t="str">
            <v>금   액</v>
          </cell>
          <cell r="G369" t="str">
            <v>단  가</v>
          </cell>
          <cell r="H369" t="str">
            <v>금   액</v>
          </cell>
          <cell r="I369" t="str">
            <v>단  가</v>
          </cell>
          <cell r="J369" t="str">
            <v>금   액</v>
          </cell>
          <cell r="K369" t="str">
            <v>단  가</v>
          </cell>
          <cell r="L369" t="str">
            <v>금   액</v>
          </cell>
        </row>
        <row r="370">
          <cell r="B370" t="str">
            <v>▷GUIDE FRAME</v>
          </cell>
          <cell r="C370" t="str">
            <v>⇒ ROLLER GATE 적용</v>
          </cell>
        </row>
        <row r="371">
          <cell r="A371" t="str">
            <v xml:space="preserve"> </v>
          </cell>
          <cell r="B371" t="str">
            <v>▷LIFTING BEAM</v>
          </cell>
          <cell r="C371" t="str">
            <v>⇒ STOP LOG LEAF 적용</v>
          </cell>
        </row>
        <row r="373">
          <cell r="A373" t="str">
            <v>◈ RADIAL GATE</v>
          </cell>
        </row>
        <row r="374">
          <cell r="A374" t="str">
            <v xml:space="preserve"> </v>
          </cell>
          <cell r="B374" t="str">
            <v>⊙ 제작 가공비</v>
          </cell>
        </row>
        <row r="376">
          <cell r="A376" t="str">
            <v xml:space="preserve"> </v>
          </cell>
          <cell r="B376" t="str">
            <v>▷GATE LEAF</v>
          </cell>
          <cell r="C376" t="str">
            <v>소   계</v>
          </cell>
          <cell r="F376">
            <v>2124730</v>
          </cell>
          <cell r="H376">
            <v>1660499</v>
          </cell>
          <cell r="J376">
            <v>304929</v>
          </cell>
          <cell r="L376">
            <v>159302</v>
          </cell>
        </row>
        <row r="377">
          <cell r="A377" t="str">
            <v xml:space="preserve"> </v>
          </cell>
          <cell r="C377" t="str">
            <v>인 건 비</v>
          </cell>
          <cell r="E377" t="str">
            <v>TON</v>
          </cell>
          <cell r="F377">
            <v>1502694</v>
          </cell>
          <cell r="H377">
            <v>1502694</v>
          </cell>
        </row>
        <row r="378">
          <cell r="A378" t="str">
            <v xml:space="preserve"> </v>
          </cell>
          <cell r="C378" t="str">
            <v>사용장비경비</v>
          </cell>
          <cell r="E378" t="str">
            <v>TON</v>
          </cell>
          <cell r="F378">
            <v>341716</v>
          </cell>
          <cell r="H378">
            <v>157805</v>
          </cell>
          <cell r="J378">
            <v>47401</v>
          </cell>
          <cell r="L378">
            <v>136510</v>
          </cell>
        </row>
        <row r="379">
          <cell r="A379" t="str">
            <v xml:space="preserve"> </v>
          </cell>
          <cell r="C379" t="str">
            <v>소모자재비</v>
          </cell>
          <cell r="E379" t="str">
            <v>TON</v>
          </cell>
          <cell r="F379">
            <v>280320</v>
          </cell>
          <cell r="J379">
            <v>257528</v>
          </cell>
          <cell r="L379">
            <v>22792</v>
          </cell>
        </row>
        <row r="381">
          <cell r="A381" t="str">
            <v xml:space="preserve"> </v>
          </cell>
          <cell r="B381" t="str">
            <v>▷GUIDE FRAME</v>
          </cell>
          <cell r="C381" t="str">
            <v>소   계</v>
          </cell>
          <cell r="F381">
            <v>4842008</v>
          </cell>
          <cell r="H381">
            <v>4473673</v>
          </cell>
          <cell r="J381">
            <v>195173</v>
          </cell>
          <cell r="L381">
            <v>173162</v>
          </cell>
        </row>
        <row r="382">
          <cell r="A382" t="str">
            <v xml:space="preserve"> </v>
          </cell>
          <cell r="B382" t="str">
            <v xml:space="preserve"> </v>
          </cell>
          <cell r="C382" t="str">
            <v>인 건 비</v>
          </cell>
          <cell r="E382" t="str">
            <v>TON</v>
          </cell>
          <cell r="F382">
            <v>4315868</v>
          </cell>
          <cell r="H382">
            <v>4315868</v>
          </cell>
        </row>
        <row r="383">
          <cell r="A383" t="str">
            <v xml:space="preserve"> </v>
          </cell>
          <cell r="B383" t="str">
            <v xml:space="preserve"> </v>
          </cell>
          <cell r="C383" t="str">
            <v>사용장비경비</v>
          </cell>
          <cell r="E383" t="str">
            <v>TON</v>
          </cell>
          <cell r="F383">
            <v>341716</v>
          </cell>
          <cell r="H383">
            <v>157805</v>
          </cell>
          <cell r="J383">
            <v>47401</v>
          </cell>
          <cell r="L383">
            <v>136510</v>
          </cell>
          <cell r="M383" t="str">
            <v>RADIAL GATE
LEAF 적용</v>
          </cell>
        </row>
        <row r="384">
          <cell r="A384" t="str">
            <v xml:space="preserve"> </v>
          </cell>
          <cell r="C384" t="str">
            <v>소모자재비</v>
          </cell>
          <cell r="E384" t="str">
            <v>TON</v>
          </cell>
          <cell r="F384">
            <v>184424</v>
          </cell>
          <cell r="J384">
            <v>147772</v>
          </cell>
          <cell r="L384">
            <v>36652</v>
          </cell>
        </row>
        <row r="388">
          <cell r="A388" t="str">
            <v>종       별</v>
          </cell>
          <cell r="C388" t="str">
            <v>재 료 또 는</v>
          </cell>
          <cell r="D388" t="str">
            <v xml:space="preserve">원 수 </v>
          </cell>
          <cell r="E388" t="str">
            <v>단 위</v>
          </cell>
          <cell r="F388" t="str">
            <v>총   액</v>
          </cell>
          <cell r="G388" t="str">
            <v>노   무   비</v>
          </cell>
          <cell r="I388" t="str">
            <v>재   료   비</v>
          </cell>
          <cell r="K388" t="str">
            <v>경      비</v>
          </cell>
          <cell r="M388" t="str">
            <v>비   고</v>
          </cell>
        </row>
        <row r="389">
          <cell r="C389" t="str">
            <v xml:space="preserve">규       격 </v>
          </cell>
          <cell r="F389" t="str">
            <v>금   액</v>
          </cell>
          <cell r="G389" t="str">
            <v>단  가</v>
          </cell>
          <cell r="H389" t="str">
            <v>금   액</v>
          </cell>
          <cell r="I389" t="str">
            <v>단  가</v>
          </cell>
          <cell r="J389" t="str">
            <v>금   액</v>
          </cell>
          <cell r="K389" t="str">
            <v>단  가</v>
          </cell>
          <cell r="L389" t="str">
            <v>금   액</v>
          </cell>
        </row>
        <row r="390">
          <cell r="B390" t="str">
            <v>▷ANCHORAGE</v>
          </cell>
          <cell r="C390" t="str">
            <v>소   계</v>
          </cell>
          <cell r="F390">
            <v>3706842</v>
          </cell>
          <cell r="H390">
            <v>3389225</v>
          </cell>
          <cell r="J390">
            <v>155235</v>
          </cell>
          <cell r="L390">
            <v>162382</v>
          </cell>
        </row>
        <row r="391">
          <cell r="C391" t="str">
            <v>인 건 비</v>
          </cell>
          <cell r="E391" t="str">
            <v>TON</v>
          </cell>
          <cell r="F391">
            <v>3231420</v>
          </cell>
          <cell r="H391">
            <v>3231420</v>
          </cell>
        </row>
        <row r="392">
          <cell r="C392" t="str">
            <v>사용장비경비</v>
          </cell>
          <cell r="E392" t="str">
            <v>TON</v>
          </cell>
          <cell r="F392">
            <v>341716</v>
          </cell>
          <cell r="H392">
            <v>157805</v>
          </cell>
          <cell r="J392">
            <v>47401</v>
          </cell>
          <cell r="L392">
            <v>136510</v>
          </cell>
          <cell r="M392" t="str">
            <v>RADIAL GATE
LEAF 적용</v>
          </cell>
        </row>
        <row r="393">
          <cell r="C393" t="str">
            <v>소모자재비</v>
          </cell>
          <cell r="E393" t="str">
            <v>TON</v>
          </cell>
          <cell r="F393">
            <v>133706</v>
          </cell>
          <cell r="J393">
            <v>107834</v>
          </cell>
          <cell r="L393">
            <v>25872</v>
          </cell>
        </row>
        <row r="395">
          <cell r="B395" t="str">
            <v>⊙ 설  치  비</v>
          </cell>
        </row>
        <row r="397">
          <cell r="B397" t="str">
            <v>▷GATE LEAF</v>
          </cell>
          <cell r="C397" t="str">
            <v>소   계</v>
          </cell>
          <cell r="F397">
            <v>3544844.4</v>
          </cell>
          <cell r="H397">
            <v>2061690</v>
          </cell>
          <cell r="J397">
            <v>360170.4</v>
          </cell>
          <cell r="L397">
            <v>1122984</v>
          </cell>
        </row>
        <row r="398">
          <cell r="C398" t="str">
            <v>인 건 비</v>
          </cell>
          <cell r="E398" t="str">
            <v>TON</v>
          </cell>
          <cell r="F398">
            <v>1192994</v>
          </cell>
          <cell r="H398">
            <v>1192994</v>
          </cell>
        </row>
        <row r="399">
          <cell r="A399" t="str">
            <v xml:space="preserve"> </v>
          </cell>
          <cell r="C399" t="str">
            <v>사용장비경비</v>
          </cell>
          <cell r="E399" t="str">
            <v>TON</v>
          </cell>
          <cell r="F399">
            <v>2312752</v>
          </cell>
          <cell r="H399">
            <v>868696</v>
          </cell>
          <cell r="J399">
            <v>321072</v>
          </cell>
          <cell r="K399" t="str">
            <v xml:space="preserve"> </v>
          </cell>
          <cell r="L399">
            <v>1122984</v>
          </cell>
        </row>
        <row r="400">
          <cell r="C400" t="str">
            <v>소모자재비</v>
          </cell>
          <cell r="E400" t="str">
            <v>TON</v>
          </cell>
          <cell r="F400">
            <v>39098.400000000001</v>
          </cell>
          <cell r="J400">
            <v>39098.400000000001</v>
          </cell>
        </row>
        <row r="401">
          <cell r="A401" t="str">
            <v xml:space="preserve"> </v>
          </cell>
        </row>
        <row r="402">
          <cell r="A402" t="str">
            <v xml:space="preserve"> </v>
          </cell>
          <cell r="B402" t="str">
            <v>▷GUIDE FRAME</v>
          </cell>
          <cell r="C402" t="str">
            <v>소   계</v>
          </cell>
          <cell r="F402">
            <v>11345142</v>
          </cell>
          <cell r="H402">
            <v>10426754</v>
          </cell>
          <cell r="J402">
            <v>282044</v>
          </cell>
          <cell r="L402">
            <v>636344</v>
          </cell>
        </row>
        <row r="403">
          <cell r="A403" t="str">
            <v xml:space="preserve"> </v>
          </cell>
          <cell r="C403" t="str">
            <v>인 건 비</v>
          </cell>
          <cell r="E403" t="str">
            <v>TON</v>
          </cell>
          <cell r="F403">
            <v>9780858</v>
          </cell>
          <cell r="H403">
            <v>9780858</v>
          </cell>
        </row>
        <row r="404">
          <cell r="A404" t="str">
            <v xml:space="preserve"> </v>
          </cell>
          <cell r="C404" t="str">
            <v>사용장비경비</v>
          </cell>
          <cell r="E404" t="str">
            <v>TON</v>
          </cell>
          <cell r="F404">
            <v>1533472</v>
          </cell>
          <cell r="H404">
            <v>645896</v>
          </cell>
          <cell r="J404">
            <v>251232</v>
          </cell>
          <cell r="K404" t="str">
            <v xml:space="preserve"> </v>
          </cell>
          <cell r="L404">
            <v>636344</v>
          </cell>
        </row>
        <row r="405">
          <cell r="A405" t="str">
            <v xml:space="preserve"> </v>
          </cell>
          <cell r="C405" t="str">
            <v>소모자재비</v>
          </cell>
          <cell r="E405" t="str">
            <v>TON</v>
          </cell>
          <cell r="F405">
            <v>30812</v>
          </cell>
          <cell r="J405">
            <v>30812</v>
          </cell>
        </row>
        <row r="407">
          <cell r="A407" t="str">
            <v>종       별</v>
          </cell>
          <cell r="C407" t="str">
            <v>재 료 또 는</v>
          </cell>
          <cell r="D407" t="str">
            <v xml:space="preserve">원 수 </v>
          </cell>
          <cell r="E407" t="str">
            <v>단 위</v>
          </cell>
          <cell r="F407" t="str">
            <v>총   액</v>
          </cell>
          <cell r="G407" t="str">
            <v>노   무   비</v>
          </cell>
          <cell r="I407" t="str">
            <v>재   료   비</v>
          </cell>
          <cell r="K407" t="str">
            <v>경      비</v>
          </cell>
          <cell r="M407" t="str">
            <v>비   고</v>
          </cell>
        </row>
        <row r="408">
          <cell r="C408" t="str">
            <v xml:space="preserve">규       격 </v>
          </cell>
          <cell r="F408" t="str">
            <v>금   액</v>
          </cell>
          <cell r="G408" t="str">
            <v>단  가</v>
          </cell>
          <cell r="H408" t="str">
            <v>금   액</v>
          </cell>
          <cell r="I408" t="str">
            <v>단  가</v>
          </cell>
          <cell r="J408" t="str">
            <v>금   액</v>
          </cell>
          <cell r="K408" t="str">
            <v>단  가</v>
          </cell>
          <cell r="L408" t="str">
            <v>금   액</v>
          </cell>
        </row>
        <row r="409">
          <cell r="A409" t="str">
            <v xml:space="preserve"> </v>
          </cell>
          <cell r="B409" t="str">
            <v>▷ANCHORAGE</v>
          </cell>
          <cell r="C409" t="str">
            <v>소   계</v>
          </cell>
          <cell r="F409">
            <v>3544844.4</v>
          </cell>
          <cell r="H409">
            <v>2061690</v>
          </cell>
          <cell r="J409">
            <v>360170.4</v>
          </cell>
          <cell r="L409">
            <v>1122984</v>
          </cell>
        </row>
        <row r="410">
          <cell r="A410" t="str">
            <v xml:space="preserve"> </v>
          </cell>
          <cell r="C410" t="str">
            <v>인 건 비</v>
          </cell>
          <cell r="E410" t="str">
            <v>TON</v>
          </cell>
          <cell r="F410">
            <v>1192994</v>
          </cell>
          <cell r="H410">
            <v>1192994</v>
          </cell>
          <cell r="M410" t="str">
            <v>RADIAL GATE 
LEAF 적용</v>
          </cell>
        </row>
        <row r="411">
          <cell r="A411" t="str">
            <v xml:space="preserve"> </v>
          </cell>
          <cell r="C411" t="str">
            <v>사용장비경비</v>
          </cell>
          <cell r="E411" t="str">
            <v>TON</v>
          </cell>
          <cell r="F411">
            <v>2312752</v>
          </cell>
          <cell r="H411">
            <v>868696</v>
          </cell>
          <cell r="J411">
            <v>321072</v>
          </cell>
          <cell r="L411">
            <v>1122984</v>
          </cell>
          <cell r="M411" t="str">
            <v>"</v>
          </cell>
        </row>
        <row r="412">
          <cell r="A412" t="str">
            <v xml:space="preserve"> </v>
          </cell>
          <cell r="C412" t="str">
            <v>소모자재비</v>
          </cell>
          <cell r="E412" t="str">
            <v>TON</v>
          </cell>
          <cell r="F412">
            <v>39098.400000000001</v>
          </cell>
          <cell r="J412">
            <v>39098.400000000001</v>
          </cell>
          <cell r="M412" t="str">
            <v>"</v>
          </cell>
        </row>
        <row r="414">
          <cell r="B414" t="str">
            <v>▷ HOIST</v>
          </cell>
          <cell r="C414" t="str">
            <v>소   계</v>
          </cell>
          <cell r="F414">
            <v>1509190</v>
          </cell>
          <cell r="H414">
            <v>1047968</v>
          </cell>
          <cell r="J414">
            <v>84566</v>
          </cell>
          <cell r="L414">
            <v>376656</v>
          </cell>
        </row>
        <row r="415">
          <cell r="A415" t="str">
            <v xml:space="preserve"> </v>
          </cell>
          <cell r="C415" t="str">
            <v>인 건 비</v>
          </cell>
          <cell r="E415" t="str">
            <v>TON</v>
          </cell>
          <cell r="F415">
            <v>687704</v>
          </cell>
          <cell r="H415">
            <v>687704</v>
          </cell>
          <cell r="M415" t="str">
            <v>ROLLER HOIST와
동일</v>
          </cell>
        </row>
        <row r="416">
          <cell r="A416" t="str">
            <v xml:space="preserve"> </v>
          </cell>
          <cell r="C416" t="str">
            <v>사용장비경비</v>
          </cell>
          <cell r="E416" t="str">
            <v>TON</v>
          </cell>
          <cell r="F416">
            <v>793288</v>
          </cell>
          <cell r="H416">
            <v>360264</v>
          </cell>
          <cell r="J416">
            <v>56368</v>
          </cell>
          <cell r="L416">
            <v>376656</v>
          </cell>
        </row>
        <row r="417">
          <cell r="A417" t="str">
            <v xml:space="preserve"> </v>
          </cell>
          <cell r="C417" t="str">
            <v>소모자재비</v>
          </cell>
          <cell r="E417" t="str">
            <v>TON</v>
          </cell>
          <cell r="F417">
            <v>28198</v>
          </cell>
          <cell r="J417">
            <v>28198</v>
          </cell>
          <cell r="M417" t="str">
            <v>ROLLER HOIST와
동일</v>
          </cell>
        </row>
        <row r="418">
          <cell r="A418" t="str">
            <v xml:space="preserve"> </v>
          </cell>
        </row>
        <row r="419">
          <cell r="A419" t="str">
            <v>◈ TRASH RACK</v>
          </cell>
        </row>
        <row r="420">
          <cell r="B420" t="str">
            <v>⊙ 제작가공비</v>
          </cell>
          <cell r="C420" t="str">
            <v>소   계</v>
          </cell>
          <cell r="F420">
            <v>8169306</v>
          </cell>
          <cell r="H420">
            <v>7960762</v>
          </cell>
          <cell r="J420">
            <v>118744</v>
          </cell>
          <cell r="L420">
            <v>89800</v>
          </cell>
        </row>
        <row r="421">
          <cell r="C421" t="str">
            <v>인  건  비</v>
          </cell>
          <cell r="E421" t="str">
            <v>TON</v>
          </cell>
          <cell r="F421">
            <v>7834260</v>
          </cell>
          <cell r="H421">
            <v>7834260</v>
          </cell>
        </row>
        <row r="422">
          <cell r="C422" t="str">
            <v>사용장비경비</v>
          </cell>
          <cell r="E422" t="str">
            <v>TON</v>
          </cell>
          <cell r="F422">
            <v>247732</v>
          </cell>
          <cell r="H422">
            <v>126502</v>
          </cell>
          <cell r="J422">
            <v>31430</v>
          </cell>
          <cell r="L422">
            <v>89800</v>
          </cell>
          <cell r="M422" t="str">
            <v>ROLLER GATE
LEAF 적용</v>
          </cell>
        </row>
        <row r="423">
          <cell r="A423" t="str">
            <v xml:space="preserve"> </v>
          </cell>
          <cell r="C423" t="str">
            <v>소모자재비</v>
          </cell>
          <cell r="E423" t="str">
            <v>TON</v>
          </cell>
          <cell r="F423">
            <v>87314</v>
          </cell>
          <cell r="J423">
            <v>87314</v>
          </cell>
        </row>
        <row r="425">
          <cell r="A425" t="str">
            <v xml:space="preserve"> </v>
          </cell>
          <cell r="B425" t="str">
            <v>⊙ 설  치  비</v>
          </cell>
          <cell r="C425" t="str">
            <v>소   계</v>
          </cell>
          <cell r="F425">
            <v>2369875</v>
          </cell>
          <cell r="H425">
            <v>1599040</v>
          </cell>
          <cell r="J425">
            <v>195411</v>
          </cell>
          <cell r="L425">
            <v>575424</v>
          </cell>
        </row>
        <row r="426">
          <cell r="A426" t="str">
            <v>종       별</v>
          </cell>
          <cell r="C426" t="str">
            <v>재 료 또 는</v>
          </cell>
          <cell r="D426" t="str">
            <v xml:space="preserve">원 수 </v>
          </cell>
          <cell r="E426" t="str">
            <v>단 위</v>
          </cell>
          <cell r="F426" t="str">
            <v>총   액</v>
          </cell>
          <cell r="G426" t="str">
            <v>노   무   비</v>
          </cell>
          <cell r="I426" t="str">
            <v>재   료   비</v>
          </cell>
          <cell r="K426" t="str">
            <v>경      비</v>
          </cell>
          <cell r="M426" t="str">
            <v>비   고</v>
          </cell>
        </row>
        <row r="427">
          <cell r="C427" t="str">
            <v xml:space="preserve">규       격 </v>
          </cell>
          <cell r="F427" t="str">
            <v>금   액</v>
          </cell>
          <cell r="G427" t="str">
            <v>단  가</v>
          </cell>
          <cell r="H427" t="str">
            <v>금   액</v>
          </cell>
          <cell r="I427" t="str">
            <v>단  가</v>
          </cell>
          <cell r="J427" t="str">
            <v>금   액</v>
          </cell>
          <cell r="K427" t="str">
            <v>단  가</v>
          </cell>
          <cell r="L427" t="str">
            <v>금   액</v>
          </cell>
        </row>
        <row r="428">
          <cell r="A428" t="str">
            <v xml:space="preserve"> </v>
          </cell>
          <cell r="C428" t="str">
            <v>인  건  비</v>
          </cell>
          <cell r="E428" t="str">
            <v>TON</v>
          </cell>
          <cell r="F428">
            <v>1020296</v>
          </cell>
          <cell r="H428">
            <v>1020296</v>
          </cell>
        </row>
        <row r="429">
          <cell r="A429" t="str">
            <v xml:space="preserve"> </v>
          </cell>
          <cell r="C429" t="str">
            <v>사용장비경비</v>
          </cell>
          <cell r="E429" t="str">
            <v>TON</v>
          </cell>
          <cell r="F429">
            <v>1341424</v>
          </cell>
          <cell r="H429">
            <v>578744</v>
          </cell>
          <cell r="J429">
            <v>187256</v>
          </cell>
          <cell r="L429">
            <v>575424</v>
          </cell>
          <cell r="M429" t="str">
            <v>ROLLER GATE
LEAF 적용</v>
          </cell>
        </row>
        <row r="430">
          <cell r="A430" t="str">
            <v xml:space="preserve"> </v>
          </cell>
          <cell r="C430" t="str">
            <v>소모자재비</v>
          </cell>
          <cell r="E430" t="str">
            <v>TON</v>
          </cell>
          <cell r="F430">
            <v>8155</v>
          </cell>
          <cell r="J430">
            <v>8155</v>
          </cell>
        </row>
        <row r="431">
          <cell r="A431" t="str">
            <v xml:space="preserve"> </v>
          </cell>
        </row>
        <row r="432">
          <cell r="A432" t="str">
            <v>◈ 잡철물 제작,설치 (SCREEN등)</v>
          </cell>
        </row>
        <row r="433">
          <cell r="B433" t="str">
            <v>▷ 간단한 구조</v>
          </cell>
          <cell r="C433" t="str">
            <v>100 %</v>
          </cell>
          <cell r="F433">
            <v>2792160</v>
          </cell>
          <cell r="H433">
            <v>2636784</v>
          </cell>
          <cell r="J433">
            <v>65284</v>
          </cell>
          <cell r="L433">
            <v>90092</v>
          </cell>
        </row>
        <row r="434">
          <cell r="B434" t="str">
            <v>▷ 복잡한 구조</v>
          </cell>
          <cell r="C434" t="str">
            <v>140 %</v>
          </cell>
          <cell r="F434">
            <v>3909022</v>
          </cell>
          <cell r="H434">
            <v>3691497</v>
          </cell>
          <cell r="J434">
            <v>91397</v>
          </cell>
          <cell r="L434">
            <v>126128</v>
          </cell>
        </row>
        <row r="435">
          <cell r="A435" t="str">
            <v xml:space="preserve"> </v>
          </cell>
        </row>
        <row r="436">
          <cell r="A436" t="str">
            <v>◈ 도   장   비 - Ⅰ- (기존 도장 방식)</v>
          </cell>
        </row>
        <row r="437">
          <cell r="A437">
            <v>1</v>
          </cell>
          <cell r="B437" t="str">
            <v>▷ SAND BLASTING</v>
          </cell>
          <cell r="E437" t="str">
            <v>㎡</v>
          </cell>
          <cell r="F437">
            <v>9436</v>
          </cell>
          <cell r="H437">
            <v>4928</v>
          </cell>
          <cell r="J437">
            <v>2852</v>
          </cell>
          <cell r="L437">
            <v>1656</v>
          </cell>
        </row>
        <row r="438">
          <cell r="A438">
            <v>2</v>
          </cell>
          <cell r="B438" t="str">
            <v>▷ PRIMERY COATING (유기질)</v>
          </cell>
          <cell r="D438" t="str">
            <v>(  20μ)</v>
          </cell>
          <cell r="E438" t="str">
            <v>㎡</v>
          </cell>
          <cell r="F438">
            <v>1627</v>
          </cell>
          <cell r="H438">
            <v>945</v>
          </cell>
          <cell r="J438">
            <v>664</v>
          </cell>
          <cell r="L438">
            <v>18</v>
          </cell>
        </row>
        <row r="439">
          <cell r="A439">
            <v>3</v>
          </cell>
          <cell r="B439" t="str">
            <v>▷ COVER COATING(PURE EPOXY)</v>
          </cell>
          <cell r="D439" t="str">
            <v>( 280μ)</v>
          </cell>
          <cell r="E439" t="str">
            <v>㎡</v>
          </cell>
          <cell r="F439">
            <v>8981</v>
          </cell>
          <cell r="H439">
            <v>6808</v>
          </cell>
          <cell r="J439">
            <v>2037</v>
          </cell>
          <cell r="L439">
            <v>136</v>
          </cell>
        </row>
        <row r="440">
          <cell r="A440">
            <v>4</v>
          </cell>
          <cell r="B440" t="str">
            <v>▷ COVER COATING(TAL EPOXY)</v>
          </cell>
          <cell r="D440" t="str">
            <v>( 280μ)</v>
          </cell>
          <cell r="E440" t="str">
            <v>㎡</v>
          </cell>
          <cell r="F440">
            <v>8769</v>
          </cell>
          <cell r="H440">
            <v>6808</v>
          </cell>
          <cell r="J440">
            <v>1825</v>
          </cell>
          <cell r="L440">
            <v>136</v>
          </cell>
        </row>
        <row r="441">
          <cell r="A441">
            <v>5</v>
          </cell>
          <cell r="B441" t="str">
            <v>▷ 방 오 도 료</v>
          </cell>
          <cell r="D441" t="str">
            <v>(  80μ)</v>
          </cell>
          <cell r="E441" t="str">
            <v>㎡</v>
          </cell>
          <cell r="F441">
            <v>20722</v>
          </cell>
          <cell r="H441">
            <v>18911</v>
          </cell>
          <cell r="J441">
            <v>1433</v>
          </cell>
          <cell r="L441">
            <v>378</v>
          </cell>
        </row>
        <row r="442">
          <cell r="A442" t="str">
            <v xml:space="preserve"> </v>
          </cell>
        </row>
        <row r="443">
          <cell r="A443" t="str">
            <v>◈ 도   장   비 - Ⅱ- (신공법 도장방식)  ㎡ 당</v>
          </cell>
        </row>
        <row r="444">
          <cell r="A444">
            <v>1</v>
          </cell>
          <cell r="B444" t="str">
            <v>▷ 전처리 (육상용)(WATER SAND JET 공법)</v>
          </cell>
          <cell r="F444">
            <v>14435</v>
          </cell>
          <cell r="H444">
            <v>8755</v>
          </cell>
          <cell r="J444">
            <v>3405</v>
          </cell>
          <cell r="L444">
            <v>2275</v>
          </cell>
        </row>
        <row r="445">
          <cell r="A445">
            <v>2</v>
          </cell>
          <cell r="B445" t="str">
            <v>▷ 전처리 (수중용)(WATER SAND JET 공법)</v>
          </cell>
          <cell r="F445">
            <v>141391</v>
          </cell>
          <cell r="H445">
            <v>111758</v>
          </cell>
          <cell r="J445">
            <v>4458</v>
          </cell>
          <cell r="L445">
            <v>25175</v>
          </cell>
        </row>
        <row r="446">
          <cell r="A446">
            <v>3</v>
          </cell>
          <cell r="B446" t="str">
            <v>▷ 도장 SYSTEM 1 (상시 물속에 잠기는 구조물)</v>
          </cell>
          <cell r="F446">
            <v>26239</v>
          </cell>
          <cell r="H446">
            <v>10076</v>
          </cell>
          <cell r="J446">
            <v>15962</v>
          </cell>
          <cell r="L446">
            <v>201</v>
          </cell>
        </row>
        <row r="448">
          <cell r="A448" t="str">
            <v>종       별</v>
          </cell>
          <cell r="C448" t="str">
            <v>재 료 또 는</v>
          </cell>
          <cell r="D448" t="str">
            <v xml:space="preserve">원 수 </v>
          </cell>
          <cell r="E448" t="str">
            <v>단 위</v>
          </cell>
          <cell r="F448" t="str">
            <v>총   액</v>
          </cell>
          <cell r="G448" t="str">
            <v>노   무   비</v>
          </cell>
          <cell r="I448" t="str">
            <v>재   료   비</v>
          </cell>
          <cell r="K448" t="str">
            <v>경      비</v>
          </cell>
          <cell r="M448" t="str">
            <v>비   고</v>
          </cell>
        </row>
        <row r="449">
          <cell r="C449" t="str">
            <v xml:space="preserve">규       격 </v>
          </cell>
          <cell r="F449" t="str">
            <v>금   액</v>
          </cell>
          <cell r="G449" t="str">
            <v>단  가</v>
          </cell>
          <cell r="H449" t="str">
            <v>금   액</v>
          </cell>
          <cell r="I449" t="str">
            <v>단  가</v>
          </cell>
          <cell r="J449" t="str">
            <v>금   액</v>
          </cell>
          <cell r="K449" t="str">
            <v>단  가</v>
          </cell>
          <cell r="L449" t="str">
            <v>금   액</v>
          </cell>
        </row>
        <row r="450">
          <cell r="A450">
            <v>4</v>
          </cell>
          <cell r="B450" t="str">
            <v>▷ 도장 SYSTEM 2 (해수 가까이 상시 노출되어있는 구조물)</v>
          </cell>
        </row>
        <row r="451">
          <cell r="F451">
            <v>29188</v>
          </cell>
          <cell r="H451">
            <v>13099</v>
          </cell>
          <cell r="J451">
            <v>15828</v>
          </cell>
          <cell r="L451">
            <v>261</v>
          </cell>
        </row>
        <row r="452">
          <cell r="A452">
            <v>5</v>
          </cell>
          <cell r="B452" t="str">
            <v>▷ 도장 SYSTEM 3 (해중에서 작업해야하는 구조물)</v>
          </cell>
        </row>
        <row r="453">
          <cell r="F453">
            <v>86974</v>
          </cell>
          <cell r="H453">
            <v>40916</v>
          </cell>
          <cell r="J453">
            <v>45240</v>
          </cell>
          <cell r="L453">
            <v>818</v>
          </cell>
        </row>
        <row r="454">
          <cell r="A454">
            <v>6</v>
          </cell>
          <cell r="B454" t="str">
            <v xml:space="preserve">▷ CERAMIC COATING (ATO) 200μ </v>
          </cell>
        </row>
        <row r="455">
          <cell r="B455" t="str">
            <v xml:space="preserve">▷1. 바탕만들기 </v>
          </cell>
          <cell r="F455">
            <v>17788</v>
          </cell>
          <cell r="H455">
            <v>16913</v>
          </cell>
          <cell r="J455">
            <v>537</v>
          </cell>
          <cell r="L455">
            <v>338</v>
          </cell>
        </row>
        <row r="456">
          <cell r="B456" t="str">
            <v>▷2. CERAMIC COATING</v>
          </cell>
          <cell r="F456">
            <v>71178</v>
          </cell>
          <cell r="H456">
            <v>5507</v>
          </cell>
          <cell r="J456">
            <v>63337</v>
          </cell>
          <cell r="L456">
            <v>2334</v>
          </cell>
        </row>
        <row r="458">
          <cell r="A458" t="str">
            <v>◈ 비파괴 검사</v>
          </cell>
        </row>
        <row r="459">
          <cell r="A459" t="str">
            <v>1.초음파 탐상검사(U.T) - 1M당</v>
          </cell>
          <cell r="F459">
            <v>54686</v>
          </cell>
          <cell r="H459">
            <v>21307</v>
          </cell>
          <cell r="J459">
            <v>994</v>
          </cell>
          <cell r="L459">
            <v>32385</v>
          </cell>
        </row>
        <row r="460">
          <cell r="A460" t="str">
            <v>2.방사선 투과검사(R.T) - 1매당</v>
          </cell>
          <cell r="F460">
            <v>55824</v>
          </cell>
          <cell r="H460">
            <v>21230</v>
          </cell>
          <cell r="J460">
            <v>2325</v>
          </cell>
          <cell r="L460">
            <v>32269</v>
          </cell>
        </row>
        <row r="461">
          <cell r="A461" t="str">
            <v>3.자분탐상검사(M.T) - 1M당</v>
          </cell>
          <cell r="F461">
            <v>30165</v>
          </cell>
          <cell r="H461">
            <v>11795</v>
          </cell>
          <cell r="J461">
            <v>443</v>
          </cell>
          <cell r="L461">
            <v>17927</v>
          </cell>
        </row>
        <row r="462">
          <cell r="A462" t="str">
            <v>4.액체침투탐상검사(P.T) - 1M당</v>
          </cell>
          <cell r="F462">
            <v>38002</v>
          </cell>
          <cell r="H462">
            <v>14726</v>
          </cell>
          <cell r="J462">
            <v>894</v>
          </cell>
          <cell r="L462">
            <v>22382</v>
          </cell>
        </row>
        <row r="471">
          <cell r="E471" t="str">
            <v xml:space="preserve"> </v>
          </cell>
        </row>
        <row r="472">
          <cell r="B472" t="str">
            <v>ROLLER GATE 제작 인건비</v>
          </cell>
        </row>
        <row r="473">
          <cell r="A473" t="str">
            <v>종       별</v>
          </cell>
          <cell r="C473" t="str">
            <v>재 료 또 는</v>
          </cell>
          <cell r="D473" t="str">
            <v xml:space="preserve">원 수 </v>
          </cell>
          <cell r="E473" t="str">
            <v>단 위</v>
          </cell>
          <cell r="F473" t="str">
            <v>총   액</v>
          </cell>
          <cell r="G473" t="str">
            <v>노   무   비</v>
          </cell>
          <cell r="I473" t="str">
            <v>재   료   비</v>
          </cell>
          <cell r="K473" t="str">
            <v>경      비</v>
          </cell>
          <cell r="M473" t="str">
            <v>비   고</v>
          </cell>
        </row>
        <row r="474">
          <cell r="C474" t="str">
            <v xml:space="preserve">규       격 </v>
          </cell>
          <cell r="F474" t="str">
            <v>금   액</v>
          </cell>
          <cell r="G474" t="str">
            <v>단  가</v>
          </cell>
          <cell r="H474" t="str">
            <v>금   액</v>
          </cell>
          <cell r="I474" t="str">
            <v>단  가</v>
          </cell>
          <cell r="J474" t="str">
            <v>금   액</v>
          </cell>
          <cell r="K474" t="str">
            <v>단  가</v>
          </cell>
          <cell r="L474" t="str">
            <v>금   액</v>
          </cell>
        </row>
        <row r="475">
          <cell r="A475" t="str">
            <v>기 술 관 리</v>
          </cell>
          <cell r="C475" t="str">
            <v>기계기사1급</v>
          </cell>
          <cell r="D475">
            <v>0.5</v>
          </cell>
          <cell r="E475" t="str">
            <v>인</v>
          </cell>
          <cell r="G475">
            <v>97488</v>
          </cell>
          <cell r="H475">
            <v>48744</v>
          </cell>
        </row>
        <row r="476">
          <cell r="A476" t="str">
            <v>본  뜨  기</v>
          </cell>
          <cell r="C476" t="str">
            <v>프랜트제관공</v>
          </cell>
          <cell r="D476">
            <v>0.437</v>
          </cell>
          <cell r="E476" t="str">
            <v>인</v>
          </cell>
          <cell r="G476">
            <v>81966</v>
          </cell>
          <cell r="H476">
            <v>35819</v>
          </cell>
        </row>
        <row r="477">
          <cell r="A477" t="str">
            <v>금  긋  기</v>
          </cell>
          <cell r="C477" t="str">
            <v>프랜트제관공</v>
          </cell>
          <cell r="D477">
            <v>1.161</v>
          </cell>
          <cell r="E477" t="str">
            <v>인</v>
          </cell>
          <cell r="G477">
            <v>81966</v>
          </cell>
          <cell r="H477">
            <v>95162</v>
          </cell>
        </row>
        <row r="478">
          <cell r="A478" t="str">
            <v>절      단</v>
          </cell>
          <cell r="C478" t="str">
            <v>프랜트제관공</v>
          </cell>
          <cell r="D478">
            <v>0.318</v>
          </cell>
          <cell r="E478" t="str">
            <v>인</v>
          </cell>
          <cell r="G478">
            <v>81966</v>
          </cell>
          <cell r="H478">
            <v>26065</v>
          </cell>
        </row>
        <row r="479">
          <cell r="A479" t="str">
            <v>가      공</v>
          </cell>
          <cell r="C479" t="str">
            <v>프랜트제관공</v>
          </cell>
          <cell r="D479">
            <v>1.359</v>
          </cell>
          <cell r="E479" t="str">
            <v>인</v>
          </cell>
          <cell r="G479">
            <v>81966</v>
          </cell>
          <cell r="H479">
            <v>111391</v>
          </cell>
        </row>
        <row r="481">
          <cell r="A481" t="str">
            <v>구 멍 뚫 기</v>
          </cell>
          <cell r="C481" t="str">
            <v>프랜트제관공</v>
          </cell>
          <cell r="D481">
            <v>0.39700000000000002</v>
          </cell>
          <cell r="E481" t="str">
            <v>인</v>
          </cell>
          <cell r="G481">
            <v>81966</v>
          </cell>
          <cell r="H481">
            <v>32540</v>
          </cell>
        </row>
        <row r="482">
          <cell r="A482" t="str">
            <v>용      접</v>
          </cell>
          <cell r="C482" t="str">
            <v>프랜트용접공</v>
          </cell>
          <cell r="D482">
            <v>2.125</v>
          </cell>
          <cell r="E482" t="str">
            <v>인</v>
          </cell>
          <cell r="G482">
            <v>95379</v>
          </cell>
          <cell r="H482">
            <v>202680</v>
          </cell>
        </row>
        <row r="483">
          <cell r="A483" t="str">
            <v>부 품 조 립</v>
          </cell>
          <cell r="C483" t="str">
            <v>비 계 공</v>
          </cell>
          <cell r="D483">
            <v>1.0900000000000001</v>
          </cell>
          <cell r="E483" t="str">
            <v>인</v>
          </cell>
          <cell r="G483">
            <v>79467</v>
          </cell>
          <cell r="H483">
            <v>86619</v>
          </cell>
        </row>
        <row r="484">
          <cell r="C484" t="str">
            <v>프랜트기계설치공</v>
          </cell>
          <cell r="D484">
            <v>1.0900000000000001</v>
          </cell>
          <cell r="E484" t="str">
            <v>인</v>
          </cell>
          <cell r="G484">
            <v>80805</v>
          </cell>
          <cell r="H484">
            <v>88077</v>
          </cell>
        </row>
        <row r="485">
          <cell r="A485" t="str">
            <v>소운반 조립</v>
          </cell>
          <cell r="C485" t="str">
            <v>산소 절단공</v>
          </cell>
          <cell r="D485">
            <v>0.17</v>
          </cell>
          <cell r="E485" t="str">
            <v>인</v>
          </cell>
          <cell r="G485">
            <v>31794</v>
          </cell>
          <cell r="H485">
            <v>5404</v>
          </cell>
        </row>
        <row r="487">
          <cell r="A487" t="str">
            <v>가   조   립</v>
          </cell>
          <cell r="C487" t="str">
            <v>비   계   공</v>
          </cell>
          <cell r="D487">
            <v>0.86399999999999999</v>
          </cell>
          <cell r="E487" t="str">
            <v>인</v>
          </cell>
          <cell r="G487">
            <v>79467</v>
          </cell>
          <cell r="H487">
            <v>68659</v>
          </cell>
        </row>
        <row r="488">
          <cell r="C488" t="str">
            <v>프랜트 제관공</v>
          </cell>
          <cell r="D488">
            <v>1.766</v>
          </cell>
          <cell r="E488" t="str">
            <v>인</v>
          </cell>
          <cell r="G488">
            <v>81966</v>
          </cell>
          <cell r="H488">
            <v>144751</v>
          </cell>
        </row>
        <row r="489">
          <cell r="C489" t="str">
            <v>프랜트 용접공</v>
          </cell>
          <cell r="D489">
            <v>0.85299999999999998</v>
          </cell>
          <cell r="E489" t="str">
            <v>인</v>
          </cell>
          <cell r="G489">
            <v>95379</v>
          </cell>
          <cell r="H489">
            <v>81358</v>
          </cell>
        </row>
        <row r="490">
          <cell r="C490" t="str">
            <v>측   량   사</v>
          </cell>
          <cell r="D490">
            <v>0.14299999999999999</v>
          </cell>
          <cell r="E490" t="str">
            <v>인</v>
          </cell>
          <cell r="G490">
            <v>58506</v>
          </cell>
          <cell r="H490">
            <v>8366</v>
          </cell>
        </row>
        <row r="491">
          <cell r="C491" t="str">
            <v>프랜트기계설치공</v>
          </cell>
          <cell r="D491">
            <v>0.51800000000000002</v>
          </cell>
          <cell r="E491" t="str">
            <v>인</v>
          </cell>
          <cell r="G491">
            <v>80805</v>
          </cell>
          <cell r="H491">
            <v>41856</v>
          </cell>
        </row>
        <row r="492">
          <cell r="E492" t="str">
            <v xml:space="preserve"> </v>
          </cell>
        </row>
        <row r="493">
          <cell r="C493" t="str">
            <v>특 별 인 부</v>
          </cell>
          <cell r="D493">
            <v>0.245</v>
          </cell>
          <cell r="E493" t="str">
            <v>인</v>
          </cell>
          <cell r="G493">
            <v>57379</v>
          </cell>
          <cell r="H493">
            <v>14057</v>
          </cell>
        </row>
        <row r="494">
          <cell r="A494" t="str">
            <v>검사 및 교정</v>
          </cell>
          <cell r="C494" t="str">
            <v>기술관리 제외한</v>
          </cell>
          <cell r="D494" t="str">
            <v>1</v>
          </cell>
          <cell r="E494" t="str">
            <v>식</v>
          </cell>
          <cell r="H494">
            <v>104280</v>
          </cell>
        </row>
        <row r="495">
          <cell r="C495" t="str">
            <v>10%</v>
          </cell>
        </row>
        <row r="497">
          <cell r="B497" t="str">
            <v>계</v>
          </cell>
          <cell r="F497">
            <v>1195828</v>
          </cell>
          <cell r="H497">
            <v>1195828</v>
          </cell>
        </row>
        <row r="499">
          <cell r="A499" t="str">
            <v>ROLLER GATE 제작 사용장비 경비</v>
          </cell>
        </row>
        <row r="500">
          <cell r="E500" t="str">
            <v xml:space="preserve"> </v>
          </cell>
        </row>
        <row r="501">
          <cell r="A501" t="str">
            <v>종       별</v>
          </cell>
          <cell r="C501" t="str">
            <v>재 료 또 는</v>
          </cell>
          <cell r="D501" t="str">
            <v xml:space="preserve">원 수 </v>
          </cell>
          <cell r="E501" t="str">
            <v>단 위</v>
          </cell>
          <cell r="F501" t="str">
            <v>총   액</v>
          </cell>
          <cell r="G501" t="str">
            <v>노   무   비</v>
          </cell>
          <cell r="I501" t="str">
            <v>재   료   비</v>
          </cell>
          <cell r="K501" t="str">
            <v>경      비</v>
          </cell>
          <cell r="M501" t="str">
            <v>비   고</v>
          </cell>
        </row>
        <row r="502">
          <cell r="C502" t="str">
            <v xml:space="preserve">규       격 </v>
          </cell>
          <cell r="F502" t="str">
            <v>금   액</v>
          </cell>
          <cell r="G502" t="str">
            <v>단  가</v>
          </cell>
          <cell r="H502" t="str">
            <v>금   액</v>
          </cell>
          <cell r="I502" t="str">
            <v>단  가</v>
          </cell>
          <cell r="J502" t="str">
            <v>금   액</v>
          </cell>
          <cell r="K502" t="str">
            <v>단  가</v>
          </cell>
          <cell r="L502" t="str">
            <v>금   액</v>
          </cell>
        </row>
        <row r="503">
          <cell r="A503" t="str">
            <v>LATHE</v>
          </cell>
          <cell r="C503" t="str">
            <v>12FT x 7.5HP</v>
          </cell>
          <cell r="D503">
            <v>0.53600000000000003</v>
          </cell>
          <cell r="E503" t="str">
            <v>Hr</v>
          </cell>
          <cell r="G503">
            <v>3418</v>
          </cell>
          <cell r="H503">
            <v>1832</v>
          </cell>
          <cell r="I503" t="str">
            <v xml:space="preserve"> </v>
          </cell>
          <cell r="J503" t="str">
            <v xml:space="preserve"> </v>
          </cell>
          <cell r="K503">
            <v>3775</v>
          </cell>
          <cell r="L503">
            <v>2023</v>
          </cell>
        </row>
        <row r="504">
          <cell r="A504" t="str">
            <v>PLANER</v>
          </cell>
          <cell r="C504" t="str">
            <v>4FT x 8FT</v>
          </cell>
          <cell r="D504">
            <v>7.5999999999999998E-2</v>
          </cell>
          <cell r="E504" t="str">
            <v>Hr</v>
          </cell>
          <cell r="G504">
            <v>3129</v>
          </cell>
          <cell r="H504">
            <v>237</v>
          </cell>
          <cell r="I504" t="str">
            <v xml:space="preserve"> </v>
          </cell>
          <cell r="J504" t="str">
            <v xml:space="preserve"> </v>
          </cell>
          <cell r="K504">
            <v>2743</v>
          </cell>
          <cell r="L504">
            <v>208</v>
          </cell>
        </row>
        <row r="505">
          <cell r="A505" t="str">
            <v>BORING M/C</v>
          </cell>
          <cell r="C505" t="str">
            <v>Hori.type,3HP</v>
          </cell>
          <cell r="D505">
            <v>1.4359999999999999</v>
          </cell>
          <cell r="E505" t="str">
            <v>Hr</v>
          </cell>
          <cell r="G505">
            <v>3547</v>
          </cell>
          <cell r="H505">
            <v>5093</v>
          </cell>
          <cell r="I505" t="str">
            <v xml:space="preserve"> </v>
          </cell>
          <cell r="J505" t="str">
            <v xml:space="preserve"> </v>
          </cell>
          <cell r="K505">
            <v>8928</v>
          </cell>
          <cell r="L505">
            <v>12820</v>
          </cell>
        </row>
        <row r="506">
          <cell r="A506" t="str">
            <v>UNION MELT WELDER</v>
          </cell>
          <cell r="C506" t="str">
            <v>5.5 KVA</v>
          </cell>
          <cell r="D506">
            <v>2.72</v>
          </cell>
          <cell r="E506" t="str">
            <v>Hr</v>
          </cell>
          <cell r="G506">
            <v>3488</v>
          </cell>
          <cell r="H506">
            <v>9487</v>
          </cell>
          <cell r="I506" t="str">
            <v xml:space="preserve"> </v>
          </cell>
          <cell r="J506" t="str">
            <v xml:space="preserve"> </v>
          </cell>
          <cell r="K506">
            <v>1797</v>
          </cell>
          <cell r="L506">
            <v>4887</v>
          </cell>
        </row>
        <row r="507">
          <cell r="A507" t="str">
            <v>A.C WELDER</v>
          </cell>
          <cell r="C507" t="str">
            <v>10KVA</v>
          </cell>
          <cell r="D507">
            <v>8.16</v>
          </cell>
          <cell r="E507" t="str">
            <v>Hr</v>
          </cell>
          <cell r="I507" t="str">
            <v xml:space="preserve"> </v>
          </cell>
          <cell r="J507" t="str">
            <v xml:space="preserve"> </v>
          </cell>
          <cell r="K507">
            <v>155</v>
          </cell>
          <cell r="L507">
            <v>1264</v>
          </cell>
        </row>
        <row r="508">
          <cell r="E508" t="str">
            <v xml:space="preserve"> </v>
          </cell>
          <cell r="I508" t="str">
            <v xml:space="preserve"> </v>
          </cell>
          <cell r="J508" t="str">
            <v xml:space="preserve"> </v>
          </cell>
        </row>
        <row r="509">
          <cell r="A509" t="str">
            <v>GOUGING M/C</v>
          </cell>
          <cell r="C509" t="str">
            <v>중 형</v>
          </cell>
          <cell r="D509">
            <v>1.7</v>
          </cell>
          <cell r="E509" t="str">
            <v>Hr</v>
          </cell>
          <cell r="G509">
            <v>3380</v>
          </cell>
          <cell r="H509">
            <v>5746</v>
          </cell>
          <cell r="I509" t="str">
            <v xml:space="preserve"> </v>
          </cell>
          <cell r="J509" t="str">
            <v xml:space="preserve"> </v>
          </cell>
          <cell r="K509">
            <v>670</v>
          </cell>
          <cell r="L509">
            <v>1139</v>
          </cell>
        </row>
        <row r="510">
          <cell r="A510" t="str">
            <v>GAS CUTTING M/C</v>
          </cell>
          <cell r="C510" t="str">
            <v>Auto형</v>
          </cell>
          <cell r="D510">
            <v>1.016</v>
          </cell>
          <cell r="E510" t="str">
            <v>Hr</v>
          </cell>
          <cell r="G510">
            <v>11922</v>
          </cell>
          <cell r="H510">
            <v>12112</v>
          </cell>
          <cell r="I510" t="str">
            <v xml:space="preserve"> </v>
          </cell>
          <cell r="J510" t="str">
            <v xml:space="preserve"> </v>
          </cell>
          <cell r="K510">
            <v>119</v>
          </cell>
          <cell r="L510">
            <v>120</v>
          </cell>
        </row>
        <row r="511">
          <cell r="A511" t="str">
            <v>GAS CUTTING M/C</v>
          </cell>
          <cell r="C511" t="str">
            <v>수 동</v>
          </cell>
          <cell r="D511">
            <v>1.016</v>
          </cell>
          <cell r="E511" t="str">
            <v>Hr</v>
          </cell>
          <cell r="G511">
            <v>3974</v>
          </cell>
          <cell r="H511">
            <v>4037</v>
          </cell>
          <cell r="I511" t="str">
            <v xml:space="preserve"> </v>
          </cell>
          <cell r="J511" t="str">
            <v xml:space="preserve"> </v>
          </cell>
          <cell r="K511">
            <v>115</v>
          </cell>
          <cell r="L511">
            <v>116</v>
          </cell>
        </row>
        <row r="512">
          <cell r="A512" t="str">
            <v>GAS HEATING TOUCH</v>
          </cell>
          <cell r="C512" t="str">
            <v>중 형</v>
          </cell>
          <cell r="D512">
            <v>3.3279999999999998</v>
          </cell>
          <cell r="E512" t="str">
            <v>Hr</v>
          </cell>
          <cell r="G512">
            <v>3174</v>
          </cell>
          <cell r="H512">
            <v>10563</v>
          </cell>
          <cell r="I512" t="str">
            <v xml:space="preserve"> </v>
          </cell>
          <cell r="J512" t="str">
            <v xml:space="preserve"> </v>
          </cell>
          <cell r="K512">
            <v>115</v>
          </cell>
          <cell r="L512">
            <v>382</v>
          </cell>
        </row>
        <row r="513">
          <cell r="A513" t="str">
            <v>OVER HEAD CRANE</v>
          </cell>
          <cell r="C513" t="str">
            <v>30 TON</v>
          </cell>
          <cell r="D513">
            <v>1.2689999999999999</v>
          </cell>
          <cell r="E513" t="str">
            <v>Hr</v>
          </cell>
          <cell r="G513">
            <v>9681</v>
          </cell>
          <cell r="H513">
            <v>12285</v>
          </cell>
          <cell r="I513" t="str">
            <v xml:space="preserve"> </v>
          </cell>
          <cell r="J513" t="str">
            <v xml:space="preserve"> </v>
          </cell>
          <cell r="K513">
            <v>4123</v>
          </cell>
          <cell r="L513">
            <v>5232</v>
          </cell>
        </row>
        <row r="514">
          <cell r="E514" t="str">
            <v xml:space="preserve"> </v>
          </cell>
          <cell r="I514" t="str">
            <v xml:space="preserve"> </v>
          </cell>
          <cell r="J514" t="str">
            <v xml:space="preserve"> </v>
          </cell>
        </row>
        <row r="515">
          <cell r="A515" t="str">
            <v>HYDRO PRESS</v>
          </cell>
          <cell r="C515" t="str">
            <v>100 TON</v>
          </cell>
          <cell r="D515">
            <v>1.48</v>
          </cell>
          <cell r="E515" t="str">
            <v>Hr</v>
          </cell>
          <cell r="G515">
            <v>3281</v>
          </cell>
          <cell r="H515">
            <v>4855</v>
          </cell>
          <cell r="I515" t="str">
            <v xml:space="preserve"> </v>
          </cell>
          <cell r="J515" t="str">
            <v xml:space="preserve"> </v>
          </cell>
          <cell r="K515">
            <v>6045</v>
          </cell>
          <cell r="L515">
            <v>8946</v>
          </cell>
        </row>
        <row r="516">
          <cell r="A516" t="str">
            <v>BENDING ROLLER</v>
          </cell>
          <cell r="C516" t="str">
            <v>23 FT</v>
          </cell>
          <cell r="D516">
            <v>1.0880000000000001</v>
          </cell>
          <cell r="E516" t="str">
            <v>Hr</v>
          </cell>
          <cell r="G516">
            <v>4281</v>
          </cell>
          <cell r="H516">
            <v>4657</v>
          </cell>
          <cell r="I516" t="str">
            <v xml:space="preserve"> </v>
          </cell>
          <cell r="J516" t="str">
            <v xml:space="preserve"> </v>
          </cell>
          <cell r="K516">
            <v>6323</v>
          </cell>
          <cell r="L516">
            <v>6879</v>
          </cell>
        </row>
        <row r="517">
          <cell r="A517" t="str">
            <v>SHEARING M/C</v>
          </cell>
          <cell r="D517">
            <v>0.25600000000000001</v>
          </cell>
          <cell r="E517" t="str">
            <v>Hr</v>
          </cell>
          <cell r="G517">
            <v>3688</v>
          </cell>
          <cell r="H517">
            <v>944</v>
          </cell>
          <cell r="I517" t="str">
            <v xml:space="preserve"> </v>
          </cell>
          <cell r="J517" t="str">
            <v xml:space="preserve"> </v>
          </cell>
          <cell r="K517">
            <v>3209</v>
          </cell>
          <cell r="L517">
            <v>821</v>
          </cell>
        </row>
        <row r="518">
          <cell r="A518" t="str">
            <v>DRILLING M/C</v>
          </cell>
          <cell r="C518" t="str">
            <v>3 HP</v>
          </cell>
          <cell r="D518">
            <v>1.6319999999999999</v>
          </cell>
          <cell r="E518" t="str">
            <v>Hr</v>
          </cell>
          <cell r="G518">
            <v>3401</v>
          </cell>
          <cell r="H518">
            <v>5550</v>
          </cell>
          <cell r="I518" t="str">
            <v xml:space="preserve"> </v>
          </cell>
          <cell r="J518" t="str">
            <v xml:space="preserve"> </v>
          </cell>
          <cell r="K518">
            <v>576</v>
          </cell>
          <cell r="L518">
            <v>940</v>
          </cell>
        </row>
        <row r="519">
          <cell r="A519" t="str">
            <v>DRILLING M/C</v>
          </cell>
          <cell r="C519" t="str">
            <v>Radial,5 HP</v>
          </cell>
          <cell r="D519">
            <v>0.81599999999999995</v>
          </cell>
          <cell r="E519" t="str">
            <v>Hr</v>
          </cell>
          <cell r="G519">
            <v>3401</v>
          </cell>
          <cell r="H519">
            <v>2775</v>
          </cell>
          <cell r="I519" t="str">
            <v xml:space="preserve"> </v>
          </cell>
          <cell r="J519" t="str">
            <v xml:space="preserve"> </v>
          </cell>
          <cell r="K519">
            <v>1720</v>
          </cell>
          <cell r="L519">
            <v>1403</v>
          </cell>
        </row>
        <row r="520">
          <cell r="E520" t="str">
            <v xml:space="preserve"> </v>
          </cell>
          <cell r="I520" t="str">
            <v xml:space="preserve"> </v>
          </cell>
          <cell r="J520" t="str">
            <v xml:space="preserve"> </v>
          </cell>
        </row>
        <row r="521">
          <cell r="A521" t="str">
            <v>COMPRESSOR</v>
          </cell>
          <cell r="C521" t="str">
            <v>7.1㎥/min</v>
          </cell>
          <cell r="D521">
            <v>3.17</v>
          </cell>
          <cell r="E521" t="str">
            <v>Hr</v>
          </cell>
          <cell r="G521">
            <v>9681</v>
          </cell>
          <cell r="H521">
            <v>30688</v>
          </cell>
          <cell r="I521">
            <v>6189</v>
          </cell>
          <cell r="J521">
            <v>19619</v>
          </cell>
          <cell r="K521">
            <v>3137</v>
          </cell>
          <cell r="L521">
            <v>9944</v>
          </cell>
        </row>
        <row r="522">
          <cell r="A522" t="str">
            <v>PORTABLE DRILL</v>
          </cell>
          <cell r="C522" t="str">
            <v>0.5 HP</v>
          </cell>
          <cell r="D522">
            <v>1.2210000000000001</v>
          </cell>
          <cell r="E522" t="str">
            <v>Hr</v>
          </cell>
          <cell r="K522">
            <v>12</v>
          </cell>
          <cell r="L522">
            <v>14</v>
          </cell>
        </row>
        <row r="523">
          <cell r="A523" t="str">
            <v>TRUCK CRANE</v>
          </cell>
          <cell r="C523" t="str">
            <v>30 TON</v>
          </cell>
          <cell r="D523">
            <v>0.42299999999999999</v>
          </cell>
          <cell r="E523" t="str">
            <v>Hr</v>
          </cell>
          <cell r="G523">
            <v>18615</v>
          </cell>
          <cell r="H523">
            <v>7874</v>
          </cell>
          <cell r="I523">
            <v>7046</v>
          </cell>
          <cell r="J523">
            <v>2980</v>
          </cell>
          <cell r="K523">
            <v>44939</v>
          </cell>
          <cell r="L523">
            <v>19009</v>
          </cell>
        </row>
        <row r="524">
          <cell r="A524" t="str">
            <v>Fork Lift</v>
          </cell>
          <cell r="C524" t="str">
            <v>5 TON</v>
          </cell>
          <cell r="D524">
            <v>0.42299999999999999</v>
          </cell>
          <cell r="E524" t="str">
            <v>Hr</v>
          </cell>
          <cell r="G524">
            <v>9681</v>
          </cell>
          <cell r="H524">
            <v>4095</v>
          </cell>
          <cell r="I524">
            <v>5116.08</v>
          </cell>
          <cell r="J524">
            <v>2164</v>
          </cell>
          <cell r="K524">
            <v>4863</v>
          </cell>
          <cell r="L524">
            <v>2057</v>
          </cell>
        </row>
        <row r="525">
          <cell r="A525" t="str">
            <v>Trailer</v>
          </cell>
          <cell r="C525" t="str">
            <v>30ton</v>
          </cell>
          <cell r="D525">
            <v>0.42299999999999999</v>
          </cell>
          <cell r="E525" t="str">
            <v>Hr</v>
          </cell>
          <cell r="G525">
            <v>8683</v>
          </cell>
          <cell r="H525">
            <v>3672</v>
          </cell>
          <cell r="I525">
            <v>15763</v>
          </cell>
          <cell r="J525">
            <v>6667</v>
          </cell>
          <cell r="K525">
            <v>27414</v>
          </cell>
          <cell r="L525">
            <v>11596</v>
          </cell>
        </row>
        <row r="527">
          <cell r="B527" t="str">
            <v>계</v>
          </cell>
          <cell r="F527">
            <v>247732</v>
          </cell>
          <cell r="H527">
            <v>126502</v>
          </cell>
          <cell r="J527">
            <v>31430</v>
          </cell>
          <cell r="K527" t="str">
            <v xml:space="preserve"> </v>
          </cell>
          <cell r="L527">
            <v>89800</v>
          </cell>
        </row>
        <row r="528">
          <cell r="A528" t="str">
            <v>ROLLER GATE 제작 소모 자재비</v>
          </cell>
        </row>
        <row r="529">
          <cell r="E529" t="str">
            <v xml:space="preserve"> </v>
          </cell>
        </row>
        <row r="530">
          <cell r="A530" t="str">
            <v>종       별</v>
          </cell>
          <cell r="C530" t="str">
            <v>재 료 또 는</v>
          </cell>
          <cell r="D530" t="str">
            <v xml:space="preserve">원 수 </v>
          </cell>
          <cell r="E530" t="str">
            <v>단 위</v>
          </cell>
          <cell r="F530" t="str">
            <v>총   액</v>
          </cell>
          <cell r="G530" t="str">
            <v>노   무   비</v>
          </cell>
          <cell r="I530" t="str">
            <v>재   료   비</v>
          </cell>
          <cell r="K530" t="str">
            <v>경      비</v>
          </cell>
          <cell r="M530" t="str">
            <v>비   고</v>
          </cell>
        </row>
        <row r="531">
          <cell r="C531" t="str">
            <v xml:space="preserve">규       격 </v>
          </cell>
          <cell r="F531" t="str">
            <v>금   액</v>
          </cell>
          <cell r="G531" t="str">
            <v>단  가</v>
          </cell>
          <cell r="H531" t="str">
            <v>금   액</v>
          </cell>
          <cell r="I531" t="str">
            <v>단  가</v>
          </cell>
          <cell r="J531" t="str">
            <v>금   액</v>
          </cell>
          <cell r="K531" t="str">
            <v>단  가</v>
          </cell>
          <cell r="L531" t="str">
            <v>금   액</v>
          </cell>
        </row>
        <row r="533">
          <cell r="A533" t="str">
            <v>산       소</v>
          </cell>
          <cell r="C533" t="str">
            <v>6,000L용</v>
          </cell>
          <cell r="D533">
            <v>3</v>
          </cell>
          <cell r="E533" t="str">
            <v>병</v>
          </cell>
          <cell r="G533" t="str">
            <v xml:space="preserve"> </v>
          </cell>
          <cell r="I533">
            <v>12000</v>
          </cell>
          <cell r="J533">
            <v>36000</v>
          </cell>
        </row>
        <row r="534">
          <cell r="A534" t="str">
            <v>아 세 치 렌</v>
          </cell>
          <cell r="C534" t="str">
            <v>4,500L용</v>
          </cell>
          <cell r="D534">
            <v>2.58</v>
          </cell>
          <cell r="E534" t="str">
            <v>병</v>
          </cell>
          <cell r="I534">
            <v>55392</v>
          </cell>
          <cell r="J534">
            <v>142911</v>
          </cell>
        </row>
        <row r="535">
          <cell r="A535" t="str">
            <v>함       석</v>
          </cell>
          <cell r="C535" t="str">
            <v>#31 x 3' x 6'</v>
          </cell>
          <cell r="D535">
            <v>0.62</v>
          </cell>
          <cell r="E535" t="str">
            <v>매</v>
          </cell>
          <cell r="I535">
            <v>2825</v>
          </cell>
          <cell r="J535">
            <v>1751</v>
          </cell>
        </row>
        <row r="536">
          <cell r="A536" t="str">
            <v>용   접  봉</v>
          </cell>
          <cell r="C536" t="str">
            <v>SS41, 4M/Mx350L</v>
          </cell>
          <cell r="D536">
            <v>20</v>
          </cell>
          <cell r="E536" t="str">
            <v>KG</v>
          </cell>
          <cell r="I536">
            <v>1260</v>
          </cell>
          <cell r="J536">
            <v>25200</v>
          </cell>
        </row>
        <row r="537">
          <cell r="A537" t="str">
            <v>전       력</v>
          </cell>
          <cell r="D537">
            <v>310</v>
          </cell>
          <cell r="E537" t="str">
            <v>KWH</v>
          </cell>
          <cell r="I537" t="str">
            <v xml:space="preserve"> </v>
          </cell>
          <cell r="K537">
            <v>61.6</v>
          </cell>
          <cell r="L537">
            <v>19096</v>
          </cell>
        </row>
        <row r="538">
          <cell r="E538" t="str">
            <v xml:space="preserve"> </v>
          </cell>
          <cell r="I538" t="str">
            <v xml:space="preserve"> </v>
          </cell>
          <cell r="K538" t="str">
            <v xml:space="preserve"> </v>
          </cell>
        </row>
        <row r="540">
          <cell r="B540" t="str">
            <v>계</v>
          </cell>
          <cell r="F540">
            <v>224958</v>
          </cell>
          <cell r="J540">
            <v>205862</v>
          </cell>
          <cell r="L540">
            <v>19096</v>
          </cell>
        </row>
        <row r="557">
          <cell r="A557" t="str">
            <v>ROLLER GATE GUIDE FRAME 제작 인건비</v>
          </cell>
        </row>
        <row r="558">
          <cell r="E558" t="str">
            <v xml:space="preserve"> </v>
          </cell>
        </row>
        <row r="559">
          <cell r="A559" t="str">
            <v>종       별</v>
          </cell>
          <cell r="C559" t="str">
            <v>재 료 또 는</v>
          </cell>
          <cell r="D559" t="str">
            <v xml:space="preserve">원 수 </v>
          </cell>
          <cell r="E559" t="str">
            <v>단 위</v>
          </cell>
          <cell r="F559" t="str">
            <v>총   액</v>
          </cell>
          <cell r="G559" t="str">
            <v>노   무   비</v>
          </cell>
          <cell r="I559" t="str">
            <v>재   료   비</v>
          </cell>
          <cell r="K559" t="str">
            <v>경      비</v>
          </cell>
          <cell r="M559" t="str">
            <v>비   고</v>
          </cell>
        </row>
        <row r="560">
          <cell r="C560" t="str">
            <v xml:space="preserve">규       격 </v>
          </cell>
          <cell r="F560" t="str">
            <v>금   액</v>
          </cell>
          <cell r="G560" t="str">
            <v>단  가</v>
          </cell>
          <cell r="H560" t="str">
            <v>금   액</v>
          </cell>
          <cell r="I560" t="str">
            <v>단  가</v>
          </cell>
          <cell r="J560" t="str">
            <v>금   액</v>
          </cell>
          <cell r="K560" t="str">
            <v>단  가</v>
          </cell>
          <cell r="L560" t="str">
            <v>금   액</v>
          </cell>
        </row>
        <row r="561">
          <cell r="A561" t="str">
            <v>기 술 관 리</v>
          </cell>
          <cell r="C561" t="str">
            <v>기계기사1급</v>
          </cell>
          <cell r="D561">
            <v>2.5</v>
          </cell>
          <cell r="E561" t="str">
            <v>인</v>
          </cell>
          <cell r="G561">
            <v>97488</v>
          </cell>
          <cell r="H561">
            <v>243720</v>
          </cell>
        </row>
        <row r="562">
          <cell r="A562" t="str">
            <v>사      도</v>
          </cell>
          <cell r="C562" t="str">
            <v>제   도   공</v>
          </cell>
          <cell r="D562">
            <v>1</v>
          </cell>
          <cell r="E562" t="str">
            <v>인</v>
          </cell>
          <cell r="G562">
            <v>32747</v>
          </cell>
          <cell r="H562">
            <v>32747</v>
          </cell>
        </row>
        <row r="563">
          <cell r="A563" t="str">
            <v>재료 절단 현도</v>
          </cell>
          <cell r="C563" t="str">
            <v>현   도   공</v>
          </cell>
          <cell r="D563">
            <v>0.63</v>
          </cell>
          <cell r="E563" t="str">
            <v>인</v>
          </cell>
          <cell r="G563">
            <v>28487</v>
          </cell>
          <cell r="H563">
            <v>17946</v>
          </cell>
        </row>
        <row r="564">
          <cell r="A564" t="str">
            <v xml:space="preserve"> </v>
          </cell>
          <cell r="B564" t="str">
            <v>괘    서</v>
          </cell>
          <cell r="C564" t="str">
            <v>마   킹   공</v>
          </cell>
          <cell r="D564">
            <v>1.26</v>
          </cell>
          <cell r="E564" t="str">
            <v>인</v>
          </cell>
          <cell r="G564">
            <v>26924</v>
          </cell>
          <cell r="H564">
            <v>33924</v>
          </cell>
        </row>
        <row r="565">
          <cell r="A565" t="str">
            <v xml:space="preserve"> </v>
          </cell>
          <cell r="B565" t="str">
            <v>절    단</v>
          </cell>
          <cell r="C565" t="str">
            <v>절   단   공</v>
          </cell>
          <cell r="D565">
            <v>0.33</v>
          </cell>
          <cell r="E565" t="str">
            <v>인</v>
          </cell>
          <cell r="G565">
            <v>65881</v>
          </cell>
          <cell r="H565">
            <v>21740</v>
          </cell>
        </row>
        <row r="567">
          <cell r="B567" t="str">
            <v>교    정</v>
          </cell>
          <cell r="C567" t="str">
            <v>프랜트 제관공</v>
          </cell>
          <cell r="D567">
            <v>0.6</v>
          </cell>
          <cell r="E567" t="str">
            <v>인</v>
          </cell>
          <cell r="G567">
            <v>81966</v>
          </cell>
          <cell r="H567">
            <v>49179</v>
          </cell>
        </row>
        <row r="568">
          <cell r="A568" t="str">
            <v>단재가공 괘서</v>
          </cell>
          <cell r="C568" t="str">
            <v>마   킹   공</v>
          </cell>
          <cell r="D568">
            <v>1.26</v>
          </cell>
          <cell r="E568" t="str">
            <v>인</v>
          </cell>
          <cell r="G568">
            <v>26924</v>
          </cell>
          <cell r="H568">
            <v>33924</v>
          </cell>
        </row>
        <row r="569">
          <cell r="A569" t="str">
            <v xml:space="preserve"> </v>
          </cell>
          <cell r="B569" t="str">
            <v>절    단</v>
          </cell>
          <cell r="C569" t="str">
            <v>절   단   공</v>
          </cell>
          <cell r="D569">
            <v>0.16</v>
          </cell>
          <cell r="E569" t="str">
            <v>인</v>
          </cell>
          <cell r="G569">
            <v>65881</v>
          </cell>
          <cell r="H569">
            <v>10540</v>
          </cell>
        </row>
        <row r="570">
          <cell r="B570" t="str">
            <v>EDGE가공</v>
          </cell>
          <cell r="C570" t="str">
            <v>산소 절단공</v>
          </cell>
          <cell r="D570">
            <v>0.17</v>
          </cell>
          <cell r="E570" t="str">
            <v>인</v>
          </cell>
          <cell r="G570">
            <v>31794</v>
          </cell>
          <cell r="H570">
            <v>5404</v>
          </cell>
        </row>
        <row r="571">
          <cell r="A571" t="str">
            <v xml:space="preserve"> </v>
          </cell>
          <cell r="B571" t="str">
            <v>용    접</v>
          </cell>
          <cell r="C571" t="str">
            <v>프랜트 용접공</v>
          </cell>
          <cell r="D571">
            <v>1.3</v>
          </cell>
          <cell r="E571" t="str">
            <v>인</v>
          </cell>
          <cell r="G571">
            <v>95379</v>
          </cell>
          <cell r="H571">
            <v>123992</v>
          </cell>
        </row>
        <row r="573">
          <cell r="A573" t="str">
            <v xml:space="preserve"> </v>
          </cell>
          <cell r="B573" t="str">
            <v>교    정</v>
          </cell>
          <cell r="C573" t="str">
            <v>프랜트 제관공</v>
          </cell>
          <cell r="D573">
            <v>0.75</v>
          </cell>
          <cell r="E573" t="str">
            <v>인</v>
          </cell>
          <cell r="G573">
            <v>81966</v>
          </cell>
          <cell r="H573">
            <v>61474</v>
          </cell>
        </row>
        <row r="574">
          <cell r="B574" t="str">
            <v>HOLING</v>
          </cell>
          <cell r="C574" t="str">
            <v>프랜트 제관공</v>
          </cell>
          <cell r="D574">
            <v>0.15</v>
          </cell>
          <cell r="E574" t="str">
            <v>인</v>
          </cell>
          <cell r="G574">
            <v>81966</v>
          </cell>
          <cell r="H574">
            <v>12294</v>
          </cell>
        </row>
        <row r="575">
          <cell r="A575" t="str">
            <v>부분조립,취부조정</v>
          </cell>
          <cell r="C575" t="str">
            <v>프랜트기계설치공</v>
          </cell>
          <cell r="D575">
            <v>3.7</v>
          </cell>
          <cell r="E575" t="str">
            <v>인</v>
          </cell>
          <cell r="G575">
            <v>80805</v>
          </cell>
          <cell r="H575">
            <v>298978</v>
          </cell>
        </row>
        <row r="576">
          <cell r="A576" t="str">
            <v>용      접</v>
          </cell>
          <cell r="C576" t="str">
            <v>프랜트 용접공</v>
          </cell>
          <cell r="D576">
            <v>8.4</v>
          </cell>
          <cell r="E576" t="str">
            <v>인</v>
          </cell>
          <cell r="G576">
            <v>95379</v>
          </cell>
          <cell r="H576">
            <v>801183</v>
          </cell>
        </row>
        <row r="577">
          <cell r="A577" t="str">
            <v>절      단</v>
          </cell>
          <cell r="C577" t="str">
            <v>절   단   공</v>
          </cell>
          <cell r="D577">
            <v>0.1</v>
          </cell>
          <cell r="E577" t="str">
            <v>인</v>
          </cell>
          <cell r="G577">
            <v>65881</v>
          </cell>
          <cell r="H577">
            <v>6588</v>
          </cell>
        </row>
        <row r="578">
          <cell r="E578" t="str">
            <v xml:space="preserve"> </v>
          </cell>
        </row>
        <row r="579">
          <cell r="A579" t="str">
            <v>교      정</v>
          </cell>
          <cell r="C579" t="str">
            <v>프랜트 제관공</v>
          </cell>
          <cell r="D579">
            <v>1.75</v>
          </cell>
          <cell r="E579" t="str">
            <v>인</v>
          </cell>
          <cell r="G579">
            <v>81966</v>
          </cell>
          <cell r="H579">
            <v>143440</v>
          </cell>
        </row>
        <row r="580">
          <cell r="A580" t="str">
            <v>기 계 가 공</v>
          </cell>
          <cell r="C580" t="str">
            <v>기   계   공</v>
          </cell>
          <cell r="D580">
            <v>1.26</v>
          </cell>
          <cell r="E580" t="str">
            <v>인</v>
          </cell>
          <cell r="G580">
            <v>58906</v>
          </cell>
          <cell r="H580">
            <v>74221</v>
          </cell>
        </row>
        <row r="581">
          <cell r="C581" t="str">
            <v>기계 연마공</v>
          </cell>
          <cell r="D581">
            <v>0.126</v>
          </cell>
          <cell r="E581" t="str">
            <v>인</v>
          </cell>
          <cell r="G581">
            <v>26032</v>
          </cell>
          <cell r="H581">
            <v>3280</v>
          </cell>
        </row>
        <row r="582">
          <cell r="A582" t="str">
            <v>가 조 립,조 립</v>
          </cell>
          <cell r="C582" t="str">
            <v>프랜트기계설치공</v>
          </cell>
          <cell r="D582">
            <v>2</v>
          </cell>
          <cell r="E582" t="str">
            <v>인</v>
          </cell>
          <cell r="G582">
            <v>80805</v>
          </cell>
          <cell r="H582">
            <v>161610</v>
          </cell>
        </row>
        <row r="583">
          <cell r="A583" t="str">
            <v>가 조 립,해 체</v>
          </cell>
          <cell r="C583" t="str">
            <v>프랜트기계설치공</v>
          </cell>
          <cell r="D583">
            <v>1</v>
          </cell>
          <cell r="E583" t="str">
            <v>인</v>
          </cell>
          <cell r="G583">
            <v>80805</v>
          </cell>
          <cell r="H583">
            <v>80805</v>
          </cell>
        </row>
        <row r="584">
          <cell r="E584" t="str">
            <v xml:space="preserve"> </v>
          </cell>
        </row>
        <row r="585">
          <cell r="A585" t="str">
            <v>운 반 조 작</v>
          </cell>
          <cell r="C585" t="str">
            <v>특수 비계공</v>
          </cell>
          <cell r="D585">
            <v>5</v>
          </cell>
          <cell r="E585" t="str">
            <v>인</v>
          </cell>
          <cell r="G585">
            <v>85884</v>
          </cell>
          <cell r="H585">
            <v>429420</v>
          </cell>
        </row>
        <row r="586">
          <cell r="A586" t="str">
            <v>종       별</v>
          </cell>
          <cell r="C586" t="str">
            <v>재 료 또 는</v>
          </cell>
          <cell r="D586" t="str">
            <v xml:space="preserve">원 수 </v>
          </cell>
          <cell r="E586" t="str">
            <v>단 위</v>
          </cell>
          <cell r="F586" t="str">
            <v>총   액</v>
          </cell>
          <cell r="G586" t="str">
            <v>노   무   비</v>
          </cell>
          <cell r="I586" t="str">
            <v>재   료   비</v>
          </cell>
          <cell r="K586" t="str">
            <v>경      비</v>
          </cell>
          <cell r="M586" t="str">
            <v>비   고</v>
          </cell>
        </row>
        <row r="587">
          <cell r="C587" t="str">
            <v xml:space="preserve">규       격 </v>
          </cell>
          <cell r="F587" t="str">
            <v>금   액</v>
          </cell>
          <cell r="G587" t="str">
            <v>단  가</v>
          </cell>
          <cell r="H587" t="str">
            <v>금   액</v>
          </cell>
          <cell r="I587" t="str">
            <v>단  가</v>
          </cell>
          <cell r="J587" t="str">
            <v>금   액</v>
          </cell>
          <cell r="K587" t="str">
            <v>단  가</v>
          </cell>
          <cell r="L587" t="str">
            <v>금   액</v>
          </cell>
        </row>
        <row r="588">
          <cell r="A588" t="str">
            <v>동 력 조 작</v>
          </cell>
          <cell r="C588" t="str">
            <v>플랜트전공</v>
          </cell>
          <cell r="D588">
            <v>1</v>
          </cell>
          <cell r="E588" t="str">
            <v>인</v>
          </cell>
          <cell r="G588">
            <v>64285</v>
          </cell>
          <cell r="H588">
            <v>64285</v>
          </cell>
        </row>
        <row r="589">
          <cell r="A589" t="str">
            <v>보      조</v>
          </cell>
          <cell r="C589" t="str">
            <v>특 별 인 부</v>
          </cell>
          <cell r="D589">
            <v>14.4</v>
          </cell>
          <cell r="E589" t="str">
            <v>인</v>
          </cell>
          <cell r="G589">
            <v>57379</v>
          </cell>
          <cell r="H589">
            <v>826257</v>
          </cell>
        </row>
        <row r="590">
          <cell r="A590" t="str">
            <v>검      사</v>
          </cell>
          <cell r="C590" t="str">
            <v>인건비 7%</v>
          </cell>
          <cell r="D590" t="str">
            <v>1</v>
          </cell>
          <cell r="E590" t="str">
            <v>식</v>
          </cell>
          <cell r="H590">
            <v>247586</v>
          </cell>
        </row>
        <row r="592">
          <cell r="B592" t="str">
            <v>계</v>
          </cell>
          <cell r="F592">
            <v>3784537</v>
          </cell>
          <cell r="H592">
            <v>3784537</v>
          </cell>
        </row>
        <row r="615">
          <cell r="A615" t="str">
            <v>ROLLER GATE GUIDE FRAME 제작 소모 자재비</v>
          </cell>
        </row>
        <row r="616">
          <cell r="E616" t="str">
            <v xml:space="preserve"> </v>
          </cell>
        </row>
        <row r="617">
          <cell r="A617" t="str">
            <v>종       별</v>
          </cell>
          <cell r="C617" t="str">
            <v>재 료 또 는</v>
          </cell>
          <cell r="D617" t="str">
            <v xml:space="preserve">원 수 </v>
          </cell>
          <cell r="E617" t="str">
            <v>단 위</v>
          </cell>
          <cell r="F617" t="str">
            <v>총   액</v>
          </cell>
          <cell r="G617" t="str">
            <v>노   무   비</v>
          </cell>
          <cell r="I617" t="str">
            <v>재   료   비</v>
          </cell>
          <cell r="K617" t="str">
            <v>경      비</v>
          </cell>
          <cell r="M617" t="str">
            <v>비   고</v>
          </cell>
        </row>
        <row r="618">
          <cell r="C618" t="str">
            <v xml:space="preserve">규       격 </v>
          </cell>
          <cell r="F618" t="str">
            <v>금   액</v>
          </cell>
          <cell r="G618" t="str">
            <v>단  가</v>
          </cell>
          <cell r="H618" t="str">
            <v>금   액</v>
          </cell>
          <cell r="I618" t="str">
            <v>단  가</v>
          </cell>
          <cell r="J618" t="str">
            <v>금   액</v>
          </cell>
          <cell r="K618" t="str">
            <v>단  가</v>
          </cell>
          <cell r="L618" t="str">
            <v>금   액</v>
          </cell>
        </row>
        <row r="619">
          <cell r="A619" t="str">
            <v>산       소</v>
          </cell>
          <cell r="C619" t="str">
            <v>6,000L용</v>
          </cell>
          <cell r="D619">
            <v>2.2999999999999998</v>
          </cell>
          <cell r="E619" t="str">
            <v>병</v>
          </cell>
          <cell r="G619" t="str">
            <v xml:space="preserve"> </v>
          </cell>
          <cell r="I619">
            <v>12000</v>
          </cell>
          <cell r="J619">
            <v>27600</v>
          </cell>
        </row>
        <row r="620">
          <cell r="A620" t="str">
            <v>아 세 치 렌</v>
          </cell>
          <cell r="C620" t="str">
            <v>2,100L용</v>
          </cell>
          <cell r="D620">
            <v>1.6</v>
          </cell>
          <cell r="E620" t="str">
            <v>병</v>
          </cell>
          <cell r="I620">
            <v>25849</v>
          </cell>
          <cell r="J620">
            <v>41358</v>
          </cell>
        </row>
        <row r="621">
          <cell r="A621" t="str">
            <v>함       석</v>
          </cell>
          <cell r="C621" t="str">
            <v>#32 x 3' x 6'</v>
          </cell>
          <cell r="D621">
            <v>1.9</v>
          </cell>
          <cell r="E621" t="str">
            <v>매</v>
          </cell>
          <cell r="I621">
            <v>2597</v>
          </cell>
          <cell r="J621">
            <v>4934</v>
          </cell>
        </row>
        <row r="622">
          <cell r="A622" t="str">
            <v>용   접  봉</v>
          </cell>
          <cell r="C622" t="str">
            <v>SS41+STS304,4M/M</v>
          </cell>
          <cell r="D622">
            <v>54.6</v>
          </cell>
          <cell r="E622" t="str">
            <v>KG</v>
          </cell>
          <cell r="I622">
            <v>3360</v>
          </cell>
          <cell r="J622">
            <v>183456</v>
          </cell>
        </row>
        <row r="623">
          <cell r="A623" t="str">
            <v>전       력</v>
          </cell>
          <cell r="D623">
            <v>550</v>
          </cell>
          <cell r="E623" t="str">
            <v>KWH</v>
          </cell>
          <cell r="K623">
            <v>61.6</v>
          </cell>
          <cell r="L623">
            <v>33880</v>
          </cell>
        </row>
        <row r="624">
          <cell r="A624" t="str">
            <v>그라인다돌</v>
          </cell>
          <cell r="C624" t="str">
            <v>300 M/M</v>
          </cell>
          <cell r="D624">
            <v>0.3</v>
          </cell>
          <cell r="E624" t="str">
            <v>개</v>
          </cell>
          <cell r="I624">
            <v>3380</v>
          </cell>
          <cell r="J624">
            <v>1014</v>
          </cell>
        </row>
        <row r="625">
          <cell r="A625" t="str">
            <v xml:space="preserve"> </v>
          </cell>
        </row>
        <row r="627">
          <cell r="B627" t="str">
            <v>계</v>
          </cell>
          <cell r="F627">
            <v>292242</v>
          </cell>
          <cell r="J627">
            <v>258362</v>
          </cell>
          <cell r="L627">
            <v>33880</v>
          </cell>
        </row>
        <row r="628">
          <cell r="F628" t="str">
            <v xml:space="preserve"> </v>
          </cell>
          <cell r="J628" t="str">
            <v xml:space="preserve"> </v>
          </cell>
          <cell r="L628" t="str">
            <v xml:space="preserve"> </v>
          </cell>
        </row>
        <row r="629">
          <cell r="F629" t="str">
            <v xml:space="preserve"> </v>
          </cell>
          <cell r="J629" t="str">
            <v xml:space="preserve"> </v>
          </cell>
          <cell r="L629" t="str">
            <v xml:space="preserve"> </v>
          </cell>
        </row>
        <row r="630">
          <cell r="F630" t="str">
            <v xml:space="preserve"> </v>
          </cell>
          <cell r="J630" t="str">
            <v xml:space="preserve"> </v>
          </cell>
          <cell r="L630" t="str">
            <v xml:space="preserve"> </v>
          </cell>
        </row>
        <row r="631">
          <cell r="F631" t="str">
            <v xml:space="preserve"> </v>
          </cell>
          <cell r="J631" t="str">
            <v xml:space="preserve"> </v>
          </cell>
          <cell r="L631" t="str">
            <v xml:space="preserve"> </v>
          </cell>
        </row>
        <row r="632">
          <cell r="F632" t="str">
            <v xml:space="preserve"> </v>
          </cell>
          <cell r="J632" t="str">
            <v xml:space="preserve"> </v>
          </cell>
          <cell r="L632" t="str">
            <v xml:space="preserve"> </v>
          </cell>
        </row>
        <row r="633">
          <cell r="F633" t="str">
            <v xml:space="preserve"> </v>
          </cell>
          <cell r="J633" t="str">
            <v xml:space="preserve"> </v>
          </cell>
          <cell r="L633" t="str">
            <v xml:space="preserve"> </v>
          </cell>
        </row>
        <row r="634">
          <cell r="F634" t="str">
            <v xml:space="preserve"> </v>
          </cell>
          <cell r="J634" t="str">
            <v xml:space="preserve"> </v>
          </cell>
          <cell r="L634" t="str">
            <v xml:space="preserve"> </v>
          </cell>
        </row>
        <row r="635">
          <cell r="F635" t="str">
            <v xml:space="preserve"> </v>
          </cell>
          <cell r="J635" t="str">
            <v xml:space="preserve"> </v>
          </cell>
          <cell r="L635" t="str">
            <v xml:space="preserve"> </v>
          </cell>
        </row>
        <row r="636">
          <cell r="F636" t="str">
            <v xml:space="preserve"> </v>
          </cell>
          <cell r="J636" t="str">
            <v xml:space="preserve"> </v>
          </cell>
          <cell r="L636" t="str">
            <v xml:space="preserve"> </v>
          </cell>
        </row>
        <row r="637">
          <cell r="F637" t="str">
            <v xml:space="preserve"> </v>
          </cell>
          <cell r="J637" t="str">
            <v xml:space="preserve"> </v>
          </cell>
          <cell r="L637" t="str">
            <v xml:space="preserve"> </v>
          </cell>
        </row>
        <row r="638">
          <cell r="F638" t="str">
            <v xml:space="preserve"> </v>
          </cell>
          <cell r="J638" t="str">
            <v xml:space="preserve"> </v>
          </cell>
          <cell r="L638" t="str">
            <v xml:space="preserve"> </v>
          </cell>
        </row>
        <row r="639">
          <cell r="F639" t="str">
            <v xml:space="preserve"> </v>
          </cell>
          <cell r="J639" t="str">
            <v xml:space="preserve"> </v>
          </cell>
          <cell r="L639" t="str">
            <v xml:space="preserve"> </v>
          </cell>
        </row>
        <row r="640">
          <cell r="F640" t="str">
            <v xml:space="preserve"> </v>
          </cell>
          <cell r="J640" t="str">
            <v xml:space="preserve"> </v>
          </cell>
          <cell r="L640" t="str">
            <v xml:space="preserve"> </v>
          </cell>
        </row>
        <row r="641">
          <cell r="F641" t="str">
            <v xml:space="preserve"> </v>
          </cell>
          <cell r="J641" t="str">
            <v xml:space="preserve"> </v>
          </cell>
          <cell r="L641" t="str">
            <v xml:space="preserve"> </v>
          </cell>
        </row>
        <row r="642">
          <cell r="F642" t="str">
            <v xml:space="preserve"> </v>
          </cell>
          <cell r="J642" t="str">
            <v xml:space="preserve"> </v>
          </cell>
          <cell r="L642" t="str">
            <v xml:space="preserve"> </v>
          </cell>
        </row>
        <row r="643">
          <cell r="F643" t="str">
            <v xml:space="preserve"> </v>
          </cell>
          <cell r="J643" t="str">
            <v xml:space="preserve"> </v>
          </cell>
          <cell r="L643" t="str">
            <v xml:space="preserve"> </v>
          </cell>
        </row>
        <row r="644">
          <cell r="A644" t="str">
            <v>ROLLER GATE 설치 인건비</v>
          </cell>
        </row>
        <row r="645">
          <cell r="E645" t="str">
            <v xml:space="preserve"> </v>
          </cell>
        </row>
        <row r="646">
          <cell r="A646" t="str">
            <v>종       별</v>
          </cell>
          <cell r="C646" t="str">
            <v>재 료 또 는</v>
          </cell>
          <cell r="D646" t="str">
            <v xml:space="preserve">원 수 </v>
          </cell>
          <cell r="E646" t="str">
            <v>단 위</v>
          </cell>
          <cell r="F646" t="str">
            <v>총   액</v>
          </cell>
          <cell r="G646" t="str">
            <v>노   무   비</v>
          </cell>
          <cell r="I646" t="str">
            <v>재   료   비</v>
          </cell>
          <cell r="K646" t="str">
            <v>경      비</v>
          </cell>
          <cell r="M646" t="str">
            <v>비   고</v>
          </cell>
        </row>
        <row r="647">
          <cell r="C647" t="str">
            <v xml:space="preserve">규       격 </v>
          </cell>
          <cell r="F647" t="str">
            <v>금   액</v>
          </cell>
          <cell r="G647" t="str">
            <v>단  가</v>
          </cell>
          <cell r="H647" t="str">
            <v>금   액</v>
          </cell>
          <cell r="I647" t="str">
            <v>단  가</v>
          </cell>
          <cell r="J647" t="str">
            <v>금   액</v>
          </cell>
          <cell r="K647" t="str">
            <v>단  가</v>
          </cell>
          <cell r="L647" t="str">
            <v>금   액</v>
          </cell>
        </row>
        <row r="648">
          <cell r="A648" t="str">
            <v>기 술 관 리</v>
          </cell>
          <cell r="C648" t="str">
            <v>기계기사1급</v>
          </cell>
          <cell r="D648">
            <v>0.5</v>
          </cell>
          <cell r="E648" t="str">
            <v>인</v>
          </cell>
          <cell r="G648">
            <v>97488</v>
          </cell>
          <cell r="H648">
            <v>48744</v>
          </cell>
        </row>
        <row r="649">
          <cell r="A649" t="str">
            <v>형 장 교 정</v>
          </cell>
          <cell r="C649" t="str">
            <v>프랜트 제관공</v>
          </cell>
          <cell r="D649">
            <v>0.81599999999999995</v>
          </cell>
          <cell r="E649" t="str">
            <v>인</v>
          </cell>
          <cell r="G649">
            <v>81966</v>
          </cell>
          <cell r="H649">
            <v>66884</v>
          </cell>
        </row>
        <row r="650">
          <cell r="A650" t="str">
            <v xml:space="preserve"> </v>
          </cell>
          <cell r="C650" t="str">
            <v>비   계   공</v>
          </cell>
          <cell r="D650">
            <v>0.14599999999999999</v>
          </cell>
          <cell r="E650" t="str">
            <v>인</v>
          </cell>
          <cell r="G650">
            <v>79467</v>
          </cell>
          <cell r="H650">
            <v>11602</v>
          </cell>
        </row>
        <row r="651">
          <cell r="A651" t="str">
            <v>소 운 반 제 작</v>
          </cell>
          <cell r="C651" t="str">
            <v>비   계   공</v>
          </cell>
          <cell r="D651">
            <v>1.992</v>
          </cell>
          <cell r="E651" t="str">
            <v>인</v>
          </cell>
          <cell r="G651">
            <v>79467</v>
          </cell>
          <cell r="H651">
            <v>158298</v>
          </cell>
        </row>
        <row r="652">
          <cell r="A652" t="str">
            <v xml:space="preserve"> </v>
          </cell>
          <cell r="C652" t="str">
            <v>프랜트기계설치공</v>
          </cell>
          <cell r="D652">
            <v>0.79100000000000004</v>
          </cell>
          <cell r="E652" t="str">
            <v>인</v>
          </cell>
          <cell r="G652">
            <v>80805</v>
          </cell>
          <cell r="H652">
            <v>63916</v>
          </cell>
        </row>
        <row r="654">
          <cell r="A654" t="str">
            <v>조 립 조 정</v>
          </cell>
          <cell r="C654" t="str">
            <v>비   계   공</v>
          </cell>
          <cell r="D654">
            <v>2.4300000000000002</v>
          </cell>
          <cell r="E654" t="str">
            <v>인</v>
          </cell>
          <cell r="G654">
            <v>79467</v>
          </cell>
          <cell r="H654">
            <v>193104</v>
          </cell>
        </row>
        <row r="655">
          <cell r="A655" t="str">
            <v xml:space="preserve"> </v>
          </cell>
          <cell r="C655" t="str">
            <v>프랜트 제관공</v>
          </cell>
          <cell r="D655">
            <v>2.0350000000000001</v>
          </cell>
          <cell r="E655" t="str">
            <v>인</v>
          </cell>
          <cell r="G655">
            <v>81966</v>
          </cell>
          <cell r="H655">
            <v>166800</v>
          </cell>
        </row>
        <row r="656">
          <cell r="A656" t="str">
            <v xml:space="preserve"> </v>
          </cell>
          <cell r="C656" t="str">
            <v>측   량   사</v>
          </cell>
          <cell r="D656">
            <v>0.81200000000000006</v>
          </cell>
          <cell r="E656" t="str">
            <v>인</v>
          </cell>
          <cell r="G656">
            <v>58506</v>
          </cell>
          <cell r="H656">
            <v>47506</v>
          </cell>
        </row>
        <row r="657">
          <cell r="A657" t="str">
            <v>리  벳  팅</v>
          </cell>
          <cell r="C657" t="str">
            <v>리 벳 팅 공</v>
          </cell>
          <cell r="D657">
            <v>1.4470000000000001</v>
          </cell>
          <cell r="E657" t="str">
            <v>인</v>
          </cell>
          <cell r="G657">
            <v>71579</v>
          </cell>
          <cell r="H657">
            <v>103574</v>
          </cell>
        </row>
        <row r="658">
          <cell r="A658" t="str">
            <v xml:space="preserve"> </v>
          </cell>
          <cell r="C658" t="str">
            <v>플랜트기계설치공</v>
          </cell>
          <cell r="D658">
            <v>0.52700000000000002</v>
          </cell>
          <cell r="E658" t="str">
            <v>인</v>
          </cell>
          <cell r="G658">
            <v>80805</v>
          </cell>
          <cell r="H658">
            <v>42584</v>
          </cell>
        </row>
        <row r="659">
          <cell r="C659" t="str">
            <v xml:space="preserve"> </v>
          </cell>
        </row>
        <row r="660">
          <cell r="A660" t="str">
            <v>용      접</v>
          </cell>
          <cell r="C660" t="str">
            <v>프랜트 용접공</v>
          </cell>
          <cell r="D660">
            <v>0.70499999999999996</v>
          </cell>
          <cell r="E660" t="str">
            <v>인</v>
          </cell>
          <cell r="G660">
            <v>95379</v>
          </cell>
          <cell r="H660">
            <v>67242</v>
          </cell>
        </row>
        <row r="661">
          <cell r="A661" t="str">
            <v xml:space="preserve"> </v>
          </cell>
          <cell r="C661" t="str">
            <v>프랜트 제관공</v>
          </cell>
          <cell r="D661">
            <v>0.187</v>
          </cell>
          <cell r="E661" t="str">
            <v>인</v>
          </cell>
          <cell r="G661">
            <v>81966</v>
          </cell>
          <cell r="H661">
            <v>15327</v>
          </cell>
        </row>
        <row r="662">
          <cell r="A662" t="str">
            <v>전 원 배 선</v>
          </cell>
          <cell r="C662" t="str">
            <v>플랜트 전공</v>
          </cell>
          <cell r="D662">
            <v>0.187</v>
          </cell>
          <cell r="E662" t="str">
            <v>인</v>
          </cell>
          <cell r="G662">
            <v>64285</v>
          </cell>
          <cell r="H662">
            <v>12021</v>
          </cell>
        </row>
        <row r="664">
          <cell r="A664" t="str">
            <v>검사 및 교정</v>
          </cell>
          <cell r="C664" t="str">
            <v xml:space="preserve">기술관리,전원 </v>
          </cell>
          <cell r="D664" t="str">
            <v>1</v>
          </cell>
          <cell r="E664" t="str">
            <v>식</v>
          </cell>
          <cell r="H664">
            <v>93683</v>
          </cell>
        </row>
        <row r="665">
          <cell r="C665" t="str">
            <v>배선 제외 10%</v>
          </cell>
        </row>
        <row r="669">
          <cell r="B669" t="str">
            <v>계</v>
          </cell>
          <cell r="F669">
            <v>1091285</v>
          </cell>
          <cell r="H669">
            <v>1091285</v>
          </cell>
        </row>
        <row r="673">
          <cell r="A673" t="str">
            <v>ROLLER GATE 설치 사용장비 경비</v>
          </cell>
        </row>
        <row r="674">
          <cell r="E674" t="str">
            <v xml:space="preserve"> </v>
          </cell>
        </row>
        <row r="675">
          <cell r="A675" t="str">
            <v>종       별</v>
          </cell>
          <cell r="C675" t="str">
            <v>재 료 또 는</v>
          </cell>
          <cell r="D675" t="str">
            <v xml:space="preserve">원 수 </v>
          </cell>
          <cell r="E675" t="str">
            <v>단 위</v>
          </cell>
          <cell r="F675" t="str">
            <v>총   액</v>
          </cell>
          <cell r="G675" t="str">
            <v>노   무   비</v>
          </cell>
          <cell r="I675" t="str">
            <v>재   료   비</v>
          </cell>
          <cell r="K675" t="str">
            <v>경      비</v>
          </cell>
          <cell r="M675" t="str">
            <v>비   고</v>
          </cell>
        </row>
        <row r="676">
          <cell r="C676" t="str">
            <v xml:space="preserve">규       격 </v>
          </cell>
          <cell r="F676" t="str">
            <v>금   액</v>
          </cell>
          <cell r="G676" t="str">
            <v>단  가</v>
          </cell>
          <cell r="H676" t="str">
            <v>금   액</v>
          </cell>
          <cell r="I676" t="str">
            <v>단  가</v>
          </cell>
          <cell r="J676" t="str">
            <v>금   액</v>
          </cell>
          <cell r="K676" t="str">
            <v>단  가</v>
          </cell>
          <cell r="L676" t="str">
            <v>금   액</v>
          </cell>
        </row>
        <row r="677">
          <cell r="A677" t="str">
            <v>A.C WELDER</v>
          </cell>
          <cell r="C677" t="str">
            <v>10KVA</v>
          </cell>
          <cell r="D677">
            <v>8</v>
          </cell>
          <cell r="E677" t="str">
            <v>Hr</v>
          </cell>
          <cell r="K677">
            <v>155</v>
          </cell>
          <cell r="L677">
            <v>1240</v>
          </cell>
        </row>
        <row r="678">
          <cell r="A678" t="str">
            <v>D.C WELDER</v>
          </cell>
          <cell r="C678" t="str">
            <v>5.5KW</v>
          </cell>
          <cell r="D678">
            <v>32</v>
          </cell>
          <cell r="E678" t="str">
            <v>Hr</v>
          </cell>
          <cell r="K678">
            <v>359</v>
          </cell>
          <cell r="L678">
            <v>11488</v>
          </cell>
        </row>
        <row r="679">
          <cell r="A679" t="str">
            <v>GAS CUTTING M/C</v>
          </cell>
          <cell r="C679" t="str">
            <v>중 형</v>
          </cell>
          <cell r="D679">
            <v>32</v>
          </cell>
          <cell r="E679" t="str">
            <v>Hr</v>
          </cell>
          <cell r="G679">
            <v>3974</v>
          </cell>
          <cell r="H679">
            <v>127168</v>
          </cell>
          <cell r="K679">
            <v>115</v>
          </cell>
          <cell r="L679">
            <v>3680</v>
          </cell>
        </row>
        <row r="680">
          <cell r="A680" t="str">
            <v>GAS WELDER</v>
          </cell>
          <cell r="C680" t="str">
            <v>중 형</v>
          </cell>
          <cell r="D680">
            <v>24</v>
          </cell>
          <cell r="E680" t="str">
            <v>Hr</v>
          </cell>
          <cell r="K680">
            <v>115</v>
          </cell>
          <cell r="L680">
            <v>2760</v>
          </cell>
        </row>
        <row r="681">
          <cell r="A681" t="str">
            <v>PORTABLE DRILL</v>
          </cell>
          <cell r="C681" t="str">
            <v>1.5 HP</v>
          </cell>
          <cell r="D681">
            <v>16</v>
          </cell>
          <cell r="E681" t="str">
            <v>Hr</v>
          </cell>
          <cell r="K681">
            <v>14</v>
          </cell>
          <cell r="L681">
            <v>224</v>
          </cell>
        </row>
        <row r="683">
          <cell r="A683" t="str">
            <v>PORTABLE GRINDER</v>
          </cell>
          <cell r="C683" t="str">
            <v>0.5 HP</v>
          </cell>
          <cell r="D683">
            <v>32</v>
          </cell>
          <cell r="E683" t="str">
            <v>Hr</v>
          </cell>
          <cell r="K683">
            <v>22</v>
          </cell>
          <cell r="L683">
            <v>704</v>
          </cell>
        </row>
        <row r="684">
          <cell r="A684" t="str">
            <v>COMPRESSOR</v>
          </cell>
          <cell r="C684" t="str">
            <v>8.9㎥/min</v>
          </cell>
          <cell r="D684">
            <v>8</v>
          </cell>
          <cell r="E684" t="str">
            <v>Hr</v>
          </cell>
          <cell r="G684">
            <v>9681</v>
          </cell>
          <cell r="H684">
            <v>77448</v>
          </cell>
          <cell r="I684">
            <v>8779</v>
          </cell>
          <cell r="J684">
            <v>70232</v>
          </cell>
          <cell r="K684">
            <v>6250</v>
          </cell>
          <cell r="L684">
            <v>50000</v>
          </cell>
        </row>
        <row r="685">
          <cell r="A685" t="str">
            <v>WINCH</v>
          </cell>
          <cell r="C685" t="str">
            <v>10 HP</v>
          </cell>
          <cell r="D685">
            <v>16</v>
          </cell>
          <cell r="E685" t="str">
            <v>Hr</v>
          </cell>
          <cell r="G685">
            <v>9235</v>
          </cell>
          <cell r="H685">
            <v>147760</v>
          </cell>
          <cell r="K685">
            <v>850</v>
          </cell>
          <cell r="L685">
            <v>13600</v>
          </cell>
        </row>
        <row r="686">
          <cell r="A686" t="str">
            <v>리프트 트럭</v>
          </cell>
          <cell r="C686" t="str">
            <v>7 TON</v>
          </cell>
          <cell r="D686">
            <v>8</v>
          </cell>
          <cell r="E686" t="str">
            <v>Hr</v>
          </cell>
          <cell r="G686">
            <v>9681</v>
          </cell>
          <cell r="H686">
            <v>77448</v>
          </cell>
          <cell r="I686">
            <v>5898</v>
          </cell>
          <cell r="J686">
            <v>47184</v>
          </cell>
          <cell r="K686">
            <v>5845</v>
          </cell>
          <cell r="L686">
            <v>46760</v>
          </cell>
        </row>
        <row r="687">
          <cell r="A687" t="str">
            <v>TRUCK CRANE</v>
          </cell>
          <cell r="C687" t="str">
            <v>40 TON</v>
          </cell>
          <cell r="D687">
            <v>8</v>
          </cell>
          <cell r="E687" t="str">
            <v>Hr</v>
          </cell>
          <cell r="G687">
            <v>18615</v>
          </cell>
          <cell r="H687">
            <v>148920</v>
          </cell>
          <cell r="I687">
            <v>8730</v>
          </cell>
          <cell r="J687">
            <v>69840</v>
          </cell>
          <cell r="K687">
            <v>55621</v>
          </cell>
          <cell r="L687">
            <v>444968</v>
          </cell>
        </row>
        <row r="691">
          <cell r="B691" t="str">
            <v xml:space="preserve"> 계</v>
          </cell>
          <cell r="F691">
            <v>1341424</v>
          </cell>
          <cell r="H691">
            <v>578744</v>
          </cell>
          <cell r="J691">
            <v>187256</v>
          </cell>
          <cell r="L691">
            <v>575424</v>
          </cell>
        </row>
        <row r="699">
          <cell r="J699" t="str">
            <v xml:space="preserve"> </v>
          </cell>
        </row>
        <row r="700">
          <cell r="J700" t="str">
            <v xml:space="preserve"> </v>
          </cell>
        </row>
        <row r="701">
          <cell r="J701" t="str">
            <v xml:space="preserve"> </v>
          </cell>
        </row>
        <row r="702">
          <cell r="A702" t="str">
            <v>ROLLER GATE LEAF 설치 소모 자재비</v>
          </cell>
        </row>
        <row r="703">
          <cell r="E703" t="str">
            <v xml:space="preserve"> </v>
          </cell>
        </row>
        <row r="704">
          <cell r="A704" t="str">
            <v>종       별</v>
          </cell>
          <cell r="C704" t="str">
            <v>재 료 또 는</v>
          </cell>
          <cell r="D704" t="str">
            <v xml:space="preserve">원 수 </v>
          </cell>
          <cell r="E704" t="str">
            <v>단 위</v>
          </cell>
          <cell r="F704" t="str">
            <v>총   액</v>
          </cell>
          <cell r="G704" t="str">
            <v>노   무   비</v>
          </cell>
          <cell r="I704" t="str">
            <v>재   료   비</v>
          </cell>
          <cell r="K704" t="str">
            <v>경      비</v>
          </cell>
          <cell r="M704" t="str">
            <v>비   고</v>
          </cell>
        </row>
        <row r="705">
          <cell r="C705" t="str">
            <v xml:space="preserve">규       격 </v>
          </cell>
          <cell r="F705" t="str">
            <v>금   액</v>
          </cell>
          <cell r="G705" t="str">
            <v>단  가</v>
          </cell>
          <cell r="H705" t="str">
            <v>금   액</v>
          </cell>
          <cell r="I705" t="str">
            <v>단  가</v>
          </cell>
          <cell r="J705" t="str">
            <v>금   액</v>
          </cell>
          <cell r="K705" t="str">
            <v>단  가</v>
          </cell>
          <cell r="L705" t="str">
            <v>금   액</v>
          </cell>
        </row>
        <row r="706">
          <cell r="A706" t="str">
            <v>산       소</v>
          </cell>
          <cell r="C706" t="str">
            <v>6,000L용</v>
          </cell>
          <cell r="D706">
            <v>0.46</v>
          </cell>
          <cell r="E706" t="str">
            <v>병</v>
          </cell>
          <cell r="G706" t="str">
            <v xml:space="preserve"> </v>
          </cell>
          <cell r="I706">
            <v>12000</v>
          </cell>
          <cell r="J706">
            <v>5520</v>
          </cell>
        </row>
        <row r="707">
          <cell r="A707" t="str">
            <v>아 세 치 렌</v>
          </cell>
          <cell r="C707" t="str">
            <v>4,500L용</v>
          </cell>
          <cell r="D707">
            <v>0.39</v>
          </cell>
          <cell r="E707" t="str">
            <v>병</v>
          </cell>
          <cell r="I707">
            <v>55392</v>
          </cell>
          <cell r="J707">
            <v>21602</v>
          </cell>
        </row>
        <row r="708">
          <cell r="A708" t="str">
            <v>용   접  봉</v>
          </cell>
          <cell r="C708" t="str">
            <v>SS400 , 4M/M</v>
          </cell>
          <cell r="D708">
            <v>5.4</v>
          </cell>
          <cell r="E708" t="str">
            <v>KG</v>
          </cell>
          <cell r="I708">
            <v>1260</v>
          </cell>
          <cell r="J708">
            <v>6804</v>
          </cell>
        </row>
        <row r="709">
          <cell r="A709" t="str">
            <v>코  크  스</v>
          </cell>
          <cell r="D709">
            <v>27</v>
          </cell>
          <cell r="E709" t="str">
            <v>KG</v>
          </cell>
          <cell r="I709">
            <v>183</v>
          </cell>
          <cell r="J709">
            <v>4941</v>
          </cell>
        </row>
        <row r="712">
          <cell r="A712" t="str">
            <v xml:space="preserve"> </v>
          </cell>
        </row>
        <row r="713">
          <cell r="L713" t="str">
            <v xml:space="preserve"> </v>
          </cell>
        </row>
        <row r="714">
          <cell r="B714" t="str">
            <v>계</v>
          </cell>
          <cell r="F714">
            <v>38867</v>
          </cell>
          <cell r="J714">
            <v>38867</v>
          </cell>
        </row>
        <row r="715">
          <cell r="A715" t="str">
            <v xml:space="preserve"> </v>
          </cell>
        </row>
        <row r="716">
          <cell r="A716" t="str">
            <v xml:space="preserve"> </v>
          </cell>
        </row>
        <row r="717">
          <cell r="A717" t="str">
            <v xml:space="preserve"> </v>
          </cell>
        </row>
        <row r="718">
          <cell r="A718" t="str">
            <v xml:space="preserve"> </v>
          </cell>
        </row>
        <row r="719">
          <cell r="A719" t="str">
            <v xml:space="preserve"> </v>
          </cell>
        </row>
        <row r="720">
          <cell r="A720" t="str">
            <v xml:space="preserve"> </v>
          </cell>
        </row>
        <row r="721">
          <cell r="A721" t="str">
            <v xml:space="preserve"> </v>
          </cell>
        </row>
        <row r="722">
          <cell r="A722" t="str">
            <v xml:space="preserve"> </v>
          </cell>
        </row>
        <row r="723">
          <cell r="A723" t="str">
            <v xml:space="preserve"> </v>
          </cell>
        </row>
        <row r="724">
          <cell r="A724" t="str">
            <v xml:space="preserve"> </v>
          </cell>
        </row>
        <row r="725">
          <cell r="A725" t="str">
            <v xml:space="preserve"> </v>
          </cell>
        </row>
        <row r="726">
          <cell r="A726" t="str">
            <v xml:space="preserve"> </v>
          </cell>
        </row>
        <row r="727">
          <cell r="A727" t="str">
            <v xml:space="preserve"> </v>
          </cell>
        </row>
        <row r="728">
          <cell r="A728" t="str">
            <v xml:space="preserve"> </v>
          </cell>
        </row>
        <row r="729">
          <cell r="A729" t="str">
            <v xml:space="preserve"> </v>
          </cell>
        </row>
        <row r="730">
          <cell r="A730" t="str">
            <v xml:space="preserve"> </v>
          </cell>
        </row>
        <row r="731">
          <cell r="A731" t="str">
            <v>ROLLER GATE GUIDE FRAME 설치 인건비</v>
          </cell>
        </row>
        <row r="732">
          <cell r="E732" t="str">
            <v xml:space="preserve"> </v>
          </cell>
        </row>
        <row r="733">
          <cell r="A733" t="str">
            <v>종       별</v>
          </cell>
          <cell r="C733" t="str">
            <v>재 료 또 는</v>
          </cell>
          <cell r="D733" t="str">
            <v xml:space="preserve">원 수 </v>
          </cell>
          <cell r="E733" t="str">
            <v>단 위</v>
          </cell>
          <cell r="F733" t="str">
            <v>총   액</v>
          </cell>
          <cell r="G733" t="str">
            <v>노   무   비</v>
          </cell>
          <cell r="I733" t="str">
            <v>재   료   비</v>
          </cell>
          <cell r="K733" t="str">
            <v>경      비</v>
          </cell>
          <cell r="M733" t="str">
            <v>비   고</v>
          </cell>
        </row>
        <row r="734">
          <cell r="C734" t="str">
            <v xml:space="preserve">규       격 </v>
          </cell>
          <cell r="F734" t="str">
            <v>금   액</v>
          </cell>
          <cell r="G734" t="str">
            <v>단  가</v>
          </cell>
          <cell r="H734" t="str">
            <v>금   액</v>
          </cell>
          <cell r="I734" t="str">
            <v>단  가</v>
          </cell>
          <cell r="J734" t="str">
            <v>금   액</v>
          </cell>
          <cell r="K734" t="str">
            <v>단  가</v>
          </cell>
          <cell r="L734" t="str">
            <v>금   액</v>
          </cell>
        </row>
        <row r="735">
          <cell r="A735" t="str">
            <v>기 술 지 도</v>
          </cell>
          <cell r="C735" t="str">
            <v>기계기사1급</v>
          </cell>
          <cell r="D735">
            <v>5.33</v>
          </cell>
          <cell r="E735" t="str">
            <v>인</v>
          </cell>
          <cell r="G735">
            <v>97488</v>
          </cell>
          <cell r="H735">
            <v>519611</v>
          </cell>
        </row>
        <row r="736">
          <cell r="A736" t="str">
            <v>박 스 해 체</v>
          </cell>
          <cell r="C736" t="str">
            <v>목       공</v>
          </cell>
          <cell r="D736">
            <v>0.34</v>
          </cell>
          <cell r="E736" t="str">
            <v>인</v>
          </cell>
          <cell r="G736">
            <v>75306</v>
          </cell>
          <cell r="H736">
            <v>25604</v>
          </cell>
        </row>
        <row r="737">
          <cell r="C737" t="str">
            <v>특 별 인 부</v>
          </cell>
          <cell r="D737">
            <v>0.34</v>
          </cell>
          <cell r="E737" t="str">
            <v>인</v>
          </cell>
          <cell r="G737">
            <v>57379</v>
          </cell>
          <cell r="H737">
            <v>19508</v>
          </cell>
        </row>
        <row r="738">
          <cell r="A738" t="str">
            <v>검       측</v>
          </cell>
          <cell r="C738" t="str">
            <v>플랜트기계설치공</v>
          </cell>
          <cell r="D738">
            <v>0.17</v>
          </cell>
          <cell r="E738" t="str">
            <v>인</v>
          </cell>
          <cell r="G738">
            <v>80805</v>
          </cell>
          <cell r="H738">
            <v>13736</v>
          </cell>
        </row>
        <row r="739">
          <cell r="C739" t="str">
            <v>특 별 인 부</v>
          </cell>
          <cell r="D739">
            <v>0.17</v>
          </cell>
          <cell r="E739" t="str">
            <v>인</v>
          </cell>
          <cell r="G739">
            <v>57379</v>
          </cell>
          <cell r="H739">
            <v>9754</v>
          </cell>
        </row>
        <row r="741">
          <cell r="A741" t="str">
            <v xml:space="preserve">수정 및 교정 </v>
          </cell>
          <cell r="C741" t="str">
            <v>프랜트기계설치공</v>
          </cell>
          <cell r="D741">
            <v>0.34</v>
          </cell>
          <cell r="E741" t="str">
            <v>인</v>
          </cell>
          <cell r="G741">
            <v>80805</v>
          </cell>
          <cell r="H741">
            <v>27473</v>
          </cell>
        </row>
        <row r="742">
          <cell r="C742" t="str">
            <v>특 별 인 부</v>
          </cell>
          <cell r="D742">
            <v>0.17</v>
          </cell>
          <cell r="E742" t="str">
            <v>인</v>
          </cell>
          <cell r="G742">
            <v>57379</v>
          </cell>
          <cell r="H742">
            <v>9754</v>
          </cell>
        </row>
        <row r="743">
          <cell r="A743" t="str">
            <v>설치준비,CHIPPING</v>
          </cell>
          <cell r="C743" t="str">
            <v>석      공</v>
          </cell>
          <cell r="D743">
            <v>1.1499999999999999</v>
          </cell>
          <cell r="E743" t="str">
            <v>인</v>
          </cell>
          <cell r="G743">
            <v>77005</v>
          </cell>
          <cell r="H743">
            <v>88555</v>
          </cell>
        </row>
        <row r="744">
          <cell r="C744" t="str">
            <v>특 별 인 부</v>
          </cell>
          <cell r="D744">
            <v>0.86</v>
          </cell>
          <cell r="E744" t="str">
            <v>인</v>
          </cell>
          <cell r="G744">
            <v>57379</v>
          </cell>
          <cell r="H744">
            <v>49345</v>
          </cell>
        </row>
        <row r="745">
          <cell r="A745" t="str">
            <v>가설 장비 설치</v>
          </cell>
          <cell r="C745" t="str">
            <v>프랜트기계설치공</v>
          </cell>
          <cell r="D745">
            <v>0.19</v>
          </cell>
          <cell r="E745" t="str">
            <v>인</v>
          </cell>
          <cell r="G745">
            <v>80805</v>
          </cell>
          <cell r="H745">
            <v>15352</v>
          </cell>
        </row>
        <row r="747">
          <cell r="C747" t="str">
            <v>프랜트 배관공</v>
          </cell>
          <cell r="D747">
            <v>0.19</v>
          </cell>
          <cell r="E747" t="str">
            <v>인</v>
          </cell>
          <cell r="G747">
            <v>97219</v>
          </cell>
          <cell r="H747">
            <v>18471</v>
          </cell>
        </row>
        <row r="748">
          <cell r="C748" t="str">
            <v>산소 절단공</v>
          </cell>
          <cell r="D748">
            <v>0.12</v>
          </cell>
          <cell r="E748" t="str">
            <v>인</v>
          </cell>
          <cell r="G748">
            <v>31794</v>
          </cell>
          <cell r="H748">
            <v>3815</v>
          </cell>
        </row>
        <row r="749">
          <cell r="C749" t="str">
            <v>프랜트 용접공</v>
          </cell>
          <cell r="D749">
            <v>0.12</v>
          </cell>
          <cell r="E749" t="str">
            <v>인</v>
          </cell>
          <cell r="G749">
            <v>95379</v>
          </cell>
          <cell r="H749">
            <v>11445</v>
          </cell>
        </row>
        <row r="750">
          <cell r="C750" t="str">
            <v>특 별 인 부</v>
          </cell>
          <cell r="D750">
            <v>0.51</v>
          </cell>
          <cell r="E750" t="str">
            <v>인</v>
          </cell>
          <cell r="G750">
            <v>57379</v>
          </cell>
          <cell r="H750">
            <v>29263</v>
          </cell>
        </row>
        <row r="751">
          <cell r="A751" t="str">
            <v>앙카바 정리 작업</v>
          </cell>
          <cell r="C751" t="str">
            <v>산소 절단공</v>
          </cell>
          <cell r="D751">
            <v>0.56000000000000005</v>
          </cell>
          <cell r="E751" t="str">
            <v>인</v>
          </cell>
          <cell r="G751">
            <v>31794</v>
          </cell>
          <cell r="H751">
            <v>17804</v>
          </cell>
        </row>
        <row r="753">
          <cell r="A753" t="str">
            <v xml:space="preserve"> </v>
          </cell>
          <cell r="C753" t="str">
            <v>프랜트기계설치공</v>
          </cell>
          <cell r="D753">
            <v>0.56000000000000005</v>
          </cell>
          <cell r="E753" t="str">
            <v>인</v>
          </cell>
          <cell r="G753">
            <v>80805</v>
          </cell>
          <cell r="H753">
            <v>45250</v>
          </cell>
        </row>
        <row r="754">
          <cell r="A754" t="str">
            <v xml:space="preserve"> </v>
          </cell>
          <cell r="C754" t="str">
            <v>특 별 인 부</v>
          </cell>
          <cell r="D754">
            <v>1.1200000000000001</v>
          </cell>
          <cell r="E754" t="str">
            <v>인</v>
          </cell>
          <cell r="G754">
            <v>57379</v>
          </cell>
          <cell r="H754">
            <v>64264</v>
          </cell>
        </row>
        <row r="755">
          <cell r="A755" t="str">
            <v>조       립</v>
          </cell>
          <cell r="C755" t="str">
            <v>특수 비계공</v>
          </cell>
          <cell r="D755">
            <v>0.79</v>
          </cell>
          <cell r="E755" t="str">
            <v>인</v>
          </cell>
          <cell r="G755">
            <v>85884</v>
          </cell>
          <cell r="H755">
            <v>67848</v>
          </cell>
        </row>
        <row r="756">
          <cell r="A756" t="str">
            <v xml:space="preserve"> </v>
          </cell>
          <cell r="C756" t="str">
            <v>프랜트기계설치공</v>
          </cell>
          <cell r="D756">
            <v>0.59</v>
          </cell>
          <cell r="E756" t="str">
            <v>인</v>
          </cell>
          <cell r="G756">
            <v>80805</v>
          </cell>
          <cell r="H756">
            <v>47674</v>
          </cell>
        </row>
        <row r="757">
          <cell r="C757" t="str">
            <v>산소 절단공</v>
          </cell>
          <cell r="D757">
            <v>0.28999999999999998</v>
          </cell>
          <cell r="E757" t="str">
            <v>인</v>
          </cell>
          <cell r="G757">
            <v>31794</v>
          </cell>
          <cell r="H757">
            <v>9220</v>
          </cell>
        </row>
        <row r="758">
          <cell r="C758" t="str">
            <v>플랜트기계설치공</v>
          </cell>
          <cell r="D758">
            <v>0.28999999999999998</v>
          </cell>
          <cell r="E758" t="str">
            <v>인</v>
          </cell>
          <cell r="G758">
            <v>80805</v>
          </cell>
          <cell r="H758">
            <v>23433</v>
          </cell>
        </row>
        <row r="759">
          <cell r="C759" t="str">
            <v>프랜트 용접공</v>
          </cell>
          <cell r="D759">
            <v>1.6</v>
          </cell>
          <cell r="E759" t="str">
            <v>인</v>
          </cell>
          <cell r="G759">
            <v>95379</v>
          </cell>
          <cell r="H759">
            <v>152606</v>
          </cell>
        </row>
        <row r="760">
          <cell r="A760" t="str">
            <v>종       별</v>
          </cell>
          <cell r="C760" t="str">
            <v>재 료 또 는</v>
          </cell>
          <cell r="D760" t="str">
            <v xml:space="preserve">원 수 </v>
          </cell>
          <cell r="E760" t="str">
            <v>단 위</v>
          </cell>
          <cell r="F760" t="str">
            <v>총   액</v>
          </cell>
          <cell r="G760" t="str">
            <v>노   무   비</v>
          </cell>
          <cell r="I760" t="str">
            <v>재   료   비</v>
          </cell>
          <cell r="K760" t="str">
            <v>경      비</v>
          </cell>
          <cell r="M760" t="str">
            <v>비   고</v>
          </cell>
        </row>
        <row r="761">
          <cell r="C761" t="str">
            <v xml:space="preserve">규       격 </v>
          </cell>
          <cell r="F761" t="str">
            <v>금   액</v>
          </cell>
          <cell r="G761" t="str">
            <v>단  가</v>
          </cell>
          <cell r="H761" t="str">
            <v>금   액</v>
          </cell>
          <cell r="I761" t="str">
            <v>단  가</v>
          </cell>
          <cell r="J761" t="str">
            <v>금   액</v>
          </cell>
          <cell r="K761" t="str">
            <v>단  가</v>
          </cell>
          <cell r="L761" t="str">
            <v>금   액</v>
          </cell>
        </row>
        <row r="762">
          <cell r="C762" t="str">
            <v>특 별 인 부</v>
          </cell>
          <cell r="D762">
            <v>2.77</v>
          </cell>
          <cell r="E762" t="str">
            <v>인</v>
          </cell>
          <cell r="G762">
            <v>57379</v>
          </cell>
          <cell r="H762">
            <v>158939</v>
          </cell>
        </row>
        <row r="763">
          <cell r="A763" t="str">
            <v>쎈   터   링</v>
          </cell>
          <cell r="C763" t="str">
            <v>특수 비계공</v>
          </cell>
          <cell r="D763">
            <v>0.79</v>
          </cell>
          <cell r="E763" t="str">
            <v>인</v>
          </cell>
          <cell r="G763">
            <v>85884</v>
          </cell>
          <cell r="H763">
            <v>67848</v>
          </cell>
        </row>
        <row r="764">
          <cell r="C764" t="str">
            <v>프랜트 용접공</v>
          </cell>
          <cell r="D764">
            <v>4.9000000000000004</v>
          </cell>
          <cell r="E764" t="str">
            <v>인</v>
          </cell>
          <cell r="G764">
            <v>95379</v>
          </cell>
          <cell r="H764">
            <v>467357</v>
          </cell>
        </row>
        <row r="765">
          <cell r="A765" t="str">
            <v xml:space="preserve"> </v>
          </cell>
          <cell r="C765" t="str">
            <v>측   량   사</v>
          </cell>
          <cell r="D765">
            <v>0.59</v>
          </cell>
          <cell r="E765" t="str">
            <v>인</v>
          </cell>
          <cell r="G765">
            <v>58506</v>
          </cell>
          <cell r="H765">
            <v>34518</v>
          </cell>
          <cell r="I765" t="str">
            <v xml:space="preserve"> </v>
          </cell>
        </row>
        <row r="766">
          <cell r="C766" t="str">
            <v>측 량 조 수</v>
          </cell>
          <cell r="D766">
            <v>0.59</v>
          </cell>
          <cell r="E766" t="str">
            <v>인</v>
          </cell>
          <cell r="G766">
            <v>38777</v>
          </cell>
          <cell r="H766">
            <v>22878</v>
          </cell>
        </row>
        <row r="767">
          <cell r="A767" t="str">
            <v xml:space="preserve"> </v>
          </cell>
          <cell r="C767" t="str">
            <v>산소 절단공</v>
          </cell>
          <cell r="D767">
            <v>0.59</v>
          </cell>
          <cell r="E767" t="str">
            <v>인</v>
          </cell>
          <cell r="G767">
            <v>31794</v>
          </cell>
          <cell r="H767">
            <v>18758</v>
          </cell>
        </row>
        <row r="768">
          <cell r="C768" t="str">
            <v>프랜트기계설치공</v>
          </cell>
          <cell r="D768">
            <v>1.48</v>
          </cell>
          <cell r="E768" t="str">
            <v>인</v>
          </cell>
          <cell r="G768">
            <v>80805</v>
          </cell>
          <cell r="H768">
            <v>119591</v>
          </cell>
        </row>
        <row r="769">
          <cell r="A769" t="str">
            <v xml:space="preserve"> </v>
          </cell>
          <cell r="C769" t="str">
            <v>특 별 인 부</v>
          </cell>
          <cell r="D769">
            <v>7.76</v>
          </cell>
          <cell r="E769" t="str">
            <v>인</v>
          </cell>
          <cell r="G769">
            <v>57379</v>
          </cell>
          <cell r="H769">
            <v>445261</v>
          </cell>
        </row>
        <row r="771">
          <cell r="A771" t="str">
            <v>거프집용 앙카설치</v>
          </cell>
          <cell r="C771" t="str">
            <v>산소 절단공</v>
          </cell>
          <cell r="D771">
            <v>0.21</v>
          </cell>
          <cell r="E771" t="str">
            <v>인</v>
          </cell>
          <cell r="G771">
            <v>31794</v>
          </cell>
          <cell r="H771">
            <v>6676</v>
          </cell>
        </row>
        <row r="772">
          <cell r="A772" t="str">
            <v xml:space="preserve"> </v>
          </cell>
          <cell r="C772" t="str">
            <v>프랜트 용접공</v>
          </cell>
          <cell r="D772">
            <v>1.6</v>
          </cell>
          <cell r="E772" t="str">
            <v>인</v>
          </cell>
          <cell r="G772">
            <v>95379</v>
          </cell>
          <cell r="H772">
            <v>152606</v>
          </cell>
        </row>
        <row r="773">
          <cell r="C773" t="str">
            <v>특 별 인 부</v>
          </cell>
          <cell r="D773">
            <v>1.81</v>
          </cell>
          <cell r="E773" t="str">
            <v>인</v>
          </cell>
          <cell r="G773">
            <v>57379</v>
          </cell>
          <cell r="H773">
            <v>103855</v>
          </cell>
        </row>
        <row r="774">
          <cell r="A774" t="str">
            <v>검 사 기 록</v>
          </cell>
          <cell r="C774" t="str">
            <v>측   량   사</v>
          </cell>
          <cell r="D774">
            <v>0.28999999999999998</v>
          </cell>
          <cell r="E774" t="str">
            <v>인</v>
          </cell>
          <cell r="G774">
            <v>58506</v>
          </cell>
          <cell r="H774">
            <v>16966</v>
          </cell>
        </row>
        <row r="775">
          <cell r="C775" t="str">
            <v>측 량 조 수</v>
          </cell>
          <cell r="D775">
            <v>0.28999999999999998</v>
          </cell>
          <cell r="E775" t="str">
            <v>인</v>
          </cell>
          <cell r="G775">
            <v>38777</v>
          </cell>
          <cell r="H775">
            <v>11245</v>
          </cell>
        </row>
        <row r="777">
          <cell r="C777" t="str">
            <v>프랜트기계설치공</v>
          </cell>
          <cell r="D777">
            <v>0.73</v>
          </cell>
          <cell r="E777" t="str">
            <v>인</v>
          </cell>
          <cell r="G777">
            <v>80805</v>
          </cell>
          <cell r="H777">
            <v>58987</v>
          </cell>
        </row>
        <row r="778">
          <cell r="C778" t="str">
            <v>특 별 인 부</v>
          </cell>
          <cell r="D778">
            <v>2.29</v>
          </cell>
          <cell r="E778" t="str">
            <v>인</v>
          </cell>
          <cell r="G778">
            <v>57379</v>
          </cell>
          <cell r="H778">
            <v>131397</v>
          </cell>
        </row>
        <row r="779">
          <cell r="A779" t="str">
            <v>뒷   정   리</v>
          </cell>
          <cell r="C779" t="str">
            <v>특수 비계공</v>
          </cell>
          <cell r="D779">
            <v>0.22</v>
          </cell>
          <cell r="E779" t="str">
            <v>인</v>
          </cell>
          <cell r="G779">
            <v>85884</v>
          </cell>
          <cell r="H779">
            <v>18894</v>
          </cell>
        </row>
        <row r="780">
          <cell r="C780" t="str">
            <v>프랜트기계설치공</v>
          </cell>
          <cell r="D780">
            <v>0.34</v>
          </cell>
          <cell r="E780" t="str">
            <v>인</v>
          </cell>
          <cell r="G780">
            <v>80805</v>
          </cell>
          <cell r="H780">
            <v>27473</v>
          </cell>
        </row>
        <row r="781">
          <cell r="C781" t="str">
            <v>산소 절단공</v>
          </cell>
          <cell r="D781">
            <v>0.22</v>
          </cell>
          <cell r="E781" t="str">
            <v>인</v>
          </cell>
          <cell r="G781">
            <v>31794</v>
          </cell>
          <cell r="H781">
            <v>6994</v>
          </cell>
        </row>
        <row r="783">
          <cell r="C783" t="str">
            <v>특 별 인 부</v>
          </cell>
          <cell r="D783">
            <v>0.56000000000000005</v>
          </cell>
          <cell r="E783" t="str">
            <v>인</v>
          </cell>
          <cell r="G783">
            <v>57379</v>
          </cell>
          <cell r="H783">
            <v>32132</v>
          </cell>
        </row>
        <row r="784">
          <cell r="A784" t="str">
            <v>전기설비,설치유지비</v>
          </cell>
          <cell r="C784" t="str">
            <v>플랜트전공</v>
          </cell>
          <cell r="D784">
            <v>4.25</v>
          </cell>
          <cell r="E784" t="str">
            <v>인</v>
          </cell>
          <cell r="G784">
            <v>64285</v>
          </cell>
          <cell r="H784">
            <v>273211</v>
          </cell>
        </row>
        <row r="785">
          <cell r="A785" t="str">
            <v>철     거</v>
          </cell>
          <cell r="C785" t="str">
            <v>특 별 인 부</v>
          </cell>
          <cell r="D785">
            <v>4.25</v>
          </cell>
          <cell r="E785" t="str">
            <v>인</v>
          </cell>
          <cell r="G785">
            <v>57379</v>
          </cell>
          <cell r="H785">
            <v>243860</v>
          </cell>
        </row>
        <row r="787">
          <cell r="B787" t="str">
            <v>계</v>
          </cell>
          <cell r="F787">
            <v>3689231</v>
          </cell>
          <cell r="H787">
            <v>3689231</v>
          </cell>
        </row>
        <row r="789">
          <cell r="A789" t="str">
            <v>ROLLER GATE GUIDE FRAME 설치 사용장비 경비</v>
          </cell>
        </row>
        <row r="790">
          <cell r="E790" t="str">
            <v xml:space="preserve"> </v>
          </cell>
        </row>
        <row r="791">
          <cell r="A791" t="str">
            <v>종       별</v>
          </cell>
          <cell r="C791" t="str">
            <v>재 료 또 는</v>
          </cell>
          <cell r="D791" t="str">
            <v xml:space="preserve">원 수 </v>
          </cell>
          <cell r="E791" t="str">
            <v>단 위</v>
          </cell>
          <cell r="F791" t="str">
            <v>총   액</v>
          </cell>
          <cell r="G791" t="str">
            <v>노   무   비</v>
          </cell>
          <cell r="I791" t="str">
            <v>재   료   비</v>
          </cell>
          <cell r="K791" t="str">
            <v>경      비</v>
          </cell>
          <cell r="M791" t="str">
            <v>비   고</v>
          </cell>
        </row>
        <row r="792">
          <cell r="C792" t="str">
            <v xml:space="preserve">규       격 </v>
          </cell>
          <cell r="F792" t="str">
            <v>금   액</v>
          </cell>
          <cell r="G792" t="str">
            <v>단  가</v>
          </cell>
          <cell r="H792" t="str">
            <v>금   액</v>
          </cell>
          <cell r="I792" t="str">
            <v>단  가</v>
          </cell>
          <cell r="J792" t="str">
            <v>금   액</v>
          </cell>
          <cell r="K792" t="str">
            <v>단  가</v>
          </cell>
          <cell r="L792" t="str">
            <v>금   액</v>
          </cell>
        </row>
        <row r="793">
          <cell r="A793" t="str">
            <v>A.C WELDER</v>
          </cell>
          <cell r="C793" t="str">
            <v>10KVA</v>
          </cell>
          <cell r="D793">
            <v>8</v>
          </cell>
          <cell r="E793" t="str">
            <v>Hr</v>
          </cell>
          <cell r="K793">
            <v>155</v>
          </cell>
          <cell r="L793">
            <v>1240</v>
          </cell>
        </row>
        <row r="794">
          <cell r="A794" t="str">
            <v>D.C WELDER</v>
          </cell>
          <cell r="C794" t="str">
            <v>5.5KW</v>
          </cell>
          <cell r="D794">
            <v>32</v>
          </cell>
          <cell r="E794" t="str">
            <v>Hr</v>
          </cell>
          <cell r="K794">
            <v>359</v>
          </cell>
          <cell r="L794">
            <v>11488</v>
          </cell>
        </row>
        <row r="795">
          <cell r="A795" t="str">
            <v>GAS CUTTING M/C</v>
          </cell>
          <cell r="C795" t="str">
            <v>중 형</v>
          </cell>
          <cell r="D795">
            <v>32</v>
          </cell>
          <cell r="E795" t="str">
            <v>Hr</v>
          </cell>
          <cell r="G795">
            <v>3974</v>
          </cell>
          <cell r="H795">
            <v>127168</v>
          </cell>
          <cell r="K795">
            <v>115</v>
          </cell>
          <cell r="L795">
            <v>3680</v>
          </cell>
        </row>
        <row r="796">
          <cell r="A796" t="str">
            <v>GAS WELDER</v>
          </cell>
          <cell r="C796" t="str">
            <v>중 형</v>
          </cell>
          <cell r="D796">
            <v>24</v>
          </cell>
          <cell r="E796" t="str">
            <v>Hr</v>
          </cell>
          <cell r="K796">
            <v>115</v>
          </cell>
          <cell r="L796">
            <v>2760</v>
          </cell>
        </row>
        <row r="797">
          <cell r="A797" t="str">
            <v>PORTABLE DRILL</v>
          </cell>
          <cell r="C797" t="str">
            <v>1.5 HP</v>
          </cell>
          <cell r="D797">
            <v>16</v>
          </cell>
          <cell r="E797" t="str">
            <v>Hr</v>
          </cell>
          <cell r="K797">
            <v>14</v>
          </cell>
          <cell r="L797">
            <v>224</v>
          </cell>
        </row>
        <row r="799">
          <cell r="A799" t="str">
            <v>PORTABLE GRINDER</v>
          </cell>
          <cell r="C799" t="str">
            <v>0.5 HP</v>
          </cell>
          <cell r="D799">
            <v>32</v>
          </cell>
          <cell r="E799" t="str">
            <v>Hr</v>
          </cell>
          <cell r="K799">
            <v>22</v>
          </cell>
          <cell r="L799">
            <v>704</v>
          </cell>
        </row>
        <row r="800">
          <cell r="A800" t="str">
            <v>COMPRESSOR</v>
          </cell>
          <cell r="C800" t="str">
            <v>8.9㎥/min</v>
          </cell>
          <cell r="D800">
            <v>8</v>
          </cell>
          <cell r="E800" t="str">
            <v>Hr</v>
          </cell>
          <cell r="G800">
            <v>9681</v>
          </cell>
          <cell r="H800">
            <v>77448</v>
          </cell>
          <cell r="I800">
            <v>8779</v>
          </cell>
          <cell r="J800">
            <v>70232</v>
          </cell>
          <cell r="K800">
            <v>6250</v>
          </cell>
          <cell r="L800">
            <v>50000</v>
          </cell>
        </row>
        <row r="801">
          <cell r="A801" t="str">
            <v>WINCH</v>
          </cell>
          <cell r="C801" t="str">
            <v>10 HP</v>
          </cell>
          <cell r="D801">
            <v>16</v>
          </cell>
          <cell r="E801" t="str">
            <v>Hr</v>
          </cell>
          <cell r="G801">
            <v>9235</v>
          </cell>
          <cell r="H801">
            <v>147760</v>
          </cell>
          <cell r="K801">
            <v>850</v>
          </cell>
          <cell r="L801">
            <v>13600</v>
          </cell>
        </row>
        <row r="802">
          <cell r="A802" t="str">
            <v>리프트 트럭</v>
          </cell>
          <cell r="C802" t="str">
            <v>7 TON</v>
          </cell>
          <cell r="D802">
            <v>8</v>
          </cell>
          <cell r="E802" t="str">
            <v>Hr</v>
          </cell>
          <cell r="G802">
            <v>9681</v>
          </cell>
          <cell r="H802">
            <v>77448</v>
          </cell>
          <cell r="I802">
            <v>5898</v>
          </cell>
          <cell r="J802">
            <v>47184</v>
          </cell>
          <cell r="K802">
            <v>5845</v>
          </cell>
          <cell r="L802">
            <v>46760</v>
          </cell>
        </row>
        <row r="803">
          <cell r="A803" t="str">
            <v>TRUCK CRANE</v>
          </cell>
          <cell r="C803" t="str">
            <v>40 TON</v>
          </cell>
          <cell r="D803">
            <v>8</v>
          </cell>
          <cell r="E803" t="str">
            <v>Hr</v>
          </cell>
          <cell r="G803">
            <v>18615</v>
          </cell>
          <cell r="H803">
            <v>148920</v>
          </cell>
          <cell r="I803">
            <v>8730</v>
          </cell>
          <cell r="J803">
            <v>69840</v>
          </cell>
          <cell r="K803">
            <v>55621</v>
          </cell>
          <cell r="L803">
            <v>444968</v>
          </cell>
        </row>
        <row r="807">
          <cell r="B807" t="str">
            <v xml:space="preserve"> 계</v>
          </cell>
          <cell r="F807">
            <v>1341424</v>
          </cell>
          <cell r="H807">
            <v>578744</v>
          </cell>
          <cell r="J807">
            <v>187256</v>
          </cell>
          <cell r="L807">
            <v>575424</v>
          </cell>
        </row>
        <row r="815">
          <cell r="J815" t="str">
            <v xml:space="preserve"> </v>
          </cell>
        </row>
        <row r="816">
          <cell r="J816" t="str">
            <v xml:space="preserve"> </v>
          </cell>
        </row>
        <row r="817">
          <cell r="J817" t="str">
            <v xml:space="preserve"> </v>
          </cell>
        </row>
        <row r="818">
          <cell r="A818" t="str">
            <v>ROLLER GATE GUIDE FRAME 설치 소모 자재비</v>
          </cell>
        </row>
        <row r="819">
          <cell r="E819" t="str">
            <v xml:space="preserve"> </v>
          </cell>
        </row>
        <row r="820">
          <cell r="A820" t="str">
            <v>종       별</v>
          </cell>
          <cell r="C820" t="str">
            <v>재 료 또 는</v>
          </cell>
          <cell r="D820" t="str">
            <v xml:space="preserve">원 수 </v>
          </cell>
          <cell r="E820" t="str">
            <v>단 위</v>
          </cell>
          <cell r="F820" t="str">
            <v>총   액</v>
          </cell>
          <cell r="G820" t="str">
            <v>노   무   비</v>
          </cell>
          <cell r="I820" t="str">
            <v>재   료   비</v>
          </cell>
          <cell r="K820" t="str">
            <v>경      비</v>
          </cell>
          <cell r="M820" t="str">
            <v>비   고</v>
          </cell>
        </row>
        <row r="821">
          <cell r="C821" t="str">
            <v xml:space="preserve">규       격 </v>
          </cell>
          <cell r="F821" t="str">
            <v>금   액</v>
          </cell>
          <cell r="G821" t="str">
            <v>단  가</v>
          </cell>
          <cell r="H821" t="str">
            <v>금   액</v>
          </cell>
          <cell r="I821" t="str">
            <v>단  가</v>
          </cell>
          <cell r="J821" t="str">
            <v>금   액</v>
          </cell>
          <cell r="K821" t="str">
            <v>단  가</v>
          </cell>
          <cell r="L821" t="str">
            <v>금   액</v>
          </cell>
        </row>
        <row r="822">
          <cell r="A822" t="str">
            <v>산       소</v>
          </cell>
          <cell r="C822" t="str">
            <v>6,000L용</v>
          </cell>
          <cell r="D822">
            <v>0.69</v>
          </cell>
          <cell r="E822" t="str">
            <v>병</v>
          </cell>
          <cell r="G822" t="str">
            <v xml:space="preserve"> </v>
          </cell>
          <cell r="I822">
            <v>12000</v>
          </cell>
          <cell r="J822">
            <v>8280</v>
          </cell>
        </row>
        <row r="823">
          <cell r="A823" t="str">
            <v>아 세 치 렌</v>
          </cell>
          <cell r="C823" t="str">
            <v>2,100L용</v>
          </cell>
          <cell r="D823">
            <v>0.2</v>
          </cell>
          <cell r="E823" t="str">
            <v>병</v>
          </cell>
          <cell r="I823">
            <v>25849</v>
          </cell>
          <cell r="J823">
            <v>5169</v>
          </cell>
        </row>
        <row r="824">
          <cell r="A824" t="str">
            <v>용   접  봉</v>
          </cell>
          <cell r="C824" t="str">
            <v>SS41+STS304,4M/M</v>
          </cell>
          <cell r="D824">
            <v>31.05</v>
          </cell>
          <cell r="E824" t="str">
            <v>KG</v>
          </cell>
          <cell r="I824">
            <v>3360</v>
          </cell>
          <cell r="J824">
            <v>104328</v>
          </cell>
        </row>
        <row r="825">
          <cell r="A825" t="str">
            <v xml:space="preserve"> </v>
          </cell>
          <cell r="D825" t="str">
            <v xml:space="preserve"> </v>
          </cell>
          <cell r="E825" t="str">
            <v xml:space="preserve"> </v>
          </cell>
        </row>
        <row r="828">
          <cell r="A828" t="str">
            <v xml:space="preserve"> </v>
          </cell>
        </row>
        <row r="829">
          <cell r="L829" t="str">
            <v xml:space="preserve"> </v>
          </cell>
        </row>
        <row r="830">
          <cell r="B830" t="str">
            <v>계</v>
          </cell>
          <cell r="F830">
            <v>117777</v>
          </cell>
          <cell r="J830">
            <v>117777</v>
          </cell>
          <cell r="L830" t="str">
            <v xml:space="preserve"> </v>
          </cell>
        </row>
        <row r="831">
          <cell r="F831" t="str">
            <v xml:space="preserve"> </v>
          </cell>
          <cell r="L831" t="str">
            <v xml:space="preserve"> </v>
          </cell>
        </row>
        <row r="832">
          <cell r="F832" t="str">
            <v xml:space="preserve"> </v>
          </cell>
          <cell r="J832" t="str">
            <v xml:space="preserve"> </v>
          </cell>
          <cell r="L832" t="str">
            <v xml:space="preserve"> </v>
          </cell>
        </row>
        <row r="833">
          <cell r="F833" t="str">
            <v xml:space="preserve"> </v>
          </cell>
          <cell r="J833" t="str">
            <v xml:space="preserve"> </v>
          </cell>
          <cell r="L833" t="str">
            <v xml:space="preserve"> </v>
          </cell>
        </row>
        <row r="834">
          <cell r="F834" t="str">
            <v xml:space="preserve"> </v>
          </cell>
          <cell r="J834" t="str">
            <v xml:space="preserve"> </v>
          </cell>
          <cell r="L834" t="str">
            <v xml:space="preserve"> </v>
          </cell>
        </row>
        <row r="835">
          <cell r="F835" t="str">
            <v xml:space="preserve"> </v>
          </cell>
          <cell r="J835" t="str">
            <v xml:space="preserve"> </v>
          </cell>
          <cell r="L835" t="str">
            <v xml:space="preserve"> </v>
          </cell>
        </row>
        <row r="836">
          <cell r="F836" t="str">
            <v xml:space="preserve"> </v>
          </cell>
          <cell r="J836" t="str">
            <v xml:space="preserve"> </v>
          </cell>
          <cell r="L836" t="str">
            <v xml:space="preserve"> </v>
          </cell>
        </row>
        <row r="837">
          <cell r="F837" t="str">
            <v xml:space="preserve"> </v>
          </cell>
          <cell r="J837" t="str">
            <v xml:space="preserve"> </v>
          </cell>
          <cell r="L837" t="str">
            <v xml:space="preserve"> </v>
          </cell>
        </row>
        <row r="838">
          <cell r="F838" t="str">
            <v xml:space="preserve"> </v>
          </cell>
          <cell r="J838" t="str">
            <v xml:space="preserve"> </v>
          </cell>
          <cell r="L838" t="str">
            <v xml:space="preserve"> </v>
          </cell>
        </row>
        <row r="839">
          <cell r="F839" t="str">
            <v xml:space="preserve"> </v>
          </cell>
          <cell r="J839" t="str">
            <v xml:space="preserve"> </v>
          </cell>
          <cell r="L839" t="str">
            <v xml:space="preserve"> </v>
          </cell>
        </row>
        <row r="840">
          <cell r="F840" t="str">
            <v xml:space="preserve"> </v>
          </cell>
          <cell r="J840" t="str">
            <v xml:space="preserve"> </v>
          </cell>
          <cell r="L840" t="str">
            <v xml:space="preserve"> </v>
          </cell>
        </row>
        <row r="841">
          <cell r="F841" t="str">
            <v xml:space="preserve"> </v>
          </cell>
          <cell r="J841" t="str">
            <v xml:space="preserve"> </v>
          </cell>
          <cell r="L841" t="str">
            <v xml:space="preserve"> </v>
          </cell>
        </row>
        <row r="842">
          <cell r="F842" t="str">
            <v xml:space="preserve"> </v>
          </cell>
          <cell r="J842" t="str">
            <v xml:space="preserve"> </v>
          </cell>
          <cell r="L842" t="str">
            <v xml:space="preserve"> </v>
          </cell>
        </row>
        <row r="843">
          <cell r="F843" t="str">
            <v xml:space="preserve"> </v>
          </cell>
          <cell r="J843" t="str">
            <v xml:space="preserve"> </v>
          </cell>
          <cell r="L843" t="str">
            <v xml:space="preserve"> </v>
          </cell>
        </row>
        <row r="844">
          <cell r="F844" t="str">
            <v xml:space="preserve"> </v>
          </cell>
          <cell r="J844" t="str">
            <v xml:space="preserve"> </v>
          </cell>
          <cell r="L844" t="str">
            <v xml:space="preserve"> </v>
          </cell>
        </row>
        <row r="845">
          <cell r="F845" t="str">
            <v xml:space="preserve"> </v>
          </cell>
          <cell r="J845" t="str">
            <v xml:space="preserve"> </v>
          </cell>
          <cell r="L845" t="str">
            <v xml:space="preserve"> </v>
          </cell>
        </row>
        <row r="846">
          <cell r="F846" t="str">
            <v xml:space="preserve"> </v>
          </cell>
          <cell r="J846" t="str">
            <v xml:space="preserve"> </v>
          </cell>
          <cell r="L846" t="str">
            <v xml:space="preserve"> </v>
          </cell>
        </row>
        <row r="847">
          <cell r="A847" t="str">
            <v>HOIST 설치 인건비</v>
          </cell>
        </row>
        <row r="848">
          <cell r="E848" t="str">
            <v xml:space="preserve"> </v>
          </cell>
        </row>
        <row r="849">
          <cell r="A849" t="str">
            <v>종       별</v>
          </cell>
          <cell r="C849" t="str">
            <v>재 료 또 는</v>
          </cell>
          <cell r="D849" t="str">
            <v xml:space="preserve">원 수 </v>
          </cell>
          <cell r="E849" t="str">
            <v>단 위</v>
          </cell>
          <cell r="F849" t="str">
            <v>총   액</v>
          </cell>
          <cell r="G849" t="str">
            <v>노   무   비</v>
          </cell>
          <cell r="I849" t="str">
            <v>재   료   비</v>
          </cell>
          <cell r="K849" t="str">
            <v>경      비</v>
          </cell>
          <cell r="M849" t="str">
            <v>비   고</v>
          </cell>
        </row>
        <row r="850">
          <cell r="C850" t="str">
            <v xml:space="preserve">규       격 </v>
          </cell>
          <cell r="F850" t="str">
            <v>금   액</v>
          </cell>
          <cell r="G850" t="str">
            <v>단  가</v>
          </cell>
          <cell r="H850" t="str">
            <v>금   액</v>
          </cell>
          <cell r="I850" t="str">
            <v>단  가</v>
          </cell>
          <cell r="J850" t="str">
            <v>금   액</v>
          </cell>
          <cell r="K850" t="str">
            <v>단  가</v>
          </cell>
          <cell r="L850" t="str">
            <v>금   액</v>
          </cell>
        </row>
        <row r="851">
          <cell r="A851" t="str">
            <v>기 술 관 리</v>
          </cell>
          <cell r="C851" t="str">
            <v>기계기사2급</v>
          </cell>
          <cell r="D851">
            <v>0.5</v>
          </cell>
          <cell r="E851" t="str">
            <v>인</v>
          </cell>
          <cell r="G851">
            <v>69405</v>
          </cell>
          <cell r="H851">
            <v>34702</v>
          </cell>
        </row>
        <row r="852">
          <cell r="A852" t="str">
            <v>소운반 조작</v>
          </cell>
          <cell r="C852" t="str">
            <v>비   계   공</v>
          </cell>
          <cell r="D852">
            <v>1.105</v>
          </cell>
          <cell r="E852" t="str">
            <v>인</v>
          </cell>
          <cell r="G852">
            <v>79467</v>
          </cell>
          <cell r="H852">
            <v>87811</v>
          </cell>
        </row>
        <row r="853">
          <cell r="A853" t="str">
            <v>조립 및 조정</v>
          </cell>
          <cell r="C853" t="str">
            <v>비   계   공</v>
          </cell>
          <cell r="D853">
            <v>1.9279999999999999</v>
          </cell>
          <cell r="E853" t="str">
            <v>인</v>
          </cell>
          <cell r="G853">
            <v>79467</v>
          </cell>
          <cell r="H853">
            <v>153212</v>
          </cell>
        </row>
        <row r="854">
          <cell r="A854" t="str">
            <v xml:space="preserve"> </v>
          </cell>
          <cell r="C854" t="str">
            <v>측   량   사</v>
          </cell>
          <cell r="D854">
            <v>0.26800000000000002</v>
          </cell>
          <cell r="E854" t="str">
            <v>인</v>
          </cell>
          <cell r="G854">
            <v>58506</v>
          </cell>
          <cell r="H854">
            <v>15679</v>
          </cell>
        </row>
        <row r="855">
          <cell r="A855" t="str">
            <v xml:space="preserve"> </v>
          </cell>
          <cell r="C855" t="str">
            <v>프랜트기계설치공</v>
          </cell>
          <cell r="D855">
            <v>2.1150000000000002</v>
          </cell>
          <cell r="E855" t="str">
            <v>인</v>
          </cell>
          <cell r="G855">
            <v>80805</v>
          </cell>
          <cell r="H855">
            <v>170902</v>
          </cell>
        </row>
        <row r="857">
          <cell r="A857" t="str">
            <v>용       접</v>
          </cell>
          <cell r="C857" t="str">
            <v>프랜트 용접공</v>
          </cell>
          <cell r="D857">
            <v>1.03</v>
          </cell>
          <cell r="E857" t="str">
            <v>인</v>
          </cell>
          <cell r="G857">
            <v>95379</v>
          </cell>
          <cell r="H857">
            <v>98240</v>
          </cell>
        </row>
        <row r="858">
          <cell r="A858" t="str">
            <v>시운전 및 조작</v>
          </cell>
          <cell r="C858" t="str">
            <v>프랜트기계설치공</v>
          </cell>
          <cell r="D858">
            <v>0.36</v>
          </cell>
          <cell r="E858" t="str">
            <v>인</v>
          </cell>
          <cell r="G858">
            <v>80805</v>
          </cell>
          <cell r="H858">
            <v>29089</v>
          </cell>
        </row>
        <row r="859">
          <cell r="A859" t="str">
            <v xml:space="preserve"> </v>
          </cell>
          <cell r="B859" t="str">
            <v xml:space="preserve"> </v>
          </cell>
          <cell r="C859" t="str">
            <v>프랜트 전공</v>
          </cell>
          <cell r="D859">
            <v>0.41299999999999998</v>
          </cell>
          <cell r="E859" t="str">
            <v>인</v>
          </cell>
          <cell r="G859">
            <v>64285</v>
          </cell>
          <cell r="H859">
            <v>26549</v>
          </cell>
        </row>
        <row r="860">
          <cell r="C860" t="str">
            <v>비   계   공</v>
          </cell>
          <cell r="D860">
            <v>0.9</v>
          </cell>
          <cell r="E860" t="str">
            <v>인</v>
          </cell>
          <cell r="G860">
            <v>79467</v>
          </cell>
          <cell r="H860">
            <v>71520</v>
          </cell>
        </row>
        <row r="861">
          <cell r="A861" t="str">
            <v>검사 및 교정</v>
          </cell>
          <cell r="C861" t="str">
            <v>기술관리,시운</v>
          </cell>
          <cell r="D861" t="str">
            <v>1</v>
          </cell>
          <cell r="E861" t="str">
            <v>식</v>
          </cell>
        </row>
        <row r="862">
          <cell r="C862" t="str">
            <v>전및조작제외</v>
          </cell>
          <cell r="E862" t="str">
            <v xml:space="preserve"> </v>
          </cell>
        </row>
        <row r="863">
          <cell r="A863" t="str">
            <v xml:space="preserve"> </v>
          </cell>
          <cell r="C863" t="str">
            <v>10 %</v>
          </cell>
        </row>
        <row r="865">
          <cell r="B865" t="str">
            <v>계</v>
          </cell>
          <cell r="F865">
            <v>687704</v>
          </cell>
          <cell r="H865">
            <v>687704</v>
          </cell>
        </row>
        <row r="876">
          <cell r="A876" t="str">
            <v>ROLLER GATE HOIST 설치 사용장비 경비</v>
          </cell>
        </row>
        <row r="877">
          <cell r="E877" t="str">
            <v xml:space="preserve"> </v>
          </cell>
        </row>
        <row r="878">
          <cell r="A878" t="str">
            <v>종       별</v>
          </cell>
          <cell r="C878" t="str">
            <v>재 료 또 는</v>
          </cell>
          <cell r="D878" t="str">
            <v xml:space="preserve">원 수 </v>
          </cell>
          <cell r="E878" t="str">
            <v>단 위</v>
          </cell>
          <cell r="F878" t="str">
            <v>총   액</v>
          </cell>
          <cell r="G878" t="str">
            <v>노   무   비</v>
          </cell>
          <cell r="I878" t="str">
            <v>재   료   비</v>
          </cell>
          <cell r="K878" t="str">
            <v>경      비</v>
          </cell>
          <cell r="M878" t="str">
            <v>비   고</v>
          </cell>
        </row>
        <row r="879">
          <cell r="C879" t="str">
            <v xml:space="preserve">규       격 </v>
          </cell>
          <cell r="F879" t="str">
            <v>금   액</v>
          </cell>
          <cell r="G879" t="str">
            <v>단  가</v>
          </cell>
          <cell r="H879" t="str">
            <v>금   액</v>
          </cell>
          <cell r="I879" t="str">
            <v>단  가</v>
          </cell>
          <cell r="J879" t="str">
            <v>금   액</v>
          </cell>
          <cell r="K879" t="str">
            <v>단  가</v>
          </cell>
          <cell r="L879" t="str">
            <v>금   액</v>
          </cell>
        </row>
        <row r="880">
          <cell r="A880" t="str">
            <v>A.C WELDER</v>
          </cell>
          <cell r="C880" t="str">
            <v>10KVA</v>
          </cell>
          <cell r="D880">
            <v>8</v>
          </cell>
          <cell r="E880" t="str">
            <v>Hr</v>
          </cell>
          <cell r="K880">
            <v>155</v>
          </cell>
          <cell r="L880">
            <v>1240</v>
          </cell>
        </row>
        <row r="881">
          <cell r="A881" t="str">
            <v>D.C WELDER</v>
          </cell>
          <cell r="C881" t="str">
            <v>300A,5.5KW</v>
          </cell>
          <cell r="D881">
            <v>8</v>
          </cell>
          <cell r="E881" t="str">
            <v>Hr</v>
          </cell>
          <cell r="K881">
            <v>359</v>
          </cell>
          <cell r="L881">
            <v>2872</v>
          </cell>
        </row>
        <row r="882">
          <cell r="A882" t="str">
            <v>GAS CUTTING M/C</v>
          </cell>
          <cell r="C882" t="str">
            <v>중 형</v>
          </cell>
          <cell r="D882">
            <v>16</v>
          </cell>
          <cell r="E882" t="str">
            <v>Hr</v>
          </cell>
          <cell r="G882">
            <v>3974</v>
          </cell>
          <cell r="H882">
            <v>63584</v>
          </cell>
          <cell r="K882">
            <v>115</v>
          </cell>
          <cell r="L882">
            <v>1840</v>
          </cell>
        </row>
        <row r="883">
          <cell r="A883" t="str">
            <v>PORTABLE DRILL</v>
          </cell>
          <cell r="C883" t="str">
            <v>1.5 HP</v>
          </cell>
          <cell r="D883">
            <v>8</v>
          </cell>
          <cell r="E883" t="str">
            <v>Hr</v>
          </cell>
          <cell r="K883">
            <v>14</v>
          </cell>
          <cell r="L883">
            <v>112</v>
          </cell>
        </row>
        <row r="884">
          <cell r="A884" t="str">
            <v>PORTABLE GRINDER</v>
          </cell>
          <cell r="C884" t="str">
            <v>0.5 HP</v>
          </cell>
          <cell r="D884">
            <v>16</v>
          </cell>
          <cell r="E884" t="str">
            <v>Hr</v>
          </cell>
          <cell r="K884">
            <v>22</v>
          </cell>
          <cell r="L884">
            <v>352</v>
          </cell>
        </row>
        <row r="886">
          <cell r="A886" t="str">
            <v>TRUCK CRANE</v>
          </cell>
          <cell r="C886" t="str">
            <v>30 TON</v>
          </cell>
          <cell r="D886">
            <v>8</v>
          </cell>
          <cell r="E886" t="str">
            <v>Hr</v>
          </cell>
          <cell r="G886">
            <v>18615</v>
          </cell>
          <cell r="H886">
            <v>148920</v>
          </cell>
          <cell r="I886">
            <v>7046</v>
          </cell>
          <cell r="J886">
            <v>56368</v>
          </cell>
          <cell r="K886">
            <v>44939</v>
          </cell>
          <cell r="L886">
            <v>359512</v>
          </cell>
        </row>
        <row r="887">
          <cell r="A887" t="str">
            <v>WINCH</v>
          </cell>
          <cell r="C887" t="str">
            <v>10 HP</v>
          </cell>
          <cell r="D887">
            <v>16</v>
          </cell>
          <cell r="E887" t="str">
            <v>Hr</v>
          </cell>
          <cell r="G887">
            <v>9235</v>
          </cell>
          <cell r="H887">
            <v>147760</v>
          </cell>
          <cell r="K887">
            <v>850</v>
          </cell>
          <cell r="L887">
            <v>13600</v>
          </cell>
        </row>
        <row r="888">
          <cell r="A888" t="str">
            <v>TRAILER</v>
          </cell>
          <cell r="C888" t="str">
            <v>30 TON</v>
          </cell>
          <cell r="D888">
            <v>8</v>
          </cell>
          <cell r="E888" t="str">
            <v>Hr</v>
          </cell>
          <cell r="G888">
            <v>8683</v>
          </cell>
          <cell r="H888">
            <v>69464</v>
          </cell>
          <cell r="I888">
            <v>15763</v>
          </cell>
          <cell r="J888">
            <v>126104</v>
          </cell>
          <cell r="K888">
            <v>27414</v>
          </cell>
          <cell r="L888">
            <v>219312</v>
          </cell>
        </row>
        <row r="889">
          <cell r="A889" t="str">
            <v>TRUCK</v>
          </cell>
          <cell r="C889" t="str">
            <v>6TON</v>
          </cell>
          <cell r="D889">
            <v>8</v>
          </cell>
          <cell r="E889" t="str">
            <v>Hr</v>
          </cell>
          <cell r="G889">
            <v>8683</v>
          </cell>
          <cell r="H889">
            <v>69464</v>
          </cell>
          <cell r="I889">
            <v>8110</v>
          </cell>
          <cell r="J889">
            <v>64880</v>
          </cell>
          <cell r="K889">
            <v>4902</v>
          </cell>
          <cell r="L889">
            <v>39216</v>
          </cell>
        </row>
        <row r="892">
          <cell r="B892" t="str">
            <v xml:space="preserve"> 계</v>
          </cell>
          <cell r="F892">
            <v>1384600</v>
          </cell>
          <cell r="H892">
            <v>499192</v>
          </cell>
          <cell r="J892">
            <v>247352</v>
          </cell>
          <cell r="L892">
            <v>638056</v>
          </cell>
        </row>
        <row r="905">
          <cell r="A905" t="str">
            <v>HOIST 설치 소모 자재비</v>
          </cell>
        </row>
        <row r="906">
          <cell r="E906" t="str">
            <v xml:space="preserve"> </v>
          </cell>
        </row>
        <row r="907">
          <cell r="A907" t="str">
            <v>종       별</v>
          </cell>
          <cell r="C907" t="str">
            <v>재 료 또 는</v>
          </cell>
          <cell r="D907" t="str">
            <v xml:space="preserve">원 수 </v>
          </cell>
          <cell r="E907" t="str">
            <v>단 위</v>
          </cell>
          <cell r="F907" t="str">
            <v>총   액</v>
          </cell>
          <cell r="G907" t="str">
            <v>노   무   비</v>
          </cell>
          <cell r="I907" t="str">
            <v>재   료   비</v>
          </cell>
          <cell r="K907" t="str">
            <v>경      비</v>
          </cell>
          <cell r="M907" t="str">
            <v>비   고</v>
          </cell>
        </row>
        <row r="908">
          <cell r="C908" t="str">
            <v xml:space="preserve">규       격 </v>
          </cell>
          <cell r="F908" t="str">
            <v>금   액</v>
          </cell>
          <cell r="G908" t="str">
            <v>단  가</v>
          </cell>
          <cell r="H908" t="str">
            <v>금   액</v>
          </cell>
          <cell r="I908" t="str">
            <v>단  가</v>
          </cell>
          <cell r="J908" t="str">
            <v>금   액</v>
          </cell>
          <cell r="K908" t="str">
            <v>단  가</v>
          </cell>
          <cell r="L908" t="str">
            <v>금   액</v>
          </cell>
        </row>
        <row r="909">
          <cell r="A909" t="str">
            <v>산       소</v>
          </cell>
          <cell r="C909" t="str">
            <v>6,000L용</v>
          </cell>
          <cell r="D909">
            <v>0.38</v>
          </cell>
          <cell r="E909" t="str">
            <v>병</v>
          </cell>
          <cell r="G909" t="str">
            <v xml:space="preserve"> </v>
          </cell>
          <cell r="I909">
            <v>12000</v>
          </cell>
          <cell r="J909">
            <v>4560</v>
          </cell>
        </row>
        <row r="910">
          <cell r="A910" t="str">
            <v>아 세 치 렌</v>
          </cell>
          <cell r="C910" t="str">
            <v>4,500L용</v>
          </cell>
          <cell r="D910">
            <v>0.33</v>
          </cell>
          <cell r="E910" t="str">
            <v>병</v>
          </cell>
          <cell r="I910">
            <v>55392</v>
          </cell>
          <cell r="J910">
            <v>18279</v>
          </cell>
        </row>
        <row r="911">
          <cell r="A911" t="str">
            <v>용   접  봉</v>
          </cell>
          <cell r="C911" t="str">
            <v>SS400 , 4M/M</v>
          </cell>
          <cell r="D911">
            <v>3</v>
          </cell>
          <cell r="E911" t="str">
            <v>KG</v>
          </cell>
          <cell r="I911">
            <v>1260</v>
          </cell>
          <cell r="J911">
            <v>3780</v>
          </cell>
        </row>
        <row r="912">
          <cell r="A912" t="str">
            <v>세    유(경유)</v>
          </cell>
          <cell r="D912">
            <v>3</v>
          </cell>
          <cell r="E912" t="str">
            <v>L</v>
          </cell>
          <cell r="I912">
            <v>526.4</v>
          </cell>
          <cell r="J912">
            <v>1579</v>
          </cell>
        </row>
        <row r="915">
          <cell r="A915" t="str">
            <v xml:space="preserve"> </v>
          </cell>
        </row>
        <row r="916">
          <cell r="L916" t="str">
            <v xml:space="preserve"> </v>
          </cell>
        </row>
        <row r="917">
          <cell r="B917" t="str">
            <v>계</v>
          </cell>
          <cell r="F917">
            <v>28198</v>
          </cell>
          <cell r="J917">
            <v>28198</v>
          </cell>
          <cell r="L917" t="str">
            <v xml:space="preserve"> </v>
          </cell>
        </row>
        <row r="918">
          <cell r="A918" t="str">
            <v xml:space="preserve"> </v>
          </cell>
        </row>
        <row r="919">
          <cell r="A919" t="str">
            <v xml:space="preserve"> </v>
          </cell>
        </row>
        <row r="920">
          <cell r="A920" t="str">
            <v xml:space="preserve"> </v>
          </cell>
        </row>
        <row r="921">
          <cell r="A921" t="str">
            <v xml:space="preserve"> </v>
          </cell>
        </row>
        <row r="922">
          <cell r="A922" t="str">
            <v xml:space="preserve"> </v>
          </cell>
        </row>
        <row r="923">
          <cell r="A923" t="str">
            <v xml:space="preserve"> </v>
          </cell>
        </row>
        <row r="924">
          <cell r="A924" t="str">
            <v xml:space="preserve"> </v>
          </cell>
        </row>
        <row r="925">
          <cell r="A925" t="str">
            <v xml:space="preserve"> </v>
          </cell>
        </row>
        <row r="926">
          <cell r="A926" t="str">
            <v xml:space="preserve"> </v>
          </cell>
        </row>
        <row r="927">
          <cell r="A927" t="str">
            <v xml:space="preserve"> </v>
          </cell>
        </row>
        <row r="928">
          <cell r="A928" t="str">
            <v xml:space="preserve"> </v>
          </cell>
        </row>
        <row r="929">
          <cell r="A929" t="str">
            <v xml:space="preserve"> </v>
          </cell>
        </row>
        <row r="930">
          <cell r="A930" t="str">
            <v xml:space="preserve"> </v>
          </cell>
        </row>
        <row r="931">
          <cell r="A931" t="str">
            <v xml:space="preserve"> </v>
          </cell>
        </row>
        <row r="932">
          <cell r="A932" t="str">
            <v xml:space="preserve"> </v>
          </cell>
        </row>
        <row r="933">
          <cell r="A933" t="str">
            <v xml:space="preserve"> </v>
          </cell>
        </row>
        <row r="934">
          <cell r="A934" t="str">
            <v>STOP LOG LEAF 제작 인건비</v>
          </cell>
        </row>
        <row r="935">
          <cell r="E935" t="str">
            <v xml:space="preserve"> </v>
          </cell>
        </row>
        <row r="936">
          <cell r="A936" t="str">
            <v>종       별</v>
          </cell>
          <cell r="C936" t="str">
            <v>재 료 또 는</v>
          </cell>
          <cell r="D936" t="str">
            <v xml:space="preserve">원 수 </v>
          </cell>
          <cell r="E936" t="str">
            <v>단 위</v>
          </cell>
          <cell r="F936" t="str">
            <v>총   액</v>
          </cell>
          <cell r="G936" t="str">
            <v>노   무   비</v>
          </cell>
          <cell r="I936" t="str">
            <v>재   료   비</v>
          </cell>
          <cell r="K936" t="str">
            <v>경      비</v>
          </cell>
          <cell r="M936" t="str">
            <v>비   고</v>
          </cell>
        </row>
        <row r="937">
          <cell r="C937" t="str">
            <v xml:space="preserve">규       격 </v>
          </cell>
          <cell r="F937" t="str">
            <v>금   액</v>
          </cell>
          <cell r="G937" t="str">
            <v>단  가</v>
          </cell>
          <cell r="H937" t="str">
            <v>금   액</v>
          </cell>
          <cell r="I937" t="str">
            <v>단  가</v>
          </cell>
          <cell r="J937" t="str">
            <v>금   액</v>
          </cell>
          <cell r="K937" t="str">
            <v>단  가</v>
          </cell>
          <cell r="L937" t="str">
            <v>금   액</v>
          </cell>
        </row>
        <row r="938">
          <cell r="A938" t="str">
            <v>기 술 관 리</v>
          </cell>
          <cell r="C938" t="str">
            <v>기계기사2급</v>
          </cell>
          <cell r="D938">
            <v>0.5</v>
          </cell>
          <cell r="E938" t="str">
            <v>인</v>
          </cell>
          <cell r="G938">
            <v>69405</v>
          </cell>
          <cell r="H938">
            <v>34702</v>
          </cell>
        </row>
        <row r="939">
          <cell r="A939" t="str">
            <v>본  뜨  기</v>
          </cell>
          <cell r="C939" t="str">
            <v>프랜트 제관공</v>
          </cell>
          <cell r="D939">
            <v>0.52300000000000002</v>
          </cell>
          <cell r="E939" t="str">
            <v>인</v>
          </cell>
          <cell r="G939">
            <v>81966</v>
          </cell>
          <cell r="H939">
            <v>42868</v>
          </cell>
        </row>
        <row r="940">
          <cell r="A940" t="str">
            <v>금  긋  기</v>
          </cell>
          <cell r="C940" t="str">
            <v>프랜트 제관공</v>
          </cell>
          <cell r="D940">
            <v>1.514</v>
          </cell>
          <cell r="E940" t="str">
            <v>인</v>
          </cell>
          <cell r="G940">
            <v>81966</v>
          </cell>
          <cell r="H940">
            <v>124096</v>
          </cell>
        </row>
        <row r="941">
          <cell r="A941" t="str">
            <v>절      단</v>
          </cell>
          <cell r="C941" t="str">
            <v>프랜트 제관공</v>
          </cell>
          <cell r="D941">
            <v>0.41399999999999998</v>
          </cell>
          <cell r="E941" t="str">
            <v>인</v>
          </cell>
          <cell r="G941">
            <v>81966</v>
          </cell>
          <cell r="H941">
            <v>33933</v>
          </cell>
        </row>
        <row r="942">
          <cell r="A942" t="str">
            <v>가      공</v>
          </cell>
          <cell r="C942" t="str">
            <v>프랜트 제관공</v>
          </cell>
          <cell r="D942">
            <v>0.5</v>
          </cell>
          <cell r="E942" t="str">
            <v>인</v>
          </cell>
          <cell r="G942">
            <v>81966</v>
          </cell>
          <cell r="H942">
            <v>40983</v>
          </cell>
        </row>
        <row r="944">
          <cell r="A944" t="str">
            <v>구 멍 뚫 기</v>
          </cell>
          <cell r="C944" t="str">
            <v>프랜트 제관공</v>
          </cell>
          <cell r="D944">
            <v>0.61299999999999999</v>
          </cell>
          <cell r="E944" t="str">
            <v>인</v>
          </cell>
          <cell r="G944">
            <v>81966</v>
          </cell>
          <cell r="H944">
            <v>50245</v>
          </cell>
        </row>
        <row r="945">
          <cell r="A945" t="str">
            <v>용      접</v>
          </cell>
          <cell r="C945" t="str">
            <v>프랜트 용접공</v>
          </cell>
          <cell r="D945">
            <v>2.968</v>
          </cell>
          <cell r="E945" t="str">
            <v>인</v>
          </cell>
          <cell r="G945">
            <v>95379</v>
          </cell>
          <cell r="H945">
            <v>283084</v>
          </cell>
        </row>
        <row r="946">
          <cell r="A946" t="str">
            <v>부 품 조 립</v>
          </cell>
          <cell r="C946" t="str">
            <v>비   계   공</v>
          </cell>
          <cell r="D946">
            <v>1.325</v>
          </cell>
          <cell r="E946" t="str">
            <v>인</v>
          </cell>
          <cell r="G946">
            <v>79467</v>
          </cell>
          <cell r="H946">
            <v>105293</v>
          </cell>
        </row>
        <row r="947">
          <cell r="C947" t="str">
            <v>프랜트기계설치공</v>
          </cell>
          <cell r="D947">
            <v>1.325</v>
          </cell>
          <cell r="E947" t="str">
            <v>인</v>
          </cell>
          <cell r="G947">
            <v>80805</v>
          </cell>
          <cell r="H947">
            <v>107066</v>
          </cell>
        </row>
        <row r="948">
          <cell r="A948" t="str">
            <v>소운반 조작</v>
          </cell>
          <cell r="C948" t="str">
            <v>비   계   공</v>
          </cell>
          <cell r="D948">
            <v>0.97</v>
          </cell>
          <cell r="E948" t="str">
            <v>인</v>
          </cell>
          <cell r="G948">
            <v>79467</v>
          </cell>
          <cell r="H948">
            <v>77082</v>
          </cell>
        </row>
        <row r="949">
          <cell r="A949" t="str">
            <v>검사 및 교정</v>
          </cell>
          <cell r="C949" t="str">
            <v>기술관리 제외한</v>
          </cell>
          <cell r="D949" t="str">
            <v>1</v>
          </cell>
          <cell r="E949" t="str">
            <v>식</v>
          </cell>
          <cell r="H949">
            <v>86465</v>
          </cell>
        </row>
        <row r="950">
          <cell r="C950" t="str">
            <v>10%</v>
          </cell>
        </row>
        <row r="953">
          <cell r="B953" t="str">
            <v>계</v>
          </cell>
          <cell r="F953">
            <v>985817</v>
          </cell>
          <cell r="H953">
            <v>985817</v>
          </cell>
        </row>
        <row r="963">
          <cell r="A963" t="str">
            <v>STOP LOG LEAF 제작 사용장비 경비</v>
          </cell>
        </row>
        <row r="964">
          <cell r="E964" t="str">
            <v xml:space="preserve"> </v>
          </cell>
        </row>
        <row r="965">
          <cell r="A965" t="str">
            <v>종       별</v>
          </cell>
          <cell r="C965" t="str">
            <v>재 료 또 는</v>
          </cell>
          <cell r="D965" t="str">
            <v xml:space="preserve">원 수 </v>
          </cell>
          <cell r="E965" t="str">
            <v>단 위</v>
          </cell>
          <cell r="F965" t="str">
            <v>총   액</v>
          </cell>
          <cell r="G965" t="str">
            <v>노   무   비</v>
          </cell>
          <cell r="I965" t="str">
            <v>재   료   비</v>
          </cell>
          <cell r="K965" t="str">
            <v>경      비</v>
          </cell>
          <cell r="M965" t="str">
            <v>비   고</v>
          </cell>
        </row>
        <row r="966">
          <cell r="C966" t="str">
            <v xml:space="preserve">규       격 </v>
          </cell>
          <cell r="F966" t="str">
            <v>금   액</v>
          </cell>
          <cell r="G966" t="str">
            <v>단  가</v>
          </cell>
          <cell r="H966" t="str">
            <v>금   액</v>
          </cell>
          <cell r="I966" t="str">
            <v>단  가</v>
          </cell>
          <cell r="J966" t="str">
            <v>금   액</v>
          </cell>
          <cell r="K966" t="str">
            <v>단  가</v>
          </cell>
          <cell r="L966" t="str">
            <v>금   액</v>
          </cell>
        </row>
        <row r="967">
          <cell r="A967" t="str">
            <v>LATHE</v>
          </cell>
          <cell r="C967" t="str">
            <v>12FT x 7.5HP</v>
          </cell>
          <cell r="D967">
            <v>0.41599999999999998</v>
          </cell>
          <cell r="E967" t="str">
            <v>Hr</v>
          </cell>
          <cell r="G967">
            <v>3418</v>
          </cell>
          <cell r="H967">
            <v>1421</v>
          </cell>
          <cell r="K967">
            <v>3775</v>
          </cell>
          <cell r="L967">
            <v>1570.3999999999999</v>
          </cell>
        </row>
        <row r="968">
          <cell r="A968" t="str">
            <v>PLANER</v>
          </cell>
          <cell r="C968" t="str">
            <v>4FT x 8FT</v>
          </cell>
          <cell r="D968">
            <v>7.5999999999999998E-2</v>
          </cell>
          <cell r="E968" t="str">
            <v>Hr</v>
          </cell>
          <cell r="G968">
            <v>3129</v>
          </cell>
          <cell r="H968">
            <v>237</v>
          </cell>
          <cell r="K968">
            <v>2743</v>
          </cell>
          <cell r="L968">
            <v>208.46799999999999</v>
          </cell>
        </row>
        <row r="969">
          <cell r="A969" t="str">
            <v>BORING M/C</v>
          </cell>
          <cell r="C969" t="str">
            <v>Hori.type,3HP</v>
          </cell>
          <cell r="D969">
            <v>0.248</v>
          </cell>
          <cell r="E969" t="str">
            <v>Hr</v>
          </cell>
          <cell r="G969">
            <v>3547</v>
          </cell>
          <cell r="H969">
            <v>879</v>
          </cell>
          <cell r="K969">
            <v>8928</v>
          </cell>
          <cell r="L969">
            <v>2214.1439999999998</v>
          </cell>
        </row>
        <row r="970">
          <cell r="A970" t="str">
            <v>UNION MELT WELDER</v>
          </cell>
          <cell r="C970" t="str">
            <v>5.5 KVA</v>
          </cell>
          <cell r="D970">
            <v>3.2240000000000002</v>
          </cell>
          <cell r="E970" t="str">
            <v>Hr</v>
          </cell>
          <cell r="G970">
            <v>3488</v>
          </cell>
          <cell r="H970">
            <v>11245</v>
          </cell>
          <cell r="K970">
            <v>1797</v>
          </cell>
          <cell r="L970">
            <v>5793.5280000000002</v>
          </cell>
        </row>
        <row r="971">
          <cell r="A971" t="str">
            <v>A.C WELDER</v>
          </cell>
          <cell r="C971" t="str">
            <v>10KVA</v>
          </cell>
          <cell r="D971">
            <v>9.9760000000000009</v>
          </cell>
          <cell r="E971" t="str">
            <v>Hr</v>
          </cell>
          <cell r="K971">
            <v>155</v>
          </cell>
          <cell r="L971">
            <v>1546.2800000000002</v>
          </cell>
        </row>
        <row r="972">
          <cell r="E972" t="str">
            <v xml:space="preserve"> </v>
          </cell>
        </row>
        <row r="973">
          <cell r="A973" t="str">
            <v>GOUGING M/C</v>
          </cell>
          <cell r="C973" t="str">
            <v>중 형</v>
          </cell>
          <cell r="D973">
            <v>3.56</v>
          </cell>
          <cell r="E973" t="str">
            <v>Hr</v>
          </cell>
          <cell r="G973">
            <v>3380</v>
          </cell>
          <cell r="H973">
            <v>12032</v>
          </cell>
          <cell r="K973">
            <v>670</v>
          </cell>
          <cell r="L973">
            <v>2385.1999999999998</v>
          </cell>
        </row>
        <row r="974">
          <cell r="A974" t="str">
            <v>GAS CUTTING M/C</v>
          </cell>
          <cell r="C974" t="str">
            <v>Auto형</v>
          </cell>
          <cell r="D974">
            <v>1.3280000000000001</v>
          </cell>
          <cell r="E974" t="str">
            <v>Hr</v>
          </cell>
          <cell r="G974">
            <v>11922</v>
          </cell>
          <cell r="H974">
            <v>15832</v>
          </cell>
          <cell r="K974">
            <v>119</v>
          </cell>
          <cell r="L974">
            <v>158.03200000000001</v>
          </cell>
        </row>
        <row r="975">
          <cell r="A975" t="str">
            <v>GAS CUTTING M/C</v>
          </cell>
          <cell r="C975" t="str">
            <v>수 동</v>
          </cell>
          <cell r="D975">
            <v>1.984</v>
          </cell>
          <cell r="E975" t="str">
            <v>Hr</v>
          </cell>
          <cell r="G975">
            <v>3974</v>
          </cell>
          <cell r="H975">
            <v>7884</v>
          </cell>
          <cell r="K975">
            <v>115</v>
          </cell>
          <cell r="L975">
            <v>228.16</v>
          </cell>
        </row>
        <row r="976">
          <cell r="A976" t="str">
            <v>GAS HEATING TOUCH</v>
          </cell>
          <cell r="C976" t="str">
            <v>중 형</v>
          </cell>
          <cell r="D976">
            <v>3.8719999999999999</v>
          </cell>
          <cell r="E976" t="str">
            <v>Hr</v>
          </cell>
          <cell r="G976">
            <v>3174</v>
          </cell>
          <cell r="H976">
            <v>12289</v>
          </cell>
          <cell r="K976">
            <v>115</v>
          </cell>
          <cell r="L976">
            <v>445.28</v>
          </cell>
        </row>
        <row r="977">
          <cell r="A977" t="str">
            <v>OVER HEAD CRANE</v>
          </cell>
          <cell r="C977" t="str">
            <v>30 TON</v>
          </cell>
          <cell r="D977">
            <v>0.88</v>
          </cell>
          <cell r="E977" t="str">
            <v>Hr</v>
          </cell>
          <cell r="G977">
            <v>9681</v>
          </cell>
          <cell r="H977">
            <v>8519</v>
          </cell>
          <cell r="K977">
            <v>3338</v>
          </cell>
          <cell r="L977">
            <v>2937.44</v>
          </cell>
        </row>
        <row r="978">
          <cell r="E978" t="str">
            <v xml:space="preserve"> </v>
          </cell>
        </row>
        <row r="979">
          <cell r="A979" t="str">
            <v>OVER HEAD CRANE</v>
          </cell>
          <cell r="C979" t="str">
            <v>20 TON</v>
          </cell>
          <cell r="D979">
            <v>0.88</v>
          </cell>
          <cell r="E979" t="str">
            <v>Hr</v>
          </cell>
          <cell r="G979">
            <v>9681</v>
          </cell>
          <cell r="H979">
            <v>8519</v>
          </cell>
          <cell r="K979">
            <v>3338</v>
          </cell>
          <cell r="L979">
            <v>2937.44</v>
          </cell>
        </row>
        <row r="980">
          <cell r="A980" t="str">
            <v>HYDRO PRESS</v>
          </cell>
          <cell r="C980" t="str">
            <v>100 TON</v>
          </cell>
          <cell r="D980">
            <v>1.72</v>
          </cell>
          <cell r="E980" t="str">
            <v>Hr</v>
          </cell>
          <cell r="G980">
            <v>3281</v>
          </cell>
          <cell r="H980">
            <v>5643</v>
          </cell>
          <cell r="K980">
            <v>6045</v>
          </cell>
          <cell r="L980">
            <v>10397.4</v>
          </cell>
        </row>
        <row r="981">
          <cell r="A981" t="str">
            <v>SHEARING M/C</v>
          </cell>
          <cell r="D981">
            <v>2</v>
          </cell>
          <cell r="E981" t="str">
            <v>Hr</v>
          </cell>
          <cell r="G981">
            <v>3688</v>
          </cell>
          <cell r="H981">
            <v>7376</v>
          </cell>
          <cell r="K981">
            <v>3209</v>
          </cell>
          <cell r="L981">
            <v>6418</v>
          </cell>
        </row>
        <row r="982">
          <cell r="A982" t="str">
            <v>DRILLING M/C</v>
          </cell>
          <cell r="C982" t="str">
            <v>3 HP</v>
          </cell>
          <cell r="D982">
            <v>0.48799999999999999</v>
          </cell>
          <cell r="E982" t="str">
            <v>Hr</v>
          </cell>
          <cell r="G982">
            <v>3401</v>
          </cell>
          <cell r="H982">
            <v>1659</v>
          </cell>
          <cell r="K982">
            <v>576</v>
          </cell>
          <cell r="L982">
            <v>281.08799999999997</v>
          </cell>
        </row>
        <row r="983">
          <cell r="A983" t="str">
            <v>DRILLING M/C</v>
          </cell>
          <cell r="C983" t="str">
            <v>Radial,5 HP</v>
          </cell>
          <cell r="D983">
            <v>0.48799999999999999</v>
          </cell>
          <cell r="E983" t="str">
            <v>Hr</v>
          </cell>
          <cell r="G983">
            <v>3401</v>
          </cell>
          <cell r="H983">
            <v>1659</v>
          </cell>
          <cell r="K983">
            <v>1720</v>
          </cell>
          <cell r="L983">
            <v>839.36</v>
          </cell>
        </row>
        <row r="984">
          <cell r="E984" t="str">
            <v xml:space="preserve"> </v>
          </cell>
        </row>
        <row r="985">
          <cell r="A985" t="str">
            <v>PORTABLE DRILL</v>
          </cell>
          <cell r="C985" t="str">
            <v>0.5 HP</v>
          </cell>
          <cell r="D985">
            <v>1.5640000000000001</v>
          </cell>
          <cell r="E985" t="str">
            <v>Hr</v>
          </cell>
          <cell r="K985">
            <v>12</v>
          </cell>
          <cell r="L985">
            <v>18.768000000000001</v>
          </cell>
        </row>
        <row r="986">
          <cell r="A986" t="str">
            <v>TRUCK CRANE</v>
          </cell>
          <cell r="C986" t="str">
            <v>30 TON</v>
          </cell>
          <cell r="D986">
            <v>0.65</v>
          </cell>
          <cell r="E986" t="str">
            <v>Hr</v>
          </cell>
          <cell r="G986">
            <v>18615</v>
          </cell>
          <cell r="H986">
            <v>12099</v>
          </cell>
          <cell r="I986">
            <v>7046</v>
          </cell>
          <cell r="J986">
            <v>4579</v>
          </cell>
          <cell r="K986">
            <v>44939</v>
          </cell>
          <cell r="L986">
            <v>29210.350000000002</v>
          </cell>
        </row>
        <row r="987">
          <cell r="A987" t="str">
            <v>리프트 트럭</v>
          </cell>
          <cell r="C987" t="str">
            <v>5 TON</v>
          </cell>
          <cell r="D987">
            <v>0.65</v>
          </cell>
          <cell r="E987" t="str">
            <v>Hr</v>
          </cell>
          <cell r="G987">
            <v>9681</v>
          </cell>
          <cell r="H987">
            <v>6292</v>
          </cell>
          <cell r="I987">
            <v>5116.08</v>
          </cell>
          <cell r="J987">
            <v>3325</v>
          </cell>
          <cell r="K987">
            <v>4863</v>
          </cell>
          <cell r="L987">
            <v>3160.9500000000003</v>
          </cell>
        </row>
        <row r="988">
          <cell r="A988" t="str">
            <v>COMPRESSOR</v>
          </cell>
          <cell r="C988" t="str">
            <v>7.1㎥/min</v>
          </cell>
          <cell r="D988">
            <v>3.32</v>
          </cell>
          <cell r="E988" t="str">
            <v>Hr</v>
          </cell>
          <cell r="G988">
            <v>9681</v>
          </cell>
          <cell r="H988">
            <v>32140</v>
          </cell>
          <cell r="I988">
            <v>6189</v>
          </cell>
          <cell r="J988">
            <v>20547</v>
          </cell>
          <cell r="K988">
            <v>3137</v>
          </cell>
          <cell r="L988">
            <v>10414.84</v>
          </cell>
        </row>
        <row r="989">
          <cell r="A989" t="str">
            <v>TRAILER</v>
          </cell>
          <cell r="C989" t="str">
            <v>30 TON</v>
          </cell>
          <cell r="D989">
            <v>0.65</v>
          </cell>
          <cell r="E989" t="str">
            <v>Hr</v>
          </cell>
          <cell r="G989">
            <v>8683</v>
          </cell>
          <cell r="H989">
            <v>5643</v>
          </cell>
          <cell r="I989">
            <v>15763</v>
          </cell>
          <cell r="J989">
            <v>10245</v>
          </cell>
          <cell r="K989">
            <v>27414</v>
          </cell>
          <cell r="L989">
            <v>17819.100000000002</v>
          </cell>
        </row>
        <row r="991">
          <cell r="B991" t="str">
            <v>계</v>
          </cell>
          <cell r="F991">
            <v>289048.228</v>
          </cell>
          <cell r="H991">
            <v>151368</v>
          </cell>
          <cell r="J991">
            <v>38696</v>
          </cell>
          <cell r="K991" t="str">
            <v xml:space="preserve"> </v>
          </cell>
          <cell r="L991">
            <v>98984.228000000003</v>
          </cell>
        </row>
        <row r="992">
          <cell r="A992" t="str">
            <v>STOP LOG LEAF 제작 소모 자재비</v>
          </cell>
        </row>
        <row r="993">
          <cell r="E993" t="str">
            <v xml:space="preserve"> </v>
          </cell>
        </row>
        <row r="994">
          <cell r="A994" t="str">
            <v>종       별</v>
          </cell>
          <cell r="C994" t="str">
            <v>재 료 또 는</v>
          </cell>
          <cell r="D994" t="str">
            <v xml:space="preserve">원 수 </v>
          </cell>
          <cell r="E994" t="str">
            <v>단 위</v>
          </cell>
          <cell r="F994" t="str">
            <v>총   액</v>
          </cell>
          <cell r="G994" t="str">
            <v>노   무   비</v>
          </cell>
          <cell r="I994" t="str">
            <v>재   료   비</v>
          </cell>
          <cell r="K994" t="str">
            <v>경      비</v>
          </cell>
          <cell r="M994" t="str">
            <v>비   고</v>
          </cell>
        </row>
        <row r="995">
          <cell r="C995" t="str">
            <v xml:space="preserve">규       격 </v>
          </cell>
          <cell r="F995" t="str">
            <v>금   액</v>
          </cell>
          <cell r="G995" t="str">
            <v>단  가</v>
          </cell>
          <cell r="H995" t="str">
            <v>금   액</v>
          </cell>
          <cell r="I995" t="str">
            <v>단  가</v>
          </cell>
          <cell r="J995" t="str">
            <v>금   액</v>
          </cell>
          <cell r="K995" t="str">
            <v>단  가</v>
          </cell>
          <cell r="L995" t="str">
            <v>금   액</v>
          </cell>
        </row>
        <row r="996">
          <cell r="A996" t="str">
            <v>산       소</v>
          </cell>
          <cell r="C996" t="str">
            <v>6,000L용</v>
          </cell>
          <cell r="D996">
            <v>0.38</v>
          </cell>
          <cell r="E996" t="str">
            <v>병</v>
          </cell>
          <cell r="G996" t="str">
            <v xml:space="preserve"> </v>
          </cell>
          <cell r="I996">
            <v>12000</v>
          </cell>
          <cell r="J996">
            <v>4560</v>
          </cell>
        </row>
        <row r="997">
          <cell r="A997" t="str">
            <v>아 세 치 렌</v>
          </cell>
          <cell r="C997" t="str">
            <v>4,500L용</v>
          </cell>
          <cell r="D997">
            <v>0.33</v>
          </cell>
          <cell r="E997" t="str">
            <v>병</v>
          </cell>
          <cell r="I997">
            <v>55392</v>
          </cell>
          <cell r="J997">
            <v>18279</v>
          </cell>
        </row>
        <row r="998">
          <cell r="A998" t="str">
            <v>용   접  봉</v>
          </cell>
          <cell r="C998" t="str">
            <v>SS41, 4M/Mx350L</v>
          </cell>
          <cell r="D998">
            <v>3</v>
          </cell>
          <cell r="E998" t="str">
            <v>KG</v>
          </cell>
          <cell r="I998">
            <v>1260</v>
          </cell>
          <cell r="J998">
            <v>3780</v>
          </cell>
        </row>
        <row r="1000">
          <cell r="A1000" t="str">
            <v xml:space="preserve"> </v>
          </cell>
          <cell r="D1000" t="str">
            <v xml:space="preserve"> </v>
          </cell>
          <cell r="E1000" t="str">
            <v xml:space="preserve"> </v>
          </cell>
        </row>
        <row r="1001">
          <cell r="E1001" t="str">
            <v xml:space="preserve"> </v>
          </cell>
        </row>
        <row r="1003">
          <cell r="B1003" t="str">
            <v>계</v>
          </cell>
          <cell r="F1003">
            <v>26619</v>
          </cell>
          <cell r="J1003">
            <v>26619</v>
          </cell>
        </row>
        <row r="1021">
          <cell r="A1021" t="str">
            <v>STOP LOG LEAF 설치 인건비</v>
          </cell>
        </row>
        <row r="1022">
          <cell r="E1022" t="str">
            <v xml:space="preserve"> </v>
          </cell>
        </row>
        <row r="1023">
          <cell r="A1023" t="str">
            <v>종       별</v>
          </cell>
          <cell r="C1023" t="str">
            <v>재 료 또 는</v>
          </cell>
          <cell r="D1023" t="str">
            <v xml:space="preserve">원 수 </v>
          </cell>
          <cell r="E1023" t="str">
            <v>단 위</v>
          </cell>
          <cell r="F1023" t="str">
            <v>총   액</v>
          </cell>
          <cell r="G1023" t="str">
            <v>노   무   비</v>
          </cell>
          <cell r="I1023" t="str">
            <v>재   료   비</v>
          </cell>
          <cell r="K1023" t="str">
            <v>경      비</v>
          </cell>
          <cell r="M1023" t="str">
            <v>비   고</v>
          </cell>
        </row>
        <row r="1024">
          <cell r="C1024" t="str">
            <v xml:space="preserve">규       격 </v>
          </cell>
          <cell r="F1024" t="str">
            <v>금   액</v>
          </cell>
          <cell r="G1024" t="str">
            <v>단  가</v>
          </cell>
          <cell r="H1024" t="str">
            <v>금   액</v>
          </cell>
          <cell r="I1024" t="str">
            <v>단  가</v>
          </cell>
          <cell r="J1024" t="str">
            <v>금   액</v>
          </cell>
          <cell r="K1024" t="str">
            <v>단  가</v>
          </cell>
          <cell r="L1024" t="str">
            <v>금   액</v>
          </cell>
        </row>
        <row r="1025">
          <cell r="A1025" t="str">
            <v>기 술 관 리</v>
          </cell>
          <cell r="C1025" t="str">
            <v>기계기사2급</v>
          </cell>
          <cell r="D1025">
            <v>0.5</v>
          </cell>
          <cell r="E1025" t="str">
            <v>인</v>
          </cell>
          <cell r="G1025">
            <v>69405</v>
          </cell>
          <cell r="H1025">
            <v>34702</v>
          </cell>
        </row>
        <row r="1026">
          <cell r="A1026" t="str">
            <v>운 반 조 작</v>
          </cell>
          <cell r="C1026" t="str">
            <v>비   계   공</v>
          </cell>
          <cell r="D1026">
            <v>0.97</v>
          </cell>
          <cell r="E1026" t="str">
            <v>인</v>
          </cell>
          <cell r="G1026">
            <v>79467</v>
          </cell>
          <cell r="H1026">
            <v>77082</v>
          </cell>
        </row>
        <row r="1027">
          <cell r="A1027" t="str">
            <v>조 립 조 정</v>
          </cell>
          <cell r="C1027" t="str">
            <v>비   계   공</v>
          </cell>
          <cell r="D1027">
            <v>2.02</v>
          </cell>
          <cell r="E1027" t="str">
            <v>인</v>
          </cell>
          <cell r="G1027">
            <v>79467</v>
          </cell>
          <cell r="H1027">
            <v>160523</v>
          </cell>
        </row>
        <row r="1028">
          <cell r="A1028" t="str">
            <v xml:space="preserve"> </v>
          </cell>
          <cell r="C1028" t="str">
            <v>프랜트 제관공</v>
          </cell>
          <cell r="D1028">
            <v>1.19</v>
          </cell>
          <cell r="E1028" t="str">
            <v>인</v>
          </cell>
          <cell r="G1028">
            <v>81966</v>
          </cell>
          <cell r="H1028">
            <v>97539</v>
          </cell>
        </row>
        <row r="1029">
          <cell r="A1029" t="str">
            <v xml:space="preserve"> </v>
          </cell>
          <cell r="C1029" t="str">
            <v>측   량   사</v>
          </cell>
          <cell r="D1029">
            <v>0.122</v>
          </cell>
          <cell r="E1029" t="str">
            <v>인</v>
          </cell>
          <cell r="G1029">
            <v>58506</v>
          </cell>
          <cell r="H1029">
            <v>7137</v>
          </cell>
        </row>
        <row r="1031">
          <cell r="C1031" t="str">
            <v>프랜트기계설치공</v>
          </cell>
          <cell r="D1031">
            <v>1.17</v>
          </cell>
          <cell r="E1031" t="str">
            <v>인</v>
          </cell>
          <cell r="G1031">
            <v>80805</v>
          </cell>
          <cell r="H1031">
            <v>94541</v>
          </cell>
        </row>
        <row r="1032">
          <cell r="A1032" t="str">
            <v>설      치</v>
          </cell>
          <cell r="C1032" t="str">
            <v>비   계   공</v>
          </cell>
          <cell r="D1032">
            <v>0.36</v>
          </cell>
          <cell r="E1032" t="str">
            <v>인</v>
          </cell>
          <cell r="G1032">
            <v>79467</v>
          </cell>
          <cell r="H1032">
            <v>28608</v>
          </cell>
        </row>
        <row r="1033">
          <cell r="C1033" t="str">
            <v>프랜트기계설치공</v>
          </cell>
          <cell r="D1033">
            <v>0.13</v>
          </cell>
          <cell r="E1033" t="str">
            <v>인</v>
          </cell>
          <cell r="G1033">
            <v>81966</v>
          </cell>
          <cell r="H1033">
            <v>10655</v>
          </cell>
        </row>
        <row r="1034">
          <cell r="A1034" t="str">
            <v>전 원 배 선</v>
          </cell>
          <cell r="C1034" t="str">
            <v>플랜트전공</v>
          </cell>
          <cell r="D1034">
            <v>6.3E-2</v>
          </cell>
          <cell r="E1034" t="str">
            <v>인</v>
          </cell>
          <cell r="G1034">
            <v>64285</v>
          </cell>
          <cell r="H1034">
            <v>4049</v>
          </cell>
          <cell r="I1034" t="str">
            <v xml:space="preserve"> </v>
          </cell>
          <cell r="J1034" t="str">
            <v xml:space="preserve"> </v>
          </cell>
        </row>
        <row r="1035">
          <cell r="A1035" t="str">
            <v xml:space="preserve"> </v>
          </cell>
          <cell r="C1035" t="str">
            <v xml:space="preserve"> </v>
          </cell>
          <cell r="D1035" t="str">
            <v xml:space="preserve"> </v>
          </cell>
          <cell r="E1035" t="str">
            <v xml:space="preserve"> </v>
          </cell>
          <cell r="G1035" t="str">
            <v xml:space="preserve"> </v>
          </cell>
        </row>
        <row r="1036">
          <cell r="A1036" t="str">
            <v>검사 및 교정</v>
          </cell>
          <cell r="C1036" t="str">
            <v>기술관리,전원</v>
          </cell>
          <cell r="D1036" t="str">
            <v>1</v>
          </cell>
          <cell r="E1036" t="str">
            <v>식</v>
          </cell>
          <cell r="H1036">
            <v>47608</v>
          </cell>
        </row>
        <row r="1037">
          <cell r="C1037" t="str">
            <v>배선제외10%</v>
          </cell>
        </row>
        <row r="1040">
          <cell r="B1040" t="str">
            <v>계</v>
          </cell>
          <cell r="F1040">
            <v>562444</v>
          </cell>
          <cell r="H1040">
            <v>562444</v>
          </cell>
        </row>
        <row r="1050">
          <cell r="E1050" t="str">
            <v xml:space="preserve"> </v>
          </cell>
          <cell r="F1050" t="str">
            <v>STOP LOG LEAF 설치 사용장비 경비</v>
          </cell>
        </row>
        <row r="1051">
          <cell r="E1051" t="str">
            <v xml:space="preserve"> </v>
          </cell>
        </row>
        <row r="1052">
          <cell r="A1052" t="str">
            <v>종       별</v>
          </cell>
          <cell r="C1052" t="str">
            <v>재 료 또 는</v>
          </cell>
          <cell r="D1052" t="str">
            <v xml:space="preserve">원 수 </v>
          </cell>
          <cell r="E1052" t="str">
            <v>단 위</v>
          </cell>
          <cell r="F1052" t="str">
            <v>총   액</v>
          </cell>
          <cell r="G1052" t="str">
            <v>노   무   비</v>
          </cell>
          <cell r="I1052" t="str">
            <v>재   료   비</v>
          </cell>
          <cell r="K1052" t="str">
            <v>경      비</v>
          </cell>
          <cell r="M1052" t="str">
            <v>비   고</v>
          </cell>
        </row>
        <row r="1053">
          <cell r="C1053" t="str">
            <v xml:space="preserve">규       격 </v>
          </cell>
          <cell r="F1053" t="str">
            <v>금   액</v>
          </cell>
          <cell r="G1053" t="str">
            <v>단  가</v>
          </cell>
          <cell r="H1053" t="str">
            <v>금   액</v>
          </cell>
          <cell r="I1053" t="str">
            <v>단  가</v>
          </cell>
          <cell r="J1053" t="str">
            <v>금   액</v>
          </cell>
          <cell r="K1053" t="str">
            <v>단  가</v>
          </cell>
          <cell r="L1053" t="str">
            <v>금   액</v>
          </cell>
        </row>
        <row r="1054">
          <cell r="A1054" t="str">
            <v>A.C WELDER</v>
          </cell>
          <cell r="C1054" t="str">
            <v>10KVA</v>
          </cell>
          <cell r="D1054">
            <v>8</v>
          </cell>
          <cell r="E1054" t="str">
            <v>Hr</v>
          </cell>
          <cell r="K1054">
            <v>155</v>
          </cell>
          <cell r="L1054">
            <v>1240</v>
          </cell>
        </row>
        <row r="1055">
          <cell r="A1055" t="str">
            <v>PORTABLE DRILL</v>
          </cell>
          <cell r="C1055" t="str">
            <v>1.5 Hp</v>
          </cell>
          <cell r="D1055">
            <v>16</v>
          </cell>
          <cell r="E1055" t="str">
            <v>Hr</v>
          </cell>
          <cell r="K1055">
            <v>14</v>
          </cell>
          <cell r="L1055">
            <v>224</v>
          </cell>
        </row>
        <row r="1056">
          <cell r="A1056" t="str">
            <v>PORTABLE GRINDER</v>
          </cell>
          <cell r="C1056" t="str">
            <v>0.5 Hp</v>
          </cell>
          <cell r="D1056">
            <v>16</v>
          </cell>
          <cell r="E1056" t="str">
            <v>Hr</v>
          </cell>
          <cell r="K1056">
            <v>22</v>
          </cell>
          <cell r="L1056">
            <v>352</v>
          </cell>
        </row>
        <row r="1057">
          <cell r="A1057" t="str">
            <v>WINCH</v>
          </cell>
          <cell r="C1057" t="str">
            <v>10Hp</v>
          </cell>
          <cell r="D1057">
            <v>8</v>
          </cell>
          <cell r="E1057" t="str">
            <v>Hr</v>
          </cell>
          <cell r="G1057">
            <v>9235</v>
          </cell>
          <cell r="H1057">
            <v>73880</v>
          </cell>
          <cell r="K1057">
            <v>850</v>
          </cell>
          <cell r="L1057">
            <v>6800</v>
          </cell>
        </row>
        <row r="1058">
          <cell r="A1058" t="str">
            <v>FORK LIFT</v>
          </cell>
          <cell r="C1058" t="str">
            <v>3.5TON</v>
          </cell>
          <cell r="D1058">
            <v>8</v>
          </cell>
          <cell r="E1058" t="str">
            <v>Hr</v>
          </cell>
          <cell r="G1058">
            <v>9681</v>
          </cell>
          <cell r="H1058">
            <v>77448</v>
          </cell>
          <cell r="I1058">
            <v>5116</v>
          </cell>
          <cell r="J1058">
            <v>40928</v>
          </cell>
          <cell r="K1058">
            <v>3470</v>
          </cell>
          <cell r="L1058">
            <v>27760</v>
          </cell>
        </row>
        <row r="1060">
          <cell r="A1060" t="str">
            <v>TRUCK CRANE</v>
          </cell>
          <cell r="C1060" t="str">
            <v>20TON</v>
          </cell>
          <cell r="D1060">
            <v>8</v>
          </cell>
          <cell r="E1060" t="str">
            <v>Hr</v>
          </cell>
          <cell r="G1060">
            <v>18615</v>
          </cell>
          <cell r="H1060">
            <v>148920</v>
          </cell>
          <cell r="I1060">
            <v>4939</v>
          </cell>
          <cell r="J1060">
            <v>39512</v>
          </cell>
          <cell r="K1060">
            <v>40975</v>
          </cell>
          <cell r="L1060">
            <v>327800</v>
          </cell>
        </row>
        <row r="1063">
          <cell r="A1063" t="str">
            <v xml:space="preserve">      계</v>
          </cell>
          <cell r="F1063">
            <v>744864</v>
          </cell>
          <cell r="H1063">
            <v>300248</v>
          </cell>
          <cell r="J1063">
            <v>80440</v>
          </cell>
          <cell r="L1063">
            <v>364176</v>
          </cell>
        </row>
        <row r="1079">
          <cell r="E1079" t="str">
            <v xml:space="preserve"> </v>
          </cell>
          <cell r="F1079" t="str">
            <v>STOP LOG LEAF 설치 소모 자재비</v>
          </cell>
        </row>
        <row r="1080">
          <cell r="E1080" t="str">
            <v xml:space="preserve"> </v>
          </cell>
        </row>
        <row r="1081">
          <cell r="A1081" t="str">
            <v>종       별</v>
          </cell>
          <cell r="C1081" t="str">
            <v>재 료 또 는</v>
          </cell>
          <cell r="D1081" t="str">
            <v xml:space="preserve">원 수 </v>
          </cell>
          <cell r="E1081" t="str">
            <v>단 위</v>
          </cell>
          <cell r="F1081" t="str">
            <v>총   액</v>
          </cell>
          <cell r="G1081" t="str">
            <v>노   무   비</v>
          </cell>
          <cell r="I1081" t="str">
            <v>재   료   비</v>
          </cell>
          <cell r="K1081" t="str">
            <v>경      비</v>
          </cell>
          <cell r="M1081" t="str">
            <v>비   고</v>
          </cell>
        </row>
        <row r="1082">
          <cell r="C1082" t="str">
            <v xml:space="preserve">규       격 </v>
          </cell>
          <cell r="F1082" t="str">
            <v>금   액</v>
          </cell>
          <cell r="G1082" t="str">
            <v>단  가</v>
          </cell>
          <cell r="H1082" t="str">
            <v>금   액</v>
          </cell>
          <cell r="I1082" t="str">
            <v>단  가</v>
          </cell>
          <cell r="J1082" t="str">
            <v>금   액</v>
          </cell>
          <cell r="K1082" t="str">
            <v>단  가</v>
          </cell>
          <cell r="L1082" t="str">
            <v>금   액</v>
          </cell>
        </row>
        <row r="1083">
          <cell r="A1083" t="str">
            <v>산       소</v>
          </cell>
          <cell r="C1083" t="str">
            <v>6,000L용</v>
          </cell>
          <cell r="D1083">
            <v>2.2999999999999998</v>
          </cell>
          <cell r="E1083" t="str">
            <v>병</v>
          </cell>
          <cell r="G1083" t="str">
            <v xml:space="preserve"> </v>
          </cell>
          <cell r="I1083">
            <v>12000</v>
          </cell>
          <cell r="J1083">
            <v>27600</v>
          </cell>
        </row>
        <row r="1084">
          <cell r="A1084" t="str">
            <v>아 세 치 렌</v>
          </cell>
          <cell r="C1084" t="str">
            <v>4,500L용</v>
          </cell>
          <cell r="D1084">
            <v>1.98</v>
          </cell>
          <cell r="E1084" t="str">
            <v>병</v>
          </cell>
          <cell r="I1084">
            <v>55392</v>
          </cell>
          <cell r="J1084">
            <v>109676</v>
          </cell>
        </row>
        <row r="1085">
          <cell r="A1085" t="str">
            <v>용   접  봉</v>
          </cell>
          <cell r="C1085" t="str">
            <v>SS41 , 4M/M</v>
          </cell>
          <cell r="D1085">
            <v>14.35</v>
          </cell>
          <cell r="E1085" t="str">
            <v>KG</v>
          </cell>
          <cell r="I1085">
            <v>1260</v>
          </cell>
          <cell r="J1085">
            <v>18081</v>
          </cell>
        </row>
        <row r="1086">
          <cell r="A1086" t="str">
            <v>함       석</v>
          </cell>
          <cell r="C1086" t="str">
            <v>#31x3'x6'</v>
          </cell>
          <cell r="D1086">
            <v>0.53</v>
          </cell>
          <cell r="E1086" t="str">
            <v>매</v>
          </cell>
          <cell r="I1086">
            <v>2825</v>
          </cell>
          <cell r="J1086">
            <v>1497</v>
          </cell>
        </row>
        <row r="1087">
          <cell r="A1087" t="str">
            <v>전       력</v>
          </cell>
          <cell r="D1087">
            <v>306</v>
          </cell>
          <cell r="E1087" t="str">
            <v>KWH</v>
          </cell>
          <cell r="K1087">
            <v>61.6</v>
          </cell>
          <cell r="L1087">
            <v>18849</v>
          </cell>
        </row>
        <row r="1089">
          <cell r="A1089" t="str">
            <v xml:space="preserve"> </v>
          </cell>
        </row>
        <row r="1091">
          <cell r="B1091" t="str">
            <v>계</v>
          </cell>
          <cell r="F1091">
            <v>175703</v>
          </cell>
          <cell r="J1091">
            <v>156854</v>
          </cell>
          <cell r="L1091">
            <v>18849</v>
          </cell>
        </row>
        <row r="1092">
          <cell r="A1092" t="str">
            <v xml:space="preserve"> </v>
          </cell>
        </row>
        <row r="1093">
          <cell r="A1093" t="str">
            <v xml:space="preserve"> </v>
          </cell>
        </row>
        <row r="1094">
          <cell r="A1094" t="str">
            <v xml:space="preserve"> </v>
          </cell>
        </row>
        <row r="1095">
          <cell r="A1095" t="str">
            <v xml:space="preserve"> </v>
          </cell>
        </row>
        <row r="1096">
          <cell r="A1096" t="str">
            <v xml:space="preserve"> </v>
          </cell>
        </row>
        <row r="1097">
          <cell r="A1097" t="str">
            <v xml:space="preserve"> </v>
          </cell>
        </row>
        <row r="1098">
          <cell r="A1098" t="str">
            <v xml:space="preserve"> </v>
          </cell>
        </row>
        <row r="1099">
          <cell r="A1099" t="str">
            <v xml:space="preserve"> </v>
          </cell>
        </row>
        <row r="1100">
          <cell r="A1100" t="str">
            <v xml:space="preserve"> </v>
          </cell>
        </row>
        <row r="1101">
          <cell r="A1101" t="str">
            <v xml:space="preserve"> </v>
          </cell>
        </row>
        <row r="1102">
          <cell r="A1102" t="str">
            <v xml:space="preserve"> </v>
          </cell>
        </row>
        <row r="1103">
          <cell r="A1103" t="str">
            <v xml:space="preserve"> </v>
          </cell>
        </row>
        <row r="1105">
          <cell r="A1105" t="str">
            <v xml:space="preserve"> </v>
          </cell>
        </row>
        <row r="1106">
          <cell r="A1106" t="str">
            <v xml:space="preserve"> </v>
          </cell>
        </row>
        <row r="1107">
          <cell r="A1107" t="str">
            <v xml:space="preserve"> </v>
          </cell>
        </row>
        <row r="1108">
          <cell r="E1108" t="str">
            <v xml:space="preserve"> </v>
          </cell>
          <cell r="F1108" t="str">
            <v>RADIAL GATE LEAF 제작 인건비</v>
          </cell>
        </row>
        <row r="1109">
          <cell r="E1109" t="str">
            <v xml:space="preserve"> </v>
          </cell>
        </row>
        <row r="1110">
          <cell r="A1110" t="str">
            <v>종       별</v>
          </cell>
          <cell r="C1110" t="str">
            <v>재 료 또 는</v>
          </cell>
          <cell r="F1110" t="str">
            <v>총   액</v>
          </cell>
          <cell r="G1110" t="str">
            <v xml:space="preserve">    노   무   비</v>
          </cell>
          <cell r="I1110" t="str">
            <v xml:space="preserve">    재   료   비</v>
          </cell>
          <cell r="K1110" t="str">
            <v xml:space="preserve">    경      비</v>
          </cell>
        </row>
        <row r="1111">
          <cell r="C1111" t="str">
            <v xml:space="preserve">규       격 </v>
          </cell>
          <cell r="E1111" t="str">
            <v xml:space="preserve"> </v>
          </cell>
          <cell r="F1111" t="str">
            <v>금   액</v>
          </cell>
          <cell r="G1111" t="str">
            <v>단  가</v>
          </cell>
          <cell r="H1111" t="str">
            <v>금   액</v>
          </cell>
          <cell r="I1111" t="str">
            <v>단  가</v>
          </cell>
          <cell r="J1111" t="str">
            <v>금   액</v>
          </cell>
          <cell r="K1111" t="str">
            <v>단  가</v>
          </cell>
          <cell r="L1111" t="str">
            <v>금   액</v>
          </cell>
        </row>
        <row r="1112">
          <cell r="A1112" t="str">
            <v>기술관리</v>
          </cell>
          <cell r="C1112" t="str">
            <v>기계기사1급</v>
          </cell>
          <cell r="D1112">
            <v>0.5</v>
          </cell>
          <cell r="E1112" t="str">
            <v>인</v>
          </cell>
          <cell r="G1112">
            <v>97488</v>
          </cell>
          <cell r="H1112">
            <v>48744</v>
          </cell>
        </row>
        <row r="1113">
          <cell r="A1113" t="str">
            <v>본  뜨  기</v>
          </cell>
          <cell r="C1113" t="str">
            <v>프랜트 제관공</v>
          </cell>
          <cell r="D1113">
            <v>0.52300000000000002</v>
          </cell>
          <cell r="E1113" t="str">
            <v>인</v>
          </cell>
          <cell r="G1113">
            <v>81966</v>
          </cell>
          <cell r="H1113">
            <v>42868</v>
          </cell>
        </row>
        <row r="1114">
          <cell r="A1114" t="str">
            <v>금  긋  기</v>
          </cell>
          <cell r="C1114" t="str">
            <v>프랜트 제관공</v>
          </cell>
          <cell r="D1114">
            <v>1.39</v>
          </cell>
          <cell r="E1114" t="str">
            <v>인</v>
          </cell>
          <cell r="G1114">
            <v>81966</v>
          </cell>
          <cell r="H1114">
            <v>113932</v>
          </cell>
        </row>
        <row r="1115">
          <cell r="A1115" t="str">
            <v>절      단</v>
          </cell>
          <cell r="C1115" t="str">
            <v>프랜트 제관공</v>
          </cell>
          <cell r="D1115">
            <v>0.38</v>
          </cell>
          <cell r="E1115" t="str">
            <v>인</v>
          </cell>
          <cell r="G1115">
            <v>81966</v>
          </cell>
          <cell r="H1115">
            <v>31147</v>
          </cell>
        </row>
        <row r="1116">
          <cell r="A1116" t="str">
            <v>가      공</v>
          </cell>
          <cell r="C1116" t="str">
            <v>프랜트 제관공</v>
          </cell>
          <cell r="D1116">
            <v>1.59</v>
          </cell>
          <cell r="E1116" t="str">
            <v>인</v>
          </cell>
          <cell r="G1116">
            <v>81966</v>
          </cell>
          <cell r="H1116">
            <v>130325</v>
          </cell>
        </row>
        <row r="1118">
          <cell r="A1118" t="str">
            <v>구 멍 뚫 기</v>
          </cell>
          <cell r="C1118" t="str">
            <v>프랜트 제관공</v>
          </cell>
          <cell r="D1118">
            <v>0.47499999999999998</v>
          </cell>
          <cell r="E1118" t="str">
            <v>인</v>
          </cell>
          <cell r="G1118">
            <v>81966</v>
          </cell>
          <cell r="H1118">
            <v>38933</v>
          </cell>
        </row>
        <row r="1119">
          <cell r="A1119" t="str">
            <v>용      접</v>
          </cell>
          <cell r="C1119" t="str">
            <v>프랜트 용접공</v>
          </cell>
          <cell r="D1119">
            <v>2.5499999999999998</v>
          </cell>
          <cell r="E1119" t="str">
            <v>인</v>
          </cell>
          <cell r="G1119">
            <v>95379</v>
          </cell>
          <cell r="H1119">
            <v>243216</v>
          </cell>
        </row>
        <row r="1120">
          <cell r="A1120" t="str">
            <v>부 품 조 립</v>
          </cell>
          <cell r="C1120" t="str">
            <v>비   계   공</v>
          </cell>
          <cell r="D1120">
            <v>1.3049999999999999</v>
          </cell>
          <cell r="E1120" t="str">
            <v>인</v>
          </cell>
          <cell r="G1120">
            <v>79467</v>
          </cell>
          <cell r="H1120">
            <v>103704</v>
          </cell>
        </row>
        <row r="1121">
          <cell r="C1121" t="str">
            <v>프랜트기계설치공</v>
          </cell>
          <cell r="D1121">
            <v>1.3049999999999999</v>
          </cell>
          <cell r="E1121" t="str">
            <v>인</v>
          </cell>
          <cell r="G1121">
            <v>80805</v>
          </cell>
          <cell r="H1121">
            <v>105450</v>
          </cell>
        </row>
        <row r="1122">
          <cell r="A1122" t="str">
            <v>소운반 조작</v>
          </cell>
          <cell r="C1122" t="str">
            <v>비   계   공</v>
          </cell>
          <cell r="D1122">
            <v>0.98</v>
          </cell>
          <cell r="E1122" t="str">
            <v>인</v>
          </cell>
          <cell r="G1122">
            <v>79467</v>
          </cell>
          <cell r="H1122">
            <v>77877</v>
          </cell>
        </row>
        <row r="1124">
          <cell r="A1124" t="str">
            <v>가   조   립</v>
          </cell>
          <cell r="C1124" t="str">
            <v>비   계   공</v>
          </cell>
          <cell r="D1124">
            <v>1.0329999999999999</v>
          </cell>
          <cell r="E1124" t="str">
            <v>인</v>
          </cell>
          <cell r="G1124">
            <v>79467</v>
          </cell>
          <cell r="H1124">
            <v>82089</v>
          </cell>
        </row>
        <row r="1125">
          <cell r="C1125" t="str">
            <v>프랜트 제관공</v>
          </cell>
          <cell r="D1125">
            <v>2.1160000000000001</v>
          </cell>
          <cell r="E1125" t="str">
            <v>인</v>
          </cell>
          <cell r="G1125">
            <v>81966</v>
          </cell>
          <cell r="H1125">
            <v>173440</v>
          </cell>
        </row>
        <row r="1126">
          <cell r="C1126" t="str">
            <v>프랜트 용접공</v>
          </cell>
          <cell r="D1126">
            <v>1.02</v>
          </cell>
          <cell r="E1126" t="str">
            <v>인</v>
          </cell>
          <cell r="G1126">
            <v>95379</v>
          </cell>
          <cell r="H1126">
            <v>97286</v>
          </cell>
        </row>
        <row r="1127">
          <cell r="C1127" t="str">
            <v>측   량   사</v>
          </cell>
          <cell r="D1127">
            <v>0.17199999999999999</v>
          </cell>
          <cell r="E1127" t="str">
            <v>인</v>
          </cell>
          <cell r="G1127">
            <v>58506</v>
          </cell>
          <cell r="H1127">
            <v>10063</v>
          </cell>
        </row>
        <row r="1128">
          <cell r="C1128" t="str">
            <v>프랜트기계설치공</v>
          </cell>
          <cell r="D1128">
            <v>0.62</v>
          </cell>
          <cell r="E1128" t="str">
            <v>인</v>
          </cell>
          <cell r="G1128">
            <v>80805</v>
          </cell>
          <cell r="H1128">
            <v>50099</v>
          </cell>
        </row>
        <row r="1129">
          <cell r="E1129" t="str">
            <v xml:space="preserve"> </v>
          </cell>
        </row>
        <row r="1130">
          <cell r="C1130" t="str">
            <v>특 별 인 부</v>
          </cell>
          <cell r="D1130">
            <v>0.372</v>
          </cell>
          <cell r="E1130" t="str">
            <v>인</v>
          </cell>
          <cell r="G1130">
            <v>57379</v>
          </cell>
          <cell r="H1130">
            <v>21344</v>
          </cell>
        </row>
        <row r="1131">
          <cell r="A1131" t="str">
            <v>검사 및 교정</v>
          </cell>
          <cell r="C1131" t="str">
            <v>기술관리 제외한</v>
          </cell>
          <cell r="D1131" t="str">
            <v>1</v>
          </cell>
          <cell r="E1131" t="str">
            <v>식</v>
          </cell>
          <cell r="H1131">
            <v>132177</v>
          </cell>
        </row>
        <row r="1132">
          <cell r="C1132" t="str">
            <v>10%</v>
          </cell>
        </row>
        <row r="1134">
          <cell r="B1134" t="str">
            <v>계</v>
          </cell>
          <cell r="F1134">
            <v>1502694</v>
          </cell>
          <cell r="H1134">
            <v>1502694</v>
          </cell>
        </row>
        <row r="1137">
          <cell r="E1137" t="str">
            <v xml:space="preserve"> </v>
          </cell>
          <cell r="F1137" t="str">
            <v>RADIAL GATE LEAF 제작 사용장비 경비</v>
          </cell>
        </row>
        <row r="1138">
          <cell r="E1138" t="str">
            <v xml:space="preserve"> </v>
          </cell>
        </row>
        <row r="1139">
          <cell r="A1139" t="str">
            <v>종       별</v>
          </cell>
          <cell r="C1139" t="str">
            <v>재 료 또 는</v>
          </cell>
          <cell r="D1139" t="str">
            <v xml:space="preserve">원 수 </v>
          </cell>
          <cell r="E1139" t="str">
            <v>단 위</v>
          </cell>
          <cell r="F1139" t="str">
            <v>총   액</v>
          </cell>
          <cell r="G1139" t="str">
            <v>노   무   비</v>
          </cell>
          <cell r="I1139" t="str">
            <v>재   료   비</v>
          </cell>
          <cell r="K1139" t="str">
            <v>경      비</v>
          </cell>
          <cell r="M1139" t="str">
            <v>비   고</v>
          </cell>
        </row>
        <row r="1140">
          <cell r="C1140" t="str">
            <v xml:space="preserve">규       격 </v>
          </cell>
          <cell r="F1140" t="str">
            <v>금   액</v>
          </cell>
          <cell r="G1140" t="str">
            <v>단  가</v>
          </cell>
          <cell r="H1140" t="str">
            <v>금   액</v>
          </cell>
          <cell r="I1140" t="str">
            <v>단  가</v>
          </cell>
          <cell r="J1140" t="str">
            <v>금   액</v>
          </cell>
          <cell r="K1140" t="str">
            <v>단  가</v>
          </cell>
          <cell r="L1140" t="str">
            <v>금   액</v>
          </cell>
        </row>
        <row r="1141">
          <cell r="A1141" t="str">
            <v>LATHE</v>
          </cell>
          <cell r="C1141" t="str">
            <v>12FT x 7.5HP</v>
          </cell>
          <cell r="D1141">
            <v>0.64</v>
          </cell>
          <cell r="E1141" t="str">
            <v>Hr</v>
          </cell>
          <cell r="G1141">
            <v>3418</v>
          </cell>
          <cell r="H1141">
            <v>2187</v>
          </cell>
          <cell r="K1141">
            <v>3775</v>
          </cell>
          <cell r="L1141">
            <v>2416</v>
          </cell>
        </row>
        <row r="1142">
          <cell r="A1142" t="str">
            <v>PLANER</v>
          </cell>
          <cell r="C1142" t="str">
            <v>4FT x 8FT</v>
          </cell>
          <cell r="D1142">
            <v>0.72</v>
          </cell>
          <cell r="E1142" t="str">
            <v>Hr</v>
          </cell>
          <cell r="G1142">
            <v>3129</v>
          </cell>
          <cell r="H1142">
            <v>2252</v>
          </cell>
          <cell r="K1142">
            <v>2743</v>
          </cell>
          <cell r="L1142">
            <v>1974</v>
          </cell>
        </row>
        <row r="1143">
          <cell r="A1143" t="str">
            <v>BORING M/C</v>
          </cell>
          <cell r="C1143" t="str">
            <v>Hori.type,3HP</v>
          </cell>
          <cell r="D1143">
            <v>1.72</v>
          </cell>
          <cell r="E1143" t="str">
            <v>Hr</v>
          </cell>
          <cell r="G1143">
            <v>3547</v>
          </cell>
          <cell r="H1143">
            <v>6100</v>
          </cell>
          <cell r="K1143">
            <v>8928</v>
          </cell>
          <cell r="L1143">
            <v>15356</v>
          </cell>
        </row>
        <row r="1144">
          <cell r="A1144" t="str">
            <v>UNION MELT WELDER</v>
          </cell>
          <cell r="C1144" t="str">
            <v>5.5 KVA</v>
          </cell>
          <cell r="D1144">
            <v>2.8559999999999999</v>
          </cell>
          <cell r="E1144" t="str">
            <v>Hr</v>
          </cell>
          <cell r="G1144">
            <v>3488</v>
          </cell>
          <cell r="H1144">
            <v>9961</v>
          </cell>
          <cell r="K1144">
            <v>1797</v>
          </cell>
          <cell r="L1144">
            <v>5132</v>
          </cell>
        </row>
        <row r="1145">
          <cell r="A1145" t="str">
            <v>A.C WELDER</v>
          </cell>
          <cell r="C1145" t="str">
            <v>10KVA</v>
          </cell>
          <cell r="D1145">
            <v>8.5679999999999996</v>
          </cell>
          <cell r="E1145" t="str">
            <v>Hr</v>
          </cell>
          <cell r="K1145">
            <v>107</v>
          </cell>
          <cell r="L1145">
            <v>916</v>
          </cell>
        </row>
        <row r="1146">
          <cell r="E1146" t="str">
            <v xml:space="preserve"> </v>
          </cell>
        </row>
        <row r="1147">
          <cell r="A1147" t="str">
            <v>GOUGING M/C</v>
          </cell>
          <cell r="C1147" t="str">
            <v>중 형</v>
          </cell>
          <cell r="D1147">
            <v>3.06</v>
          </cell>
          <cell r="E1147" t="str">
            <v>Hr</v>
          </cell>
          <cell r="G1147">
            <v>3380</v>
          </cell>
          <cell r="H1147">
            <v>10342</v>
          </cell>
          <cell r="K1147">
            <v>670</v>
          </cell>
          <cell r="L1147">
            <v>2050</v>
          </cell>
        </row>
        <row r="1148">
          <cell r="A1148" t="str">
            <v>GAS CUTTING M/C</v>
          </cell>
          <cell r="C1148" t="str">
            <v>Auto형</v>
          </cell>
          <cell r="D1148">
            <v>1.24</v>
          </cell>
          <cell r="E1148" t="str">
            <v>Hr</v>
          </cell>
          <cell r="G1148">
            <v>11922</v>
          </cell>
          <cell r="H1148">
            <v>14783</v>
          </cell>
          <cell r="K1148">
            <v>119</v>
          </cell>
          <cell r="L1148">
            <v>147</v>
          </cell>
        </row>
        <row r="1149">
          <cell r="A1149" t="str">
            <v>GAS CUTTING M/C</v>
          </cell>
          <cell r="C1149" t="str">
            <v>수 동</v>
          </cell>
          <cell r="D1149">
            <v>1.8</v>
          </cell>
          <cell r="E1149" t="str">
            <v>Hr</v>
          </cell>
          <cell r="G1149">
            <v>3974</v>
          </cell>
          <cell r="H1149">
            <v>7153</v>
          </cell>
          <cell r="K1149">
            <v>115</v>
          </cell>
          <cell r="L1149">
            <v>207</v>
          </cell>
        </row>
        <row r="1150">
          <cell r="A1150" t="str">
            <v>GAS HEATING TOUCH</v>
          </cell>
          <cell r="C1150" t="str">
            <v>중 형</v>
          </cell>
          <cell r="D1150">
            <v>3.984</v>
          </cell>
          <cell r="E1150" t="str">
            <v>Hr</v>
          </cell>
          <cell r="G1150">
            <v>3174</v>
          </cell>
          <cell r="H1150">
            <v>12645</v>
          </cell>
          <cell r="K1150">
            <v>115</v>
          </cell>
          <cell r="L1150">
            <v>458</v>
          </cell>
        </row>
        <row r="1152">
          <cell r="A1152" t="str">
            <v>OVER HEAD CRANE</v>
          </cell>
          <cell r="C1152" t="str">
            <v>30 TON</v>
          </cell>
          <cell r="D1152">
            <v>0.75900000000000001</v>
          </cell>
          <cell r="E1152" t="str">
            <v>Hr</v>
          </cell>
          <cell r="G1152">
            <v>9681</v>
          </cell>
          <cell r="H1152">
            <v>7347</v>
          </cell>
          <cell r="K1152">
            <v>3338</v>
          </cell>
          <cell r="L1152">
            <v>2533</v>
          </cell>
        </row>
        <row r="1153">
          <cell r="A1153" t="str">
            <v>OVER HEAD CRANE</v>
          </cell>
          <cell r="C1153" t="str">
            <v>20 TON</v>
          </cell>
          <cell r="D1153">
            <v>0.75900000000000001</v>
          </cell>
          <cell r="E1153" t="str">
            <v>Hr</v>
          </cell>
          <cell r="G1153">
            <v>9681</v>
          </cell>
          <cell r="H1153">
            <v>7347</v>
          </cell>
          <cell r="K1153">
            <v>3338</v>
          </cell>
          <cell r="L1153">
            <v>2533</v>
          </cell>
        </row>
        <row r="1154">
          <cell r="A1154" t="str">
            <v>HYDRO PRESS</v>
          </cell>
          <cell r="C1154" t="str">
            <v>300 TON</v>
          </cell>
          <cell r="D1154">
            <v>1.7709999999999999</v>
          </cell>
          <cell r="E1154" t="str">
            <v>Hr</v>
          </cell>
          <cell r="G1154">
            <v>3281</v>
          </cell>
          <cell r="H1154">
            <v>5810</v>
          </cell>
          <cell r="K1154">
            <v>8463</v>
          </cell>
          <cell r="L1154">
            <v>14987</v>
          </cell>
        </row>
        <row r="1155">
          <cell r="A1155" t="str">
            <v>BENDING ROLLER</v>
          </cell>
          <cell r="C1155" t="str">
            <v>23 FT</v>
          </cell>
          <cell r="D1155">
            <v>1.48</v>
          </cell>
          <cell r="E1155" t="str">
            <v>Hr</v>
          </cell>
          <cell r="G1155">
            <v>4281</v>
          </cell>
          <cell r="H1155">
            <v>6335</v>
          </cell>
          <cell r="K1155">
            <v>6323</v>
          </cell>
          <cell r="L1155">
            <v>9358</v>
          </cell>
        </row>
        <row r="1156">
          <cell r="A1156" t="str">
            <v>EDGE BENDING ROLLER</v>
          </cell>
          <cell r="C1156" t="str">
            <v>23 FT</v>
          </cell>
          <cell r="D1156">
            <v>1.38</v>
          </cell>
          <cell r="E1156" t="str">
            <v>Hr</v>
          </cell>
          <cell r="G1156">
            <v>4281</v>
          </cell>
          <cell r="H1156">
            <v>5907</v>
          </cell>
          <cell r="K1156">
            <v>9484.5</v>
          </cell>
          <cell r="L1156">
            <v>13088</v>
          </cell>
        </row>
        <row r="1158">
          <cell r="A1158" t="str">
            <v>SHEARING M/C</v>
          </cell>
          <cell r="D1158">
            <v>0.64</v>
          </cell>
          <cell r="E1158" t="str">
            <v>Hr</v>
          </cell>
          <cell r="G1158">
            <v>3688</v>
          </cell>
          <cell r="H1158">
            <v>2360</v>
          </cell>
          <cell r="K1158">
            <v>3209</v>
          </cell>
          <cell r="L1158">
            <v>2053</v>
          </cell>
        </row>
        <row r="1159">
          <cell r="A1159" t="str">
            <v>DRILLING M/C</v>
          </cell>
          <cell r="C1159" t="str">
            <v>3 HP</v>
          </cell>
          <cell r="D1159">
            <v>0.36799999999999999</v>
          </cell>
          <cell r="E1159" t="str">
            <v>Hr</v>
          </cell>
          <cell r="G1159">
            <v>3401</v>
          </cell>
          <cell r="H1159">
            <v>1251</v>
          </cell>
          <cell r="K1159">
            <v>576</v>
          </cell>
          <cell r="L1159">
            <v>211</v>
          </cell>
        </row>
        <row r="1160">
          <cell r="A1160" t="str">
            <v>DRILLING M/C</v>
          </cell>
          <cell r="C1160" t="str">
            <v>Radial,5 HP</v>
          </cell>
          <cell r="D1160">
            <v>0.184</v>
          </cell>
          <cell r="E1160" t="str">
            <v>Hr</v>
          </cell>
          <cell r="G1160">
            <v>3401</v>
          </cell>
          <cell r="H1160">
            <v>625</v>
          </cell>
          <cell r="K1160">
            <v>1720</v>
          </cell>
          <cell r="L1160">
            <v>316</v>
          </cell>
        </row>
        <row r="1161">
          <cell r="A1161" t="str">
            <v>PORTABLE DRILL</v>
          </cell>
          <cell r="C1161" t="str">
            <v>0.5 HP</v>
          </cell>
          <cell r="D1161">
            <v>1.532</v>
          </cell>
          <cell r="E1161" t="str">
            <v>Hr</v>
          </cell>
          <cell r="K1161">
            <v>12</v>
          </cell>
          <cell r="L1161">
            <v>18</v>
          </cell>
        </row>
        <row r="1162">
          <cell r="A1162" t="str">
            <v>TRUCK CRANE</v>
          </cell>
          <cell r="C1162" t="str">
            <v>30 TON</v>
          </cell>
          <cell r="D1162">
            <v>0.50600000000000001</v>
          </cell>
          <cell r="E1162" t="str">
            <v>Hr</v>
          </cell>
          <cell r="G1162">
            <v>18615</v>
          </cell>
          <cell r="H1162">
            <v>9419</v>
          </cell>
          <cell r="I1162">
            <v>7046</v>
          </cell>
          <cell r="J1162">
            <v>3565</v>
          </cell>
          <cell r="K1162">
            <v>44939</v>
          </cell>
          <cell r="L1162">
            <v>22739</v>
          </cell>
        </row>
        <row r="1164">
          <cell r="A1164" t="str">
            <v>리프트 트럭</v>
          </cell>
          <cell r="C1164" t="str">
            <v xml:space="preserve"> 5 TON</v>
          </cell>
          <cell r="D1164">
            <v>0.50600000000000001</v>
          </cell>
          <cell r="E1164" t="str">
            <v>Hr</v>
          </cell>
          <cell r="G1164">
            <v>9681</v>
          </cell>
          <cell r="H1164">
            <v>4898</v>
          </cell>
          <cell r="I1164">
            <v>5116.08</v>
          </cell>
          <cell r="J1164">
            <v>2588</v>
          </cell>
          <cell r="K1164">
            <v>4863</v>
          </cell>
          <cell r="L1164">
            <v>2460</v>
          </cell>
        </row>
        <row r="1165">
          <cell r="A1165" t="str">
            <v>TRAILER</v>
          </cell>
          <cell r="C1165" t="str">
            <v>30 TON</v>
          </cell>
          <cell r="D1165">
            <v>0.50600000000000001</v>
          </cell>
          <cell r="E1165" t="str">
            <v>Hr</v>
          </cell>
          <cell r="G1165">
            <v>8683</v>
          </cell>
          <cell r="H1165">
            <v>4393</v>
          </cell>
          <cell r="I1165">
            <v>15763</v>
          </cell>
          <cell r="J1165">
            <v>7976</v>
          </cell>
          <cell r="K1165">
            <v>27414</v>
          </cell>
          <cell r="L1165">
            <v>13871</v>
          </cell>
        </row>
        <row r="1166">
          <cell r="A1166" t="str">
            <v>종       별</v>
          </cell>
          <cell r="C1166" t="str">
            <v>재 료 또 는</v>
          </cell>
          <cell r="D1166" t="str">
            <v xml:space="preserve">원 수 </v>
          </cell>
          <cell r="E1166" t="str">
            <v>단 위</v>
          </cell>
          <cell r="F1166" t="str">
            <v>총   액</v>
          </cell>
          <cell r="G1166" t="str">
            <v>노   무   비</v>
          </cell>
          <cell r="I1166" t="str">
            <v>재   료   비</v>
          </cell>
          <cell r="K1166" t="str">
            <v>경      비</v>
          </cell>
          <cell r="M1166" t="str">
            <v>비   고</v>
          </cell>
        </row>
        <row r="1167">
          <cell r="C1167" t="str">
            <v xml:space="preserve">규       격 </v>
          </cell>
          <cell r="F1167" t="str">
            <v>금   액</v>
          </cell>
          <cell r="G1167" t="str">
            <v>단  가</v>
          </cell>
          <cell r="H1167" t="str">
            <v>금   액</v>
          </cell>
          <cell r="I1167" t="str">
            <v>단  가</v>
          </cell>
          <cell r="J1167" t="str">
            <v>금   액</v>
          </cell>
          <cell r="K1167" t="str">
            <v>단  가</v>
          </cell>
          <cell r="L1167" t="str">
            <v>금   액</v>
          </cell>
        </row>
        <row r="1168">
          <cell r="A1168" t="str">
            <v>COMPRESSOR</v>
          </cell>
          <cell r="C1168" t="str">
            <v>7.1㎥/min</v>
          </cell>
          <cell r="D1168">
            <v>3.79</v>
          </cell>
          <cell r="E1168" t="str">
            <v>Hr</v>
          </cell>
          <cell r="G1168">
            <v>9681</v>
          </cell>
          <cell r="H1168">
            <v>36690</v>
          </cell>
          <cell r="I1168">
            <v>8779</v>
          </cell>
          <cell r="J1168">
            <v>33272</v>
          </cell>
          <cell r="K1168">
            <v>6250</v>
          </cell>
          <cell r="L1168">
            <v>23687</v>
          </cell>
        </row>
        <row r="1170">
          <cell r="B1170" t="str">
            <v>계</v>
          </cell>
          <cell r="F1170">
            <v>341716</v>
          </cell>
          <cell r="H1170">
            <v>157805</v>
          </cell>
          <cell r="J1170">
            <v>47401</v>
          </cell>
          <cell r="K1170" t="str">
            <v xml:space="preserve"> </v>
          </cell>
          <cell r="L1170">
            <v>136510</v>
          </cell>
        </row>
        <row r="1195">
          <cell r="E1195" t="str">
            <v xml:space="preserve"> </v>
          </cell>
          <cell r="F1195" t="str">
            <v>RADIAL GATE LEAF 제작 소모 자재비</v>
          </cell>
        </row>
        <row r="1196">
          <cell r="E1196" t="str">
            <v xml:space="preserve"> </v>
          </cell>
        </row>
        <row r="1197">
          <cell r="A1197" t="str">
            <v>종       별</v>
          </cell>
          <cell r="C1197" t="str">
            <v>재 료 또 는</v>
          </cell>
          <cell r="D1197" t="str">
            <v xml:space="preserve">원 수 </v>
          </cell>
          <cell r="E1197" t="str">
            <v>단 위</v>
          </cell>
          <cell r="F1197" t="str">
            <v>총   액</v>
          </cell>
          <cell r="G1197" t="str">
            <v>노   무   비</v>
          </cell>
          <cell r="I1197" t="str">
            <v>재   료   비</v>
          </cell>
          <cell r="K1197" t="str">
            <v>경      비</v>
          </cell>
          <cell r="M1197" t="str">
            <v>비   고</v>
          </cell>
        </row>
        <row r="1198">
          <cell r="C1198" t="str">
            <v xml:space="preserve">규       격 </v>
          </cell>
          <cell r="F1198" t="str">
            <v>금   액</v>
          </cell>
          <cell r="G1198" t="str">
            <v>단  가</v>
          </cell>
          <cell r="H1198" t="str">
            <v>금   액</v>
          </cell>
          <cell r="I1198" t="str">
            <v>단  가</v>
          </cell>
          <cell r="J1198" t="str">
            <v>금   액</v>
          </cell>
          <cell r="K1198" t="str">
            <v>단  가</v>
          </cell>
          <cell r="L1198" t="str">
            <v>금   액</v>
          </cell>
        </row>
        <row r="1199">
          <cell r="A1199" t="str">
            <v>산       소</v>
          </cell>
          <cell r="C1199" t="str">
            <v>6,000L용</v>
          </cell>
          <cell r="D1199">
            <v>3.76</v>
          </cell>
          <cell r="E1199" t="str">
            <v>병</v>
          </cell>
          <cell r="G1199" t="str">
            <v xml:space="preserve"> </v>
          </cell>
          <cell r="I1199">
            <v>12000</v>
          </cell>
          <cell r="J1199">
            <v>45120</v>
          </cell>
        </row>
        <row r="1200">
          <cell r="A1200" t="str">
            <v>아 세 치 렌</v>
          </cell>
          <cell r="C1200" t="str">
            <v>4,500L용</v>
          </cell>
          <cell r="D1200">
            <v>3.23</v>
          </cell>
          <cell r="E1200" t="str">
            <v>병</v>
          </cell>
          <cell r="I1200">
            <v>55392</v>
          </cell>
          <cell r="J1200">
            <v>178916</v>
          </cell>
        </row>
        <row r="1201">
          <cell r="A1201" t="str">
            <v>함       석</v>
          </cell>
          <cell r="C1201" t="str">
            <v>#31 x 3' x 6'</v>
          </cell>
          <cell r="D1201">
            <v>0.71</v>
          </cell>
          <cell r="E1201" t="str">
            <v>매</v>
          </cell>
          <cell r="I1201">
            <v>2825</v>
          </cell>
          <cell r="J1201">
            <v>2005</v>
          </cell>
        </row>
        <row r="1202">
          <cell r="A1202" t="str">
            <v>용   접  봉</v>
          </cell>
          <cell r="C1202" t="str">
            <v>SS400, 4M/Mx350L</v>
          </cell>
          <cell r="D1202">
            <v>24.99</v>
          </cell>
          <cell r="E1202" t="str">
            <v>KG</v>
          </cell>
          <cell r="I1202">
            <v>1260</v>
          </cell>
          <cell r="J1202">
            <v>31487</v>
          </cell>
        </row>
        <row r="1203">
          <cell r="A1203" t="str">
            <v>전       력</v>
          </cell>
          <cell r="D1203">
            <v>370</v>
          </cell>
          <cell r="E1203" t="str">
            <v>KWH</v>
          </cell>
          <cell r="K1203">
            <v>61.6</v>
          </cell>
          <cell r="L1203">
            <v>22792</v>
          </cell>
        </row>
        <row r="1204">
          <cell r="E1204" t="str">
            <v xml:space="preserve"> </v>
          </cell>
          <cell r="K1204" t="str">
            <v xml:space="preserve"> </v>
          </cell>
        </row>
        <row r="1206">
          <cell r="B1206" t="str">
            <v>계</v>
          </cell>
          <cell r="F1206">
            <v>280320</v>
          </cell>
          <cell r="J1206">
            <v>257528</v>
          </cell>
          <cell r="L1206">
            <v>22792</v>
          </cell>
        </row>
        <row r="1224">
          <cell r="E1224" t="str">
            <v xml:space="preserve"> </v>
          </cell>
          <cell r="F1224" t="str">
            <v>RADIAL GATE GUIDE FRAME 제작 인건비</v>
          </cell>
        </row>
        <row r="1225">
          <cell r="E1225" t="str">
            <v xml:space="preserve"> </v>
          </cell>
        </row>
        <row r="1226">
          <cell r="A1226" t="str">
            <v>종       별</v>
          </cell>
          <cell r="C1226" t="str">
            <v>재 료 또 는</v>
          </cell>
          <cell r="D1226" t="str">
            <v xml:space="preserve">원 수 </v>
          </cell>
          <cell r="E1226" t="str">
            <v>단 위</v>
          </cell>
          <cell r="F1226" t="str">
            <v>총   액</v>
          </cell>
          <cell r="G1226" t="str">
            <v>노   무   비</v>
          </cell>
          <cell r="I1226" t="str">
            <v>재   료   비</v>
          </cell>
          <cell r="K1226" t="str">
            <v>경      비</v>
          </cell>
          <cell r="M1226" t="str">
            <v>비   고</v>
          </cell>
        </row>
        <row r="1227">
          <cell r="C1227" t="str">
            <v xml:space="preserve">규       격 </v>
          </cell>
          <cell r="F1227" t="str">
            <v>금   액</v>
          </cell>
          <cell r="G1227" t="str">
            <v>단  가</v>
          </cell>
          <cell r="H1227" t="str">
            <v>금   액</v>
          </cell>
          <cell r="I1227" t="str">
            <v>단  가</v>
          </cell>
          <cell r="J1227" t="str">
            <v>금   액</v>
          </cell>
          <cell r="K1227" t="str">
            <v>단  가</v>
          </cell>
          <cell r="L1227" t="str">
            <v>금   액</v>
          </cell>
        </row>
        <row r="1228">
          <cell r="A1228" t="str">
            <v>기 술 관 리</v>
          </cell>
          <cell r="C1228" t="str">
            <v>기계기사1급</v>
          </cell>
          <cell r="D1228">
            <v>8</v>
          </cell>
          <cell r="E1228" t="str">
            <v>인</v>
          </cell>
          <cell r="G1228">
            <v>97488</v>
          </cell>
          <cell r="H1228">
            <v>779904</v>
          </cell>
        </row>
        <row r="1229">
          <cell r="A1229" t="str">
            <v>재료 절단 사도</v>
          </cell>
          <cell r="C1229" t="str">
            <v>제   도   공</v>
          </cell>
          <cell r="D1229">
            <v>2</v>
          </cell>
          <cell r="E1229" t="str">
            <v>인</v>
          </cell>
          <cell r="G1229">
            <v>32747</v>
          </cell>
          <cell r="H1229">
            <v>65494</v>
          </cell>
        </row>
        <row r="1230">
          <cell r="A1230" t="str">
            <v xml:space="preserve"> </v>
          </cell>
          <cell r="B1230" t="str">
            <v>현    도</v>
          </cell>
          <cell r="C1230" t="str">
            <v>현   도   공</v>
          </cell>
          <cell r="D1230">
            <v>1.4</v>
          </cell>
          <cell r="E1230" t="str">
            <v>인</v>
          </cell>
          <cell r="G1230">
            <v>28487</v>
          </cell>
          <cell r="H1230">
            <v>39881</v>
          </cell>
        </row>
        <row r="1231">
          <cell r="A1231" t="str">
            <v xml:space="preserve"> </v>
          </cell>
          <cell r="B1231" t="str">
            <v>괘    서</v>
          </cell>
          <cell r="C1231" t="str">
            <v>마   킹   공</v>
          </cell>
          <cell r="D1231">
            <v>2.8</v>
          </cell>
          <cell r="E1231" t="str">
            <v>인</v>
          </cell>
          <cell r="G1231">
            <v>26924</v>
          </cell>
          <cell r="H1231">
            <v>75387</v>
          </cell>
        </row>
        <row r="1232">
          <cell r="A1232" t="str">
            <v xml:space="preserve"> </v>
          </cell>
          <cell r="B1232" t="str">
            <v>절    단</v>
          </cell>
          <cell r="C1232" t="str">
            <v>절   단   공</v>
          </cell>
          <cell r="D1232">
            <v>0.52</v>
          </cell>
          <cell r="E1232" t="str">
            <v>인</v>
          </cell>
          <cell r="G1232">
            <v>65881</v>
          </cell>
          <cell r="H1232">
            <v>34258</v>
          </cell>
        </row>
        <row r="1234">
          <cell r="A1234" t="str">
            <v>단재가공 괘서</v>
          </cell>
          <cell r="C1234" t="str">
            <v>마   킹   공</v>
          </cell>
          <cell r="D1234">
            <v>2.8</v>
          </cell>
          <cell r="E1234" t="str">
            <v>인</v>
          </cell>
          <cell r="G1234">
            <v>26250</v>
          </cell>
          <cell r="H1234">
            <v>73500</v>
          </cell>
        </row>
        <row r="1235">
          <cell r="A1235" t="str">
            <v xml:space="preserve"> </v>
          </cell>
          <cell r="B1235" t="str">
            <v>절    단</v>
          </cell>
          <cell r="C1235" t="str">
            <v>산소 절단공</v>
          </cell>
          <cell r="D1235">
            <v>0.26</v>
          </cell>
          <cell r="E1235" t="str">
            <v>인</v>
          </cell>
          <cell r="G1235">
            <v>31794</v>
          </cell>
          <cell r="H1235">
            <v>8266</v>
          </cell>
        </row>
        <row r="1236">
          <cell r="C1236" t="str">
            <v>프랜트기계설치공</v>
          </cell>
          <cell r="D1236">
            <v>2.2999999999999998</v>
          </cell>
          <cell r="E1236" t="str">
            <v>인</v>
          </cell>
          <cell r="G1236">
            <v>80805</v>
          </cell>
          <cell r="H1236">
            <v>185851</v>
          </cell>
        </row>
        <row r="1237">
          <cell r="B1237" t="str">
            <v>EDGE가공</v>
          </cell>
          <cell r="C1237" t="str">
            <v>산소 절단공</v>
          </cell>
          <cell r="D1237">
            <v>1.1000000000000001</v>
          </cell>
          <cell r="E1237" t="str">
            <v>인</v>
          </cell>
          <cell r="G1237">
            <v>31794</v>
          </cell>
          <cell r="H1237">
            <v>34973</v>
          </cell>
        </row>
        <row r="1238">
          <cell r="A1238" t="str">
            <v xml:space="preserve"> </v>
          </cell>
          <cell r="B1238" t="str">
            <v>용    접</v>
          </cell>
          <cell r="C1238" t="str">
            <v>프랜트 용접공</v>
          </cell>
          <cell r="D1238">
            <v>0.78</v>
          </cell>
          <cell r="E1238" t="str">
            <v>인</v>
          </cell>
          <cell r="G1238">
            <v>95379</v>
          </cell>
          <cell r="H1238">
            <v>74395</v>
          </cell>
        </row>
        <row r="1240">
          <cell r="A1240" t="str">
            <v xml:space="preserve"> </v>
          </cell>
          <cell r="B1240" t="str">
            <v>교    정</v>
          </cell>
          <cell r="C1240" t="str">
            <v>프랜트 제관공</v>
          </cell>
          <cell r="D1240">
            <v>0.75</v>
          </cell>
          <cell r="E1240" t="str">
            <v>인</v>
          </cell>
          <cell r="G1240">
            <v>81966</v>
          </cell>
          <cell r="H1240">
            <v>61474</v>
          </cell>
        </row>
        <row r="1241">
          <cell r="B1241" t="str">
            <v>HOLING</v>
          </cell>
          <cell r="C1241" t="str">
            <v>프랜트 제관공</v>
          </cell>
          <cell r="D1241">
            <v>0.62</v>
          </cell>
          <cell r="E1241" t="str">
            <v>인</v>
          </cell>
          <cell r="G1241">
            <v>81966</v>
          </cell>
          <cell r="H1241">
            <v>50818</v>
          </cell>
        </row>
        <row r="1242">
          <cell r="A1242" t="str">
            <v>부분조립,취부조정</v>
          </cell>
          <cell r="C1242" t="str">
            <v>프랜트기계설치공</v>
          </cell>
          <cell r="D1242">
            <v>6.2</v>
          </cell>
          <cell r="E1242" t="str">
            <v>인</v>
          </cell>
          <cell r="G1242">
            <v>80805</v>
          </cell>
          <cell r="H1242">
            <v>500991</v>
          </cell>
        </row>
        <row r="1243">
          <cell r="A1243" t="str">
            <v xml:space="preserve"> </v>
          </cell>
          <cell r="B1243" t="str">
            <v>용    접</v>
          </cell>
          <cell r="C1243" t="str">
            <v>프랜트 용접공</v>
          </cell>
          <cell r="D1243">
            <v>3.9</v>
          </cell>
          <cell r="E1243" t="str">
            <v>인</v>
          </cell>
          <cell r="G1243">
            <v>95379</v>
          </cell>
          <cell r="H1243">
            <v>371978</v>
          </cell>
        </row>
        <row r="1244">
          <cell r="A1244" t="str">
            <v xml:space="preserve"> </v>
          </cell>
          <cell r="B1244" t="str">
            <v>교    정</v>
          </cell>
          <cell r="C1244" t="str">
            <v>프랜트 제관공</v>
          </cell>
          <cell r="D1244">
            <v>1.75</v>
          </cell>
          <cell r="E1244" t="str">
            <v>인</v>
          </cell>
          <cell r="G1244">
            <v>81966</v>
          </cell>
          <cell r="H1244">
            <v>143440</v>
          </cell>
        </row>
        <row r="1246">
          <cell r="A1246" t="str">
            <v>기 계 가 공</v>
          </cell>
          <cell r="C1246" t="str">
            <v>기   계   공</v>
          </cell>
          <cell r="D1246">
            <v>10</v>
          </cell>
          <cell r="E1246" t="str">
            <v>인</v>
          </cell>
          <cell r="G1246">
            <v>58906</v>
          </cell>
          <cell r="H1246">
            <v>589060</v>
          </cell>
        </row>
        <row r="1247">
          <cell r="A1247" t="str">
            <v>가 조 립,조 립</v>
          </cell>
          <cell r="C1247" t="str">
            <v>프랜트기계설치공</v>
          </cell>
          <cell r="D1247">
            <v>2</v>
          </cell>
          <cell r="E1247" t="str">
            <v>인</v>
          </cell>
          <cell r="G1247">
            <v>80805</v>
          </cell>
          <cell r="H1247">
            <v>161610</v>
          </cell>
        </row>
        <row r="1248">
          <cell r="A1248" t="str">
            <v xml:space="preserve"> </v>
          </cell>
          <cell r="B1248" t="str">
            <v>해    체</v>
          </cell>
          <cell r="C1248" t="str">
            <v>프랜트기계설치공</v>
          </cell>
          <cell r="D1248">
            <v>1</v>
          </cell>
          <cell r="E1248" t="str">
            <v>인</v>
          </cell>
          <cell r="G1248">
            <v>80805</v>
          </cell>
          <cell r="H1248">
            <v>80805</v>
          </cell>
        </row>
        <row r="1249">
          <cell r="A1249" t="str">
            <v>운 반 조 작</v>
          </cell>
          <cell r="C1249" t="str">
            <v>특수 비계공</v>
          </cell>
          <cell r="D1249">
            <v>5</v>
          </cell>
          <cell r="E1249" t="str">
            <v>인</v>
          </cell>
          <cell r="G1249">
            <v>85884</v>
          </cell>
          <cell r="H1249">
            <v>429420</v>
          </cell>
        </row>
        <row r="1250">
          <cell r="A1250" t="str">
            <v>동 력 조 작</v>
          </cell>
          <cell r="C1250" t="str">
            <v>프랜트 전공</v>
          </cell>
          <cell r="D1250">
            <v>2</v>
          </cell>
          <cell r="E1250" t="str">
            <v>인</v>
          </cell>
          <cell r="G1250">
            <v>64285</v>
          </cell>
          <cell r="H1250">
            <v>128570</v>
          </cell>
        </row>
        <row r="1252">
          <cell r="A1252" t="str">
            <v xml:space="preserve">      보 조</v>
          </cell>
          <cell r="C1252" t="str">
            <v>특 별 인 부</v>
          </cell>
          <cell r="D1252">
            <v>2.5</v>
          </cell>
          <cell r="E1252" t="str">
            <v>인</v>
          </cell>
          <cell r="G1252">
            <v>57379</v>
          </cell>
          <cell r="H1252">
            <v>143447</v>
          </cell>
        </row>
        <row r="1253">
          <cell r="A1253" t="str">
            <v>종       별</v>
          </cell>
          <cell r="C1253" t="str">
            <v>재 료 또 는</v>
          </cell>
          <cell r="D1253" t="str">
            <v xml:space="preserve">원 수 </v>
          </cell>
          <cell r="E1253" t="str">
            <v>단 위</v>
          </cell>
          <cell r="F1253" t="str">
            <v>총   액</v>
          </cell>
          <cell r="G1253" t="str">
            <v>노   무   비</v>
          </cell>
          <cell r="I1253" t="str">
            <v>재   료   비</v>
          </cell>
          <cell r="K1253" t="str">
            <v>경      비</v>
          </cell>
          <cell r="M1253" t="str">
            <v>비   고</v>
          </cell>
        </row>
        <row r="1254">
          <cell r="C1254" t="str">
            <v xml:space="preserve">규       격 </v>
          </cell>
          <cell r="F1254" t="str">
            <v>금   액</v>
          </cell>
          <cell r="G1254" t="str">
            <v>단  가</v>
          </cell>
          <cell r="H1254" t="str">
            <v>금   액</v>
          </cell>
          <cell r="I1254" t="str">
            <v>단  가</v>
          </cell>
          <cell r="J1254" t="str">
            <v>금   액</v>
          </cell>
          <cell r="K1254" t="str">
            <v>단  가</v>
          </cell>
          <cell r="L1254" t="str">
            <v>금   액</v>
          </cell>
        </row>
        <row r="1255">
          <cell r="A1255" t="str">
            <v>검      사</v>
          </cell>
          <cell r="C1255" t="str">
            <v>노무비의 7%</v>
          </cell>
          <cell r="D1255" t="str">
            <v>1</v>
          </cell>
          <cell r="E1255" t="str">
            <v>식</v>
          </cell>
          <cell r="H1255">
            <v>282346</v>
          </cell>
        </row>
        <row r="1256">
          <cell r="E1256" t="str">
            <v xml:space="preserve"> </v>
          </cell>
          <cell r="F1256" t="str">
            <v xml:space="preserve"> </v>
          </cell>
          <cell r="H1256" t="str">
            <v xml:space="preserve"> </v>
          </cell>
        </row>
        <row r="1257">
          <cell r="A1257" t="str">
            <v xml:space="preserve">       계</v>
          </cell>
          <cell r="F1257">
            <v>4315868</v>
          </cell>
          <cell r="H1257">
            <v>4315868</v>
          </cell>
        </row>
        <row r="1282">
          <cell r="E1282" t="str">
            <v xml:space="preserve"> </v>
          </cell>
          <cell r="F1282" t="str">
            <v>RADIAL GATE GUIDE FRAME 제작 소모 자재비</v>
          </cell>
        </row>
        <row r="1283">
          <cell r="E1283" t="str">
            <v xml:space="preserve"> </v>
          </cell>
        </row>
        <row r="1284">
          <cell r="A1284" t="str">
            <v>종       별</v>
          </cell>
          <cell r="C1284" t="str">
            <v>재 료 또 는</v>
          </cell>
          <cell r="D1284" t="str">
            <v xml:space="preserve">원 수 </v>
          </cell>
          <cell r="E1284" t="str">
            <v>단 위</v>
          </cell>
          <cell r="F1284" t="str">
            <v>총   액</v>
          </cell>
          <cell r="G1284" t="str">
            <v>노   무   비</v>
          </cell>
          <cell r="I1284" t="str">
            <v>재   료   비</v>
          </cell>
          <cell r="K1284" t="str">
            <v>경      비</v>
          </cell>
          <cell r="M1284" t="str">
            <v>비   고</v>
          </cell>
        </row>
        <row r="1285">
          <cell r="C1285" t="str">
            <v xml:space="preserve">규       격 </v>
          </cell>
          <cell r="F1285" t="str">
            <v>금   액</v>
          </cell>
          <cell r="G1285" t="str">
            <v>단  가</v>
          </cell>
          <cell r="H1285" t="str">
            <v>금   액</v>
          </cell>
          <cell r="I1285" t="str">
            <v>단  가</v>
          </cell>
          <cell r="J1285" t="str">
            <v>금   액</v>
          </cell>
          <cell r="K1285" t="str">
            <v>단  가</v>
          </cell>
          <cell r="L1285" t="str">
            <v>금   액</v>
          </cell>
        </row>
        <row r="1286">
          <cell r="A1286" t="str">
            <v>산       소</v>
          </cell>
          <cell r="C1286" t="str">
            <v>6,000L용</v>
          </cell>
          <cell r="D1286">
            <v>2.2000000000000002</v>
          </cell>
          <cell r="E1286" t="str">
            <v>병</v>
          </cell>
          <cell r="G1286" t="str">
            <v xml:space="preserve"> </v>
          </cell>
          <cell r="I1286">
            <v>12000</v>
          </cell>
          <cell r="J1286">
            <v>26400</v>
          </cell>
        </row>
        <row r="1287">
          <cell r="A1287" t="str">
            <v>아 세 치 렌</v>
          </cell>
          <cell r="C1287" t="str">
            <v>2,100L용</v>
          </cell>
          <cell r="D1287">
            <v>1.6</v>
          </cell>
          <cell r="E1287" t="str">
            <v>병</v>
          </cell>
          <cell r="I1287">
            <v>25849</v>
          </cell>
          <cell r="J1287">
            <v>41358</v>
          </cell>
        </row>
        <row r="1288">
          <cell r="A1288" t="str">
            <v>함       석</v>
          </cell>
          <cell r="C1288" t="str">
            <v>#32 x 3' x 6'</v>
          </cell>
          <cell r="D1288">
            <v>1.7</v>
          </cell>
          <cell r="E1288" t="str">
            <v>매</v>
          </cell>
          <cell r="I1288">
            <v>2597</v>
          </cell>
          <cell r="J1288">
            <v>4414</v>
          </cell>
        </row>
        <row r="1289">
          <cell r="A1289" t="str">
            <v>용   접  봉</v>
          </cell>
          <cell r="C1289" t="str">
            <v>SS41+STS304,4M/M</v>
          </cell>
          <cell r="D1289">
            <v>22.5</v>
          </cell>
          <cell r="E1289" t="str">
            <v>KG</v>
          </cell>
          <cell r="I1289">
            <v>3360</v>
          </cell>
          <cell r="J1289">
            <v>75600</v>
          </cell>
        </row>
        <row r="1290">
          <cell r="A1290" t="str">
            <v>전       력</v>
          </cell>
          <cell r="D1290">
            <v>595</v>
          </cell>
          <cell r="E1290" t="str">
            <v>KWH</v>
          </cell>
          <cell r="I1290" t="str">
            <v xml:space="preserve"> </v>
          </cell>
          <cell r="K1290">
            <v>61.6</v>
          </cell>
          <cell r="L1290">
            <v>36652</v>
          </cell>
        </row>
        <row r="1291">
          <cell r="A1291" t="str">
            <v xml:space="preserve"> </v>
          </cell>
          <cell r="C1291" t="str">
            <v xml:space="preserve"> </v>
          </cell>
          <cell r="D1291" t="str">
            <v xml:space="preserve"> </v>
          </cell>
          <cell r="E1291" t="str">
            <v xml:space="preserve"> </v>
          </cell>
          <cell r="I1291" t="str">
            <v xml:space="preserve">  </v>
          </cell>
          <cell r="K1291" t="str">
            <v xml:space="preserve"> </v>
          </cell>
        </row>
        <row r="1293">
          <cell r="L1293" t="str">
            <v xml:space="preserve"> </v>
          </cell>
        </row>
        <row r="1294">
          <cell r="B1294" t="str">
            <v>계</v>
          </cell>
          <cell r="F1294">
            <v>184424</v>
          </cell>
          <cell r="J1294">
            <v>147772</v>
          </cell>
          <cell r="L1294">
            <v>36652</v>
          </cell>
        </row>
        <row r="1295">
          <cell r="F1295" t="str">
            <v xml:space="preserve"> </v>
          </cell>
          <cell r="J1295" t="str">
            <v xml:space="preserve"> </v>
          </cell>
          <cell r="L1295" t="str">
            <v xml:space="preserve"> </v>
          </cell>
        </row>
        <row r="1296">
          <cell r="F1296" t="str">
            <v xml:space="preserve"> </v>
          </cell>
          <cell r="J1296" t="str">
            <v xml:space="preserve"> </v>
          </cell>
          <cell r="L1296" t="str">
            <v xml:space="preserve"> </v>
          </cell>
        </row>
        <row r="1297">
          <cell r="F1297" t="str">
            <v xml:space="preserve"> </v>
          </cell>
          <cell r="J1297" t="str">
            <v xml:space="preserve"> </v>
          </cell>
          <cell r="L1297" t="str">
            <v xml:space="preserve"> </v>
          </cell>
        </row>
        <row r="1298">
          <cell r="F1298" t="str">
            <v xml:space="preserve"> </v>
          </cell>
          <cell r="J1298" t="str">
            <v xml:space="preserve"> </v>
          </cell>
          <cell r="L1298" t="str">
            <v xml:space="preserve"> </v>
          </cell>
        </row>
        <row r="1299">
          <cell r="F1299" t="str">
            <v xml:space="preserve"> </v>
          </cell>
          <cell r="J1299" t="str">
            <v xml:space="preserve"> </v>
          </cell>
          <cell r="L1299" t="str">
            <v xml:space="preserve"> </v>
          </cell>
        </row>
        <row r="1300">
          <cell r="F1300" t="str">
            <v xml:space="preserve"> </v>
          </cell>
          <cell r="J1300" t="str">
            <v xml:space="preserve"> </v>
          </cell>
          <cell r="L1300" t="str">
            <v xml:space="preserve"> </v>
          </cell>
        </row>
        <row r="1301">
          <cell r="F1301" t="str">
            <v xml:space="preserve"> </v>
          </cell>
          <cell r="J1301" t="str">
            <v xml:space="preserve"> </v>
          </cell>
          <cell r="L1301" t="str">
            <v xml:space="preserve"> </v>
          </cell>
        </row>
        <row r="1302">
          <cell r="F1302" t="str">
            <v xml:space="preserve"> </v>
          </cell>
          <cell r="J1302" t="str">
            <v xml:space="preserve"> </v>
          </cell>
          <cell r="L1302" t="str">
            <v xml:space="preserve"> </v>
          </cell>
        </row>
        <row r="1303">
          <cell r="F1303" t="str">
            <v xml:space="preserve"> </v>
          </cell>
          <cell r="J1303" t="str">
            <v xml:space="preserve"> </v>
          </cell>
          <cell r="L1303" t="str">
            <v xml:space="preserve"> </v>
          </cell>
        </row>
        <row r="1304">
          <cell r="F1304" t="str">
            <v xml:space="preserve"> </v>
          </cell>
          <cell r="J1304" t="str">
            <v xml:space="preserve"> </v>
          </cell>
          <cell r="L1304" t="str">
            <v xml:space="preserve"> </v>
          </cell>
        </row>
        <row r="1305">
          <cell r="F1305" t="str">
            <v xml:space="preserve"> </v>
          </cell>
          <cell r="J1305" t="str">
            <v xml:space="preserve"> </v>
          </cell>
          <cell r="L1305" t="str">
            <v xml:space="preserve"> </v>
          </cell>
        </row>
        <row r="1306">
          <cell r="F1306" t="str">
            <v xml:space="preserve"> </v>
          </cell>
          <cell r="J1306" t="str">
            <v xml:space="preserve"> </v>
          </cell>
          <cell r="L1306" t="str">
            <v xml:space="preserve"> </v>
          </cell>
        </row>
        <row r="1307">
          <cell r="F1307" t="str">
            <v xml:space="preserve"> </v>
          </cell>
          <cell r="J1307" t="str">
            <v xml:space="preserve"> </v>
          </cell>
          <cell r="L1307" t="str">
            <v xml:space="preserve"> </v>
          </cell>
        </row>
        <row r="1308">
          <cell r="F1308" t="str">
            <v xml:space="preserve"> </v>
          </cell>
          <cell r="J1308" t="str">
            <v xml:space="preserve"> </v>
          </cell>
          <cell r="L1308" t="str">
            <v xml:space="preserve"> </v>
          </cell>
        </row>
        <row r="1309">
          <cell r="F1309" t="str">
            <v xml:space="preserve"> </v>
          </cell>
          <cell r="J1309" t="str">
            <v xml:space="preserve"> </v>
          </cell>
          <cell r="L1309" t="str">
            <v xml:space="preserve"> </v>
          </cell>
        </row>
        <row r="1310">
          <cell r="F1310" t="str">
            <v xml:space="preserve"> </v>
          </cell>
          <cell r="J1310" t="str">
            <v xml:space="preserve"> </v>
          </cell>
          <cell r="L1310" t="str">
            <v xml:space="preserve"> </v>
          </cell>
        </row>
        <row r="1311">
          <cell r="E1311" t="str">
            <v xml:space="preserve"> </v>
          </cell>
          <cell r="F1311" t="str">
            <v>RADIAL GATE ANCHORAGE 제작 인건비</v>
          </cell>
        </row>
        <row r="1312">
          <cell r="E1312" t="str">
            <v xml:space="preserve"> </v>
          </cell>
        </row>
        <row r="1313">
          <cell r="A1313" t="str">
            <v>종       별</v>
          </cell>
          <cell r="C1313" t="str">
            <v>재 료 또 는</v>
          </cell>
          <cell r="D1313" t="str">
            <v xml:space="preserve">원 수 </v>
          </cell>
          <cell r="E1313" t="str">
            <v>단 위</v>
          </cell>
          <cell r="F1313" t="str">
            <v>총   액</v>
          </cell>
          <cell r="G1313" t="str">
            <v>노   무   비</v>
          </cell>
          <cell r="I1313" t="str">
            <v>재   료   비</v>
          </cell>
          <cell r="K1313" t="str">
            <v>경      비</v>
          </cell>
          <cell r="M1313" t="str">
            <v>비   고</v>
          </cell>
        </row>
        <row r="1314">
          <cell r="C1314" t="str">
            <v xml:space="preserve">규       격 </v>
          </cell>
          <cell r="F1314" t="str">
            <v>금   액</v>
          </cell>
          <cell r="G1314" t="str">
            <v>단  가</v>
          </cell>
          <cell r="H1314" t="str">
            <v>금   액</v>
          </cell>
          <cell r="I1314" t="str">
            <v>단  가</v>
          </cell>
          <cell r="J1314" t="str">
            <v>금   액</v>
          </cell>
          <cell r="K1314" t="str">
            <v>단  가</v>
          </cell>
          <cell r="L1314" t="str">
            <v>금   액</v>
          </cell>
        </row>
        <row r="1315">
          <cell r="A1315" t="str">
            <v>기 술 관 리</v>
          </cell>
          <cell r="C1315" t="str">
            <v>기계기사1급</v>
          </cell>
          <cell r="D1315">
            <v>1.6</v>
          </cell>
          <cell r="E1315" t="str">
            <v>인</v>
          </cell>
          <cell r="G1315">
            <v>97488</v>
          </cell>
          <cell r="H1315">
            <v>155980</v>
          </cell>
        </row>
        <row r="1316">
          <cell r="A1316" t="str">
            <v>재료 절단 사도</v>
          </cell>
          <cell r="C1316" t="str">
            <v>제   도   공</v>
          </cell>
          <cell r="D1316">
            <v>0.5</v>
          </cell>
          <cell r="E1316" t="str">
            <v>인</v>
          </cell>
          <cell r="G1316">
            <v>32747</v>
          </cell>
          <cell r="H1316">
            <v>16373</v>
          </cell>
        </row>
        <row r="1317">
          <cell r="A1317" t="str">
            <v xml:space="preserve"> </v>
          </cell>
          <cell r="B1317" t="str">
            <v>현    도</v>
          </cell>
          <cell r="C1317" t="str">
            <v>현   도   공</v>
          </cell>
          <cell r="D1317">
            <v>0.2</v>
          </cell>
          <cell r="E1317" t="str">
            <v>인</v>
          </cell>
          <cell r="G1317">
            <v>28487</v>
          </cell>
          <cell r="H1317">
            <v>5697</v>
          </cell>
        </row>
        <row r="1318">
          <cell r="A1318" t="str">
            <v xml:space="preserve"> </v>
          </cell>
          <cell r="B1318" t="str">
            <v>괘    서</v>
          </cell>
          <cell r="C1318" t="str">
            <v>마   킹   공</v>
          </cell>
          <cell r="D1318">
            <v>1.3</v>
          </cell>
          <cell r="E1318" t="str">
            <v>인</v>
          </cell>
          <cell r="G1318">
            <v>26924</v>
          </cell>
          <cell r="H1318">
            <v>35001</v>
          </cell>
        </row>
        <row r="1319">
          <cell r="B1319" t="str">
            <v>절    단</v>
          </cell>
          <cell r="C1319" t="str">
            <v>절   단   공</v>
          </cell>
          <cell r="D1319">
            <v>0.28000000000000003</v>
          </cell>
          <cell r="E1319" t="str">
            <v>인</v>
          </cell>
          <cell r="G1319">
            <v>65881</v>
          </cell>
          <cell r="H1319">
            <v>18446</v>
          </cell>
        </row>
        <row r="1321">
          <cell r="A1321" t="str">
            <v xml:space="preserve"> </v>
          </cell>
          <cell r="B1321" t="str">
            <v>교    정</v>
          </cell>
          <cell r="C1321" t="str">
            <v>프랜트 제관공</v>
          </cell>
          <cell r="D1321">
            <v>0.5</v>
          </cell>
          <cell r="E1321" t="str">
            <v>인</v>
          </cell>
          <cell r="G1321">
            <v>81966</v>
          </cell>
          <cell r="H1321">
            <v>40983</v>
          </cell>
        </row>
        <row r="1322">
          <cell r="A1322" t="str">
            <v>단재가공 괘서</v>
          </cell>
          <cell r="C1322" t="str">
            <v>마   킹   공</v>
          </cell>
          <cell r="D1322">
            <v>1.3</v>
          </cell>
          <cell r="E1322" t="str">
            <v>인</v>
          </cell>
          <cell r="G1322">
            <v>26924</v>
          </cell>
          <cell r="H1322">
            <v>35001</v>
          </cell>
        </row>
        <row r="1323">
          <cell r="A1323" t="str">
            <v xml:space="preserve"> </v>
          </cell>
          <cell r="B1323" t="str">
            <v>절    단</v>
          </cell>
          <cell r="C1323" t="str">
            <v>절   단   공</v>
          </cell>
          <cell r="D1323">
            <v>0.14000000000000001</v>
          </cell>
          <cell r="E1323" t="str">
            <v>인</v>
          </cell>
          <cell r="G1323">
            <v>65881</v>
          </cell>
          <cell r="H1323">
            <v>9223</v>
          </cell>
        </row>
        <row r="1324">
          <cell r="A1324" t="str">
            <v>EDGE     가공</v>
          </cell>
          <cell r="C1324" t="str">
            <v>산 소 절 단 공</v>
          </cell>
          <cell r="D1324">
            <v>0.14000000000000001</v>
          </cell>
          <cell r="E1324" t="str">
            <v>인</v>
          </cell>
          <cell r="G1324">
            <v>31794</v>
          </cell>
          <cell r="H1324">
            <v>4451</v>
          </cell>
        </row>
        <row r="1325">
          <cell r="A1325" t="str">
            <v xml:space="preserve"> </v>
          </cell>
          <cell r="B1325" t="str">
            <v>용    접</v>
          </cell>
          <cell r="C1325" t="str">
            <v>프랜트 용접공</v>
          </cell>
          <cell r="D1325">
            <v>1</v>
          </cell>
          <cell r="E1325" t="str">
            <v>인</v>
          </cell>
          <cell r="G1325">
            <v>95379</v>
          </cell>
          <cell r="H1325">
            <v>95379</v>
          </cell>
        </row>
        <row r="1327">
          <cell r="B1327" t="str">
            <v>교    정</v>
          </cell>
          <cell r="C1327" t="str">
            <v>프랜트 제관공</v>
          </cell>
          <cell r="D1327">
            <v>0.75</v>
          </cell>
          <cell r="E1327" t="str">
            <v>인</v>
          </cell>
          <cell r="G1327">
            <v>81966</v>
          </cell>
          <cell r="H1327">
            <v>61474</v>
          </cell>
          <cell r="M1327" t="str">
            <v xml:space="preserve"> </v>
          </cell>
        </row>
        <row r="1328">
          <cell r="A1328" t="str">
            <v>HOLING</v>
          </cell>
          <cell r="C1328" t="str">
            <v>프랜트 제관공</v>
          </cell>
          <cell r="D1328">
            <v>0.37</v>
          </cell>
          <cell r="E1328" t="str">
            <v>인</v>
          </cell>
          <cell r="G1328">
            <v>81966</v>
          </cell>
          <cell r="H1328">
            <v>30327</v>
          </cell>
        </row>
        <row r="1329">
          <cell r="A1329" t="str">
            <v>부분조립취부조정</v>
          </cell>
          <cell r="C1329" t="str">
            <v>프랜트기계설치공</v>
          </cell>
          <cell r="D1329">
            <v>2.5</v>
          </cell>
          <cell r="E1329" t="str">
            <v>인</v>
          </cell>
          <cell r="G1329">
            <v>80805</v>
          </cell>
          <cell r="H1329">
            <v>202012</v>
          </cell>
        </row>
        <row r="1330">
          <cell r="B1330" t="str">
            <v>용    접</v>
          </cell>
          <cell r="C1330" t="str">
            <v>프랜트 용접공</v>
          </cell>
          <cell r="D1330">
            <v>6.8</v>
          </cell>
          <cell r="E1330" t="str">
            <v>인</v>
          </cell>
          <cell r="G1330">
            <v>95379</v>
          </cell>
          <cell r="H1330">
            <v>648577</v>
          </cell>
        </row>
        <row r="1331">
          <cell r="B1331" t="str">
            <v>절    단</v>
          </cell>
          <cell r="C1331" t="str">
            <v>산 소 절 단 공</v>
          </cell>
          <cell r="D1331">
            <v>0.08</v>
          </cell>
          <cell r="E1331" t="str">
            <v>인</v>
          </cell>
          <cell r="G1331">
            <v>31794</v>
          </cell>
          <cell r="H1331">
            <v>2543</v>
          </cell>
        </row>
        <row r="1332">
          <cell r="E1332" t="str">
            <v xml:space="preserve"> </v>
          </cell>
        </row>
        <row r="1333">
          <cell r="A1333" t="str">
            <v>부분조립 수정</v>
          </cell>
          <cell r="C1333" t="str">
            <v>프랜트 제관공</v>
          </cell>
          <cell r="D1333">
            <v>1.75</v>
          </cell>
          <cell r="E1333" t="str">
            <v>인</v>
          </cell>
          <cell r="G1333">
            <v>81966</v>
          </cell>
          <cell r="H1333">
            <v>143440</v>
          </cell>
        </row>
        <row r="1334">
          <cell r="A1334" t="str">
            <v>GRINDING</v>
          </cell>
          <cell r="C1334" t="str">
            <v>프랜트 제관공</v>
          </cell>
          <cell r="D1334">
            <v>1.5</v>
          </cell>
          <cell r="E1334" t="str">
            <v>인</v>
          </cell>
          <cell r="G1334">
            <v>81966</v>
          </cell>
          <cell r="H1334">
            <v>122949</v>
          </cell>
        </row>
        <row r="1335">
          <cell r="C1335" t="str">
            <v>연 마 공 (기계)</v>
          </cell>
          <cell r="D1335">
            <v>0.13</v>
          </cell>
          <cell r="E1335" t="str">
            <v>인</v>
          </cell>
          <cell r="G1335">
            <v>26032</v>
          </cell>
          <cell r="H1335">
            <v>3384</v>
          </cell>
        </row>
        <row r="1336">
          <cell r="A1336" t="str">
            <v>가 조 립 조립</v>
          </cell>
          <cell r="C1336" t="str">
            <v>프랜트기계설치공</v>
          </cell>
          <cell r="D1336">
            <v>2</v>
          </cell>
          <cell r="E1336" t="str">
            <v>인</v>
          </cell>
          <cell r="G1336">
            <v>80805</v>
          </cell>
          <cell r="H1336">
            <v>161610</v>
          </cell>
        </row>
        <row r="1337">
          <cell r="B1337" t="str">
            <v>해    체</v>
          </cell>
          <cell r="C1337" t="str">
            <v>프랜트기계설치공</v>
          </cell>
          <cell r="D1337">
            <v>1</v>
          </cell>
          <cell r="E1337" t="str">
            <v>인</v>
          </cell>
          <cell r="G1337">
            <v>80805</v>
          </cell>
          <cell r="H1337">
            <v>80805</v>
          </cell>
        </row>
        <row r="1338">
          <cell r="E1338" t="str">
            <v xml:space="preserve"> </v>
          </cell>
        </row>
        <row r="1339">
          <cell r="A1339" t="str">
            <v>운 반 조 작</v>
          </cell>
          <cell r="C1339" t="str">
            <v>특 수 비 계 공</v>
          </cell>
          <cell r="D1339">
            <v>3.3</v>
          </cell>
          <cell r="E1339" t="str">
            <v>인</v>
          </cell>
          <cell r="G1339">
            <v>85884</v>
          </cell>
          <cell r="H1339">
            <v>283417</v>
          </cell>
        </row>
        <row r="1340">
          <cell r="A1340" t="str">
            <v>종       별</v>
          </cell>
          <cell r="C1340" t="str">
            <v>재 료 또 는</v>
          </cell>
          <cell r="D1340" t="str">
            <v xml:space="preserve">원 수 </v>
          </cell>
          <cell r="E1340" t="str">
            <v>단 위</v>
          </cell>
          <cell r="F1340" t="str">
            <v>총   액</v>
          </cell>
          <cell r="G1340" t="str">
            <v>노   무   비</v>
          </cell>
          <cell r="I1340" t="str">
            <v>재   료   비</v>
          </cell>
          <cell r="K1340" t="str">
            <v>경      비</v>
          </cell>
          <cell r="M1340" t="str">
            <v>비   고</v>
          </cell>
        </row>
        <row r="1341">
          <cell r="C1341" t="str">
            <v xml:space="preserve">규       격 </v>
          </cell>
          <cell r="F1341" t="str">
            <v>금   액</v>
          </cell>
          <cell r="G1341" t="str">
            <v>단  가</v>
          </cell>
          <cell r="H1341" t="str">
            <v>금   액</v>
          </cell>
          <cell r="I1341" t="str">
            <v>단  가</v>
          </cell>
          <cell r="J1341" t="str">
            <v>금   액</v>
          </cell>
          <cell r="K1341" t="str">
            <v>단  가</v>
          </cell>
          <cell r="L1341" t="str">
            <v>금   액</v>
          </cell>
        </row>
        <row r="1342">
          <cell r="A1342" t="str">
            <v>동 력 조 작</v>
          </cell>
          <cell r="C1342" t="str">
            <v>프 랜 트 전 공</v>
          </cell>
          <cell r="D1342">
            <v>0.66</v>
          </cell>
          <cell r="E1342" t="str">
            <v>인</v>
          </cell>
          <cell r="G1342">
            <v>64285</v>
          </cell>
          <cell r="H1342">
            <v>42428</v>
          </cell>
        </row>
        <row r="1343">
          <cell r="B1343" t="str">
            <v xml:space="preserve">보    조  </v>
          </cell>
          <cell r="C1343" t="str">
            <v>특 별 인 부</v>
          </cell>
          <cell r="D1343">
            <v>14.3</v>
          </cell>
          <cell r="E1343" t="str">
            <v>인</v>
          </cell>
          <cell r="G1343">
            <v>57379</v>
          </cell>
          <cell r="H1343">
            <v>820519</v>
          </cell>
        </row>
        <row r="1344">
          <cell r="B1344" t="str">
            <v xml:space="preserve">검    사  </v>
          </cell>
          <cell r="C1344" t="str">
            <v>7 %</v>
          </cell>
          <cell r="D1344">
            <v>1</v>
          </cell>
          <cell r="E1344" t="str">
            <v>식</v>
          </cell>
          <cell r="H1344">
            <v>211401</v>
          </cell>
        </row>
        <row r="1346">
          <cell r="B1346" t="str">
            <v>계</v>
          </cell>
          <cell r="F1346">
            <v>3231420</v>
          </cell>
          <cell r="H1346">
            <v>3231420</v>
          </cell>
        </row>
        <row r="1369">
          <cell r="E1369" t="str">
            <v xml:space="preserve"> </v>
          </cell>
          <cell r="F1369" t="str">
            <v>RADIAL GATE ANCHORAGE 제작 소모 자재비</v>
          </cell>
        </row>
        <row r="1370">
          <cell r="E1370" t="str">
            <v xml:space="preserve"> </v>
          </cell>
        </row>
        <row r="1371">
          <cell r="A1371" t="str">
            <v>종       별</v>
          </cell>
          <cell r="C1371" t="str">
            <v>재 료 또 는</v>
          </cell>
          <cell r="D1371" t="str">
            <v xml:space="preserve">원 수 </v>
          </cell>
          <cell r="E1371" t="str">
            <v>단 위</v>
          </cell>
          <cell r="F1371" t="str">
            <v>총   액</v>
          </cell>
          <cell r="G1371" t="str">
            <v>노   무   비</v>
          </cell>
          <cell r="I1371" t="str">
            <v>재   료   비</v>
          </cell>
          <cell r="K1371" t="str">
            <v>경      비</v>
          </cell>
          <cell r="M1371" t="str">
            <v>비   고</v>
          </cell>
        </row>
        <row r="1372">
          <cell r="C1372" t="str">
            <v xml:space="preserve">규       격 </v>
          </cell>
          <cell r="F1372" t="str">
            <v>금   액</v>
          </cell>
          <cell r="G1372" t="str">
            <v>단  가</v>
          </cell>
          <cell r="H1372" t="str">
            <v>금   액</v>
          </cell>
          <cell r="I1372" t="str">
            <v>단  가</v>
          </cell>
          <cell r="J1372" t="str">
            <v>금   액</v>
          </cell>
          <cell r="K1372" t="str">
            <v>단  가</v>
          </cell>
          <cell r="L1372" t="str">
            <v>금   액</v>
          </cell>
        </row>
        <row r="1373">
          <cell r="A1373" t="str">
            <v>산       소</v>
          </cell>
          <cell r="C1373" t="str">
            <v>6,000L용</v>
          </cell>
          <cell r="D1373">
            <v>2.2000000000000002</v>
          </cell>
          <cell r="E1373" t="str">
            <v>병</v>
          </cell>
          <cell r="G1373" t="str">
            <v xml:space="preserve"> </v>
          </cell>
          <cell r="I1373">
            <v>12000</v>
          </cell>
          <cell r="J1373">
            <v>26400</v>
          </cell>
        </row>
        <row r="1374">
          <cell r="A1374" t="str">
            <v>아 세 치 렌</v>
          </cell>
          <cell r="C1374" t="str">
            <v>2,100L용</v>
          </cell>
          <cell r="D1374">
            <v>1.5</v>
          </cell>
          <cell r="E1374" t="str">
            <v>병</v>
          </cell>
          <cell r="I1374">
            <v>25849</v>
          </cell>
          <cell r="J1374">
            <v>38773</v>
          </cell>
        </row>
        <row r="1375">
          <cell r="A1375" t="str">
            <v>함       석</v>
          </cell>
          <cell r="C1375" t="str">
            <v>#32 x 3' x 6'</v>
          </cell>
          <cell r="D1375">
            <v>1.2</v>
          </cell>
          <cell r="E1375" t="str">
            <v>매</v>
          </cell>
          <cell r="I1375">
            <v>2597</v>
          </cell>
          <cell r="J1375">
            <v>3116</v>
          </cell>
        </row>
        <row r="1376">
          <cell r="A1376" t="str">
            <v>용   접  봉</v>
          </cell>
          <cell r="C1376" t="str">
            <v>SS400, 4M/Mx350L</v>
          </cell>
          <cell r="D1376">
            <v>30.5</v>
          </cell>
          <cell r="E1376" t="str">
            <v>KG</v>
          </cell>
          <cell r="I1376">
            <v>1260</v>
          </cell>
          <cell r="J1376">
            <v>38430</v>
          </cell>
        </row>
        <row r="1377">
          <cell r="A1377" t="str">
            <v>전       력</v>
          </cell>
          <cell r="D1377">
            <v>420</v>
          </cell>
          <cell r="E1377" t="str">
            <v>KWH</v>
          </cell>
          <cell r="K1377">
            <v>61.6</v>
          </cell>
          <cell r="L1377">
            <v>25872</v>
          </cell>
        </row>
        <row r="1378">
          <cell r="A1378" t="str">
            <v>그라인다돌</v>
          </cell>
          <cell r="C1378" t="str">
            <v>300m/mΦ</v>
          </cell>
          <cell r="D1378">
            <v>0.33</v>
          </cell>
          <cell r="E1378" t="str">
            <v>개</v>
          </cell>
          <cell r="I1378">
            <v>3380</v>
          </cell>
          <cell r="J1378">
            <v>1115</v>
          </cell>
          <cell r="K1378" t="str">
            <v xml:space="preserve"> </v>
          </cell>
        </row>
        <row r="1380">
          <cell r="B1380" t="str">
            <v>계</v>
          </cell>
          <cell r="F1380">
            <v>133706</v>
          </cell>
          <cell r="J1380">
            <v>107834</v>
          </cell>
          <cell r="L1380">
            <v>25872</v>
          </cell>
        </row>
        <row r="1398">
          <cell r="E1398" t="str">
            <v xml:space="preserve"> </v>
          </cell>
          <cell r="F1398" t="str">
            <v>RADIAL GATE LEAF 설치 인건비</v>
          </cell>
        </row>
        <row r="1399">
          <cell r="E1399" t="str">
            <v xml:space="preserve"> </v>
          </cell>
        </row>
        <row r="1400">
          <cell r="A1400" t="str">
            <v>종       별</v>
          </cell>
          <cell r="C1400" t="str">
            <v>재 료 또 는</v>
          </cell>
          <cell r="D1400" t="str">
            <v xml:space="preserve">원 수 </v>
          </cell>
          <cell r="E1400" t="str">
            <v>단 위</v>
          </cell>
          <cell r="F1400" t="str">
            <v>총   액</v>
          </cell>
          <cell r="G1400" t="str">
            <v>노   무   비</v>
          </cell>
          <cell r="I1400" t="str">
            <v>재   료   비</v>
          </cell>
          <cell r="K1400" t="str">
            <v>경      비</v>
          </cell>
          <cell r="M1400" t="str">
            <v>비   고</v>
          </cell>
        </row>
        <row r="1401">
          <cell r="C1401" t="str">
            <v xml:space="preserve">규       격 </v>
          </cell>
          <cell r="F1401" t="str">
            <v>금   액</v>
          </cell>
          <cell r="G1401" t="str">
            <v>단  가</v>
          </cell>
          <cell r="H1401" t="str">
            <v>금   액</v>
          </cell>
          <cell r="I1401" t="str">
            <v>단  가</v>
          </cell>
          <cell r="J1401" t="str">
            <v>금   액</v>
          </cell>
          <cell r="K1401" t="str">
            <v>단  가</v>
          </cell>
          <cell r="L1401" t="str">
            <v>금   액</v>
          </cell>
        </row>
        <row r="1402">
          <cell r="A1402" t="str">
            <v>기술관리</v>
          </cell>
          <cell r="C1402" t="str">
            <v>기계기사1급</v>
          </cell>
          <cell r="D1402">
            <v>0.5</v>
          </cell>
          <cell r="E1402" t="str">
            <v>인</v>
          </cell>
          <cell r="G1402">
            <v>97488</v>
          </cell>
          <cell r="H1402">
            <v>48744</v>
          </cell>
        </row>
        <row r="1403">
          <cell r="A1403" t="str">
            <v>현 장 교 정</v>
          </cell>
          <cell r="C1403" t="str">
            <v>프랜트 제관공</v>
          </cell>
          <cell r="D1403">
            <v>1.034</v>
          </cell>
          <cell r="E1403" t="str">
            <v>인</v>
          </cell>
          <cell r="G1403">
            <v>81966</v>
          </cell>
          <cell r="H1403">
            <v>84752</v>
          </cell>
        </row>
        <row r="1404">
          <cell r="A1404" t="str">
            <v xml:space="preserve"> </v>
          </cell>
          <cell r="C1404" t="str">
            <v>비   계   공</v>
          </cell>
          <cell r="D1404">
            <v>0.51700000000000002</v>
          </cell>
          <cell r="E1404" t="str">
            <v>인</v>
          </cell>
          <cell r="G1404">
            <v>79467</v>
          </cell>
          <cell r="H1404">
            <v>41084</v>
          </cell>
        </row>
        <row r="1405">
          <cell r="A1405" t="str">
            <v>소운반 조작</v>
          </cell>
          <cell r="C1405" t="str">
            <v>비   계   공</v>
          </cell>
          <cell r="D1405">
            <v>2.2999999999999998</v>
          </cell>
          <cell r="E1405" t="str">
            <v>인</v>
          </cell>
          <cell r="G1405">
            <v>79467</v>
          </cell>
          <cell r="H1405">
            <v>182774</v>
          </cell>
        </row>
        <row r="1406">
          <cell r="A1406" t="str">
            <v xml:space="preserve"> </v>
          </cell>
          <cell r="C1406" t="str">
            <v>프랜트기계설치공</v>
          </cell>
          <cell r="D1406">
            <v>0.91</v>
          </cell>
          <cell r="E1406" t="str">
            <v>인</v>
          </cell>
          <cell r="G1406">
            <v>80805</v>
          </cell>
          <cell r="H1406">
            <v>73532</v>
          </cell>
        </row>
        <row r="1408">
          <cell r="A1408" t="str">
            <v>조 립 조 정</v>
          </cell>
          <cell r="C1408" t="str">
            <v>비   계   공</v>
          </cell>
          <cell r="D1408">
            <v>1.46</v>
          </cell>
          <cell r="E1408" t="str">
            <v>인</v>
          </cell>
          <cell r="G1408">
            <v>79467</v>
          </cell>
          <cell r="H1408">
            <v>116021</v>
          </cell>
        </row>
        <row r="1409">
          <cell r="C1409" t="str">
            <v>프랜트 제관공</v>
          </cell>
          <cell r="D1409">
            <v>4.92</v>
          </cell>
          <cell r="E1409" t="str">
            <v>인</v>
          </cell>
          <cell r="G1409">
            <v>81966</v>
          </cell>
          <cell r="H1409">
            <v>403272</v>
          </cell>
        </row>
        <row r="1410">
          <cell r="C1410" t="str">
            <v>측   량   사</v>
          </cell>
          <cell r="D1410">
            <v>0.41</v>
          </cell>
          <cell r="E1410" t="str">
            <v>인</v>
          </cell>
          <cell r="G1410">
            <v>58506</v>
          </cell>
          <cell r="H1410">
            <v>23987</v>
          </cell>
        </row>
        <row r="1411">
          <cell r="A1411" t="str">
            <v>용      접</v>
          </cell>
          <cell r="C1411" t="str">
            <v>프랜트 용접공</v>
          </cell>
          <cell r="D1411">
            <v>0.81</v>
          </cell>
          <cell r="E1411" t="str">
            <v>인</v>
          </cell>
          <cell r="G1411">
            <v>95379</v>
          </cell>
          <cell r="H1411">
            <v>77256</v>
          </cell>
        </row>
        <row r="1412">
          <cell r="C1412" t="str">
            <v>프랜트 제관공</v>
          </cell>
          <cell r="D1412">
            <v>0.215</v>
          </cell>
          <cell r="E1412" t="str">
            <v>인</v>
          </cell>
          <cell r="G1412">
            <v>81966</v>
          </cell>
          <cell r="H1412">
            <v>17622</v>
          </cell>
        </row>
        <row r="1414">
          <cell r="A1414" t="str">
            <v>전 원 배 선</v>
          </cell>
          <cell r="C1414" t="str">
            <v>프랜트 전공</v>
          </cell>
          <cell r="D1414">
            <v>0.31</v>
          </cell>
          <cell r="E1414" t="str">
            <v>인</v>
          </cell>
          <cell r="G1414">
            <v>64285</v>
          </cell>
          <cell r="H1414">
            <v>19928</v>
          </cell>
        </row>
        <row r="1415">
          <cell r="A1415" t="str">
            <v>검사 및 교정</v>
          </cell>
          <cell r="C1415" t="str">
            <v>기술관리</v>
          </cell>
          <cell r="D1415" t="str">
            <v>1</v>
          </cell>
          <cell r="E1415" t="str">
            <v>식</v>
          </cell>
          <cell r="H1415">
            <v>104022</v>
          </cell>
        </row>
        <row r="1416">
          <cell r="C1416" t="str">
            <v>를 제외한 10%</v>
          </cell>
        </row>
        <row r="1419">
          <cell r="A1419" t="str">
            <v xml:space="preserve">      계  </v>
          </cell>
          <cell r="F1419">
            <v>1192994</v>
          </cell>
          <cell r="H1419">
            <v>1192994</v>
          </cell>
        </row>
        <row r="1427">
          <cell r="E1427" t="str">
            <v xml:space="preserve"> </v>
          </cell>
          <cell r="F1427" t="str">
            <v>RADIAL GATE 설치 사용장비 경비</v>
          </cell>
        </row>
        <row r="1428">
          <cell r="E1428" t="str">
            <v xml:space="preserve"> </v>
          </cell>
        </row>
        <row r="1429">
          <cell r="A1429" t="str">
            <v>종       별</v>
          </cell>
          <cell r="C1429" t="str">
            <v>재 료 또 는</v>
          </cell>
          <cell r="D1429" t="str">
            <v xml:space="preserve">원 수 </v>
          </cell>
          <cell r="E1429" t="str">
            <v>단 위</v>
          </cell>
          <cell r="F1429" t="str">
            <v>총   액</v>
          </cell>
          <cell r="G1429" t="str">
            <v>노   무   비</v>
          </cell>
          <cell r="I1429" t="str">
            <v>재   료   비</v>
          </cell>
          <cell r="K1429" t="str">
            <v>경      비</v>
          </cell>
          <cell r="M1429" t="str">
            <v>비   고</v>
          </cell>
        </row>
        <row r="1430">
          <cell r="C1430" t="str">
            <v xml:space="preserve">규       격 </v>
          </cell>
          <cell r="F1430" t="str">
            <v>금   액</v>
          </cell>
          <cell r="G1430" t="str">
            <v>단  가</v>
          </cell>
          <cell r="H1430" t="str">
            <v>금   액</v>
          </cell>
          <cell r="I1430" t="str">
            <v>단  가</v>
          </cell>
          <cell r="J1430" t="str">
            <v>금   액</v>
          </cell>
          <cell r="K1430" t="str">
            <v>단  가</v>
          </cell>
          <cell r="L1430" t="str">
            <v>금   액</v>
          </cell>
        </row>
        <row r="1432">
          <cell r="A1432" t="str">
            <v>A.C WELDER</v>
          </cell>
          <cell r="C1432" t="str">
            <v>10KVA</v>
          </cell>
          <cell r="D1432">
            <v>8</v>
          </cell>
          <cell r="E1432" t="str">
            <v>Hr</v>
          </cell>
          <cell r="K1432">
            <v>155</v>
          </cell>
          <cell r="L1432">
            <v>1240</v>
          </cell>
        </row>
        <row r="1433">
          <cell r="A1433" t="str">
            <v>GAS CUTTING M/C</v>
          </cell>
          <cell r="C1433" t="str">
            <v>중 형</v>
          </cell>
          <cell r="D1433">
            <v>48</v>
          </cell>
          <cell r="E1433" t="str">
            <v>Hr</v>
          </cell>
          <cell r="G1433">
            <v>3974</v>
          </cell>
          <cell r="H1433">
            <v>190752</v>
          </cell>
          <cell r="K1433">
            <v>115</v>
          </cell>
          <cell r="L1433">
            <v>5520</v>
          </cell>
        </row>
        <row r="1434">
          <cell r="A1434" t="str">
            <v>GAS WELDER</v>
          </cell>
          <cell r="C1434" t="str">
            <v>중 형</v>
          </cell>
          <cell r="D1434">
            <v>24</v>
          </cell>
          <cell r="E1434" t="str">
            <v>Hr</v>
          </cell>
          <cell r="K1434">
            <v>115</v>
          </cell>
          <cell r="L1434">
            <v>2760</v>
          </cell>
        </row>
        <row r="1435">
          <cell r="A1435" t="str">
            <v>PORTABLE DRILL</v>
          </cell>
          <cell r="C1435" t="str">
            <v>1.5 HP</v>
          </cell>
          <cell r="D1435">
            <v>16</v>
          </cell>
          <cell r="E1435" t="str">
            <v>Hr</v>
          </cell>
          <cell r="K1435">
            <v>14</v>
          </cell>
          <cell r="L1435">
            <v>224</v>
          </cell>
        </row>
        <row r="1436">
          <cell r="A1436" t="str">
            <v>PORTABLE GRINDER</v>
          </cell>
          <cell r="C1436" t="str">
            <v>0.5 HP</v>
          </cell>
          <cell r="D1436">
            <v>48</v>
          </cell>
          <cell r="E1436" t="str">
            <v>Hr</v>
          </cell>
          <cell r="K1436">
            <v>22</v>
          </cell>
          <cell r="L1436">
            <v>1056</v>
          </cell>
        </row>
        <row r="1438">
          <cell r="A1438" t="str">
            <v>COMPRESSOR</v>
          </cell>
          <cell r="C1438" t="str">
            <v>7.1㎥/min</v>
          </cell>
          <cell r="D1438">
            <v>16</v>
          </cell>
          <cell r="E1438" t="str">
            <v>Hr</v>
          </cell>
          <cell r="G1438">
            <v>9681</v>
          </cell>
          <cell r="H1438">
            <v>154896</v>
          </cell>
          <cell r="I1438">
            <v>8779</v>
          </cell>
          <cell r="J1438">
            <v>140464</v>
          </cell>
          <cell r="K1438">
            <v>6250</v>
          </cell>
          <cell r="L1438">
            <v>100000</v>
          </cell>
        </row>
        <row r="1439">
          <cell r="A1439" t="str">
            <v>리프트 트럭</v>
          </cell>
          <cell r="C1439" t="str">
            <v>5 TON</v>
          </cell>
          <cell r="D1439">
            <v>8</v>
          </cell>
          <cell r="E1439" t="str">
            <v>Hr</v>
          </cell>
          <cell r="G1439">
            <v>9681</v>
          </cell>
          <cell r="H1439">
            <v>77448</v>
          </cell>
          <cell r="I1439">
            <v>5116.08</v>
          </cell>
          <cell r="J1439">
            <v>40928</v>
          </cell>
          <cell r="K1439">
            <v>4863</v>
          </cell>
          <cell r="L1439">
            <v>38904</v>
          </cell>
        </row>
        <row r="1440">
          <cell r="A1440" t="str">
            <v>TRUCK CRANE</v>
          </cell>
          <cell r="C1440" t="str">
            <v>40 TON</v>
          </cell>
          <cell r="D1440">
            <v>16</v>
          </cell>
          <cell r="E1440" t="str">
            <v>Hr</v>
          </cell>
          <cell r="G1440">
            <v>18615</v>
          </cell>
          <cell r="H1440">
            <v>297840</v>
          </cell>
          <cell r="I1440">
            <v>8730</v>
          </cell>
          <cell r="J1440">
            <v>139680</v>
          </cell>
          <cell r="K1440">
            <v>55621</v>
          </cell>
          <cell r="L1440">
            <v>889936</v>
          </cell>
        </row>
        <row r="1441">
          <cell r="A1441" t="str">
            <v>WINCH</v>
          </cell>
          <cell r="C1441" t="str">
            <v>50 HP</v>
          </cell>
          <cell r="D1441">
            <v>16</v>
          </cell>
          <cell r="E1441" t="str">
            <v>Hr</v>
          </cell>
          <cell r="G1441">
            <v>9235</v>
          </cell>
          <cell r="H1441">
            <v>147760</v>
          </cell>
          <cell r="K1441">
            <v>5209</v>
          </cell>
          <cell r="L1441">
            <v>83344</v>
          </cell>
        </row>
        <row r="1445">
          <cell r="B1445" t="str">
            <v xml:space="preserve"> 계</v>
          </cell>
          <cell r="F1445">
            <v>2312752</v>
          </cell>
          <cell r="H1445">
            <v>868696</v>
          </cell>
          <cell r="J1445">
            <v>321072</v>
          </cell>
          <cell r="L1445">
            <v>1122984</v>
          </cell>
        </row>
        <row r="1456">
          <cell r="E1456" t="str">
            <v xml:space="preserve"> </v>
          </cell>
          <cell r="F1456" t="str">
            <v>RADIAL GATE LEAF 설치 소모 자재비</v>
          </cell>
        </row>
        <row r="1457">
          <cell r="E1457" t="str">
            <v xml:space="preserve"> </v>
          </cell>
        </row>
        <row r="1458">
          <cell r="A1458" t="str">
            <v>종       별</v>
          </cell>
          <cell r="C1458" t="str">
            <v>재 료 또 는</v>
          </cell>
          <cell r="D1458" t="str">
            <v xml:space="preserve">원 수 </v>
          </cell>
          <cell r="E1458" t="str">
            <v>단 위</v>
          </cell>
          <cell r="F1458" t="str">
            <v>총   액</v>
          </cell>
          <cell r="G1458" t="str">
            <v>노   무   비</v>
          </cell>
          <cell r="I1458" t="str">
            <v>재   료   비</v>
          </cell>
          <cell r="K1458" t="str">
            <v>경      비</v>
          </cell>
          <cell r="M1458" t="str">
            <v>비   고</v>
          </cell>
        </row>
        <row r="1459">
          <cell r="C1459" t="str">
            <v xml:space="preserve">규       격 </v>
          </cell>
          <cell r="F1459" t="str">
            <v>금   액</v>
          </cell>
          <cell r="G1459" t="str">
            <v>단  가</v>
          </cell>
          <cell r="H1459" t="str">
            <v>금   액</v>
          </cell>
          <cell r="I1459" t="str">
            <v>단  가</v>
          </cell>
          <cell r="J1459" t="str">
            <v>금   액</v>
          </cell>
          <cell r="K1459" t="str">
            <v>단  가</v>
          </cell>
          <cell r="L1459" t="str">
            <v>금   액</v>
          </cell>
        </row>
        <row r="1460">
          <cell r="A1460" t="str">
            <v>산       소</v>
          </cell>
          <cell r="C1460" t="str">
            <v>6,000L용</v>
          </cell>
          <cell r="D1460">
            <v>0.53</v>
          </cell>
          <cell r="E1460" t="str">
            <v>병</v>
          </cell>
          <cell r="G1460" t="str">
            <v xml:space="preserve"> </v>
          </cell>
          <cell r="I1460">
            <v>12000</v>
          </cell>
          <cell r="J1460">
            <v>6360</v>
          </cell>
        </row>
        <row r="1461">
          <cell r="A1461" t="str">
            <v>아 세 치 렌</v>
          </cell>
          <cell r="C1461" t="str">
            <v>4,500L용</v>
          </cell>
          <cell r="D1461">
            <v>0.45</v>
          </cell>
          <cell r="E1461" t="str">
            <v>병</v>
          </cell>
          <cell r="I1461">
            <v>55392</v>
          </cell>
          <cell r="J1461">
            <v>24926.400000000001</v>
          </cell>
        </row>
        <row r="1462">
          <cell r="A1462" t="str">
            <v>용   접  봉</v>
          </cell>
          <cell r="C1462" t="str">
            <v>SS400 , 4M/M</v>
          </cell>
          <cell r="D1462">
            <v>6.2</v>
          </cell>
          <cell r="E1462" t="str">
            <v>KG</v>
          </cell>
          <cell r="I1462">
            <v>1260</v>
          </cell>
          <cell r="J1462">
            <v>7812</v>
          </cell>
        </row>
        <row r="1463">
          <cell r="A1463" t="str">
            <v xml:space="preserve"> </v>
          </cell>
          <cell r="D1463" t="str">
            <v xml:space="preserve"> </v>
          </cell>
          <cell r="E1463" t="str">
            <v xml:space="preserve"> </v>
          </cell>
        </row>
        <row r="1466">
          <cell r="B1466" t="str">
            <v>계</v>
          </cell>
          <cell r="F1466">
            <v>39098.400000000001</v>
          </cell>
          <cell r="J1466">
            <v>39098.400000000001</v>
          </cell>
        </row>
        <row r="1485">
          <cell r="E1485" t="str">
            <v xml:space="preserve"> </v>
          </cell>
          <cell r="F1485" t="str">
            <v>RADIAL GATE GUIDE FRAME 설치 인건비</v>
          </cell>
        </row>
        <row r="1486">
          <cell r="E1486" t="str">
            <v xml:space="preserve"> </v>
          </cell>
        </row>
        <row r="1487">
          <cell r="A1487" t="str">
            <v>종       별</v>
          </cell>
          <cell r="C1487" t="str">
            <v>재 료 또 는</v>
          </cell>
          <cell r="D1487" t="str">
            <v xml:space="preserve">원 수 </v>
          </cell>
          <cell r="E1487" t="str">
            <v>단 위</v>
          </cell>
          <cell r="F1487" t="str">
            <v>총   액</v>
          </cell>
          <cell r="G1487" t="str">
            <v>노   무   비</v>
          </cell>
          <cell r="I1487" t="str">
            <v>재   료   비</v>
          </cell>
          <cell r="K1487" t="str">
            <v>경      비</v>
          </cell>
          <cell r="M1487" t="str">
            <v>비   고</v>
          </cell>
        </row>
        <row r="1488">
          <cell r="C1488" t="str">
            <v xml:space="preserve">규       격 </v>
          </cell>
          <cell r="F1488" t="str">
            <v>금   액</v>
          </cell>
          <cell r="G1488" t="str">
            <v>단  가</v>
          </cell>
          <cell r="H1488" t="str">
            <v>금   액</v>
          </cell>
          <cell r="I1488" t="str">
            <v>단  가</v>
          </cell>
          <cell r="J1488" t="str">
            <v>금   액</v>
          </cell>
          <cell r="K1488" t="str">
            <v>단  가</v>
          </cell>
          <cell r="L1488" t="str">
            <v>금   액</v>
          </cell>
        </row>
        <row r="1489">
          <cell r="A1489" t="str">
            <v>기 술 관 리</v>
          </cell>
          <cell r="C1489" t="str">
            <v>기계기사1급</v>
          </cell>
          <cell r="D1489">
            <v>12.882</v>
          </cell>
          <cell r="E1489" t="str">
            <v>인</v>
          </cell>
          <cell r="G1489">
            <v>97488</v>
          </cell>
          <cell r="H1489">
            <v>1255840</v>
          </cell>
        </row>
        <row r="1490">
          <cell r="A1490" t="str">
            <v>BOX 해 체 검 수</v>
          </cell>
          <cell r="C1490" t="str">
            <v>(해체) 목  공</v>
          </cell>
          <cell r="D1490">
            <v>4.7060000000000004</v>
          </cell>
          <cell r="E1490" t="str">
            <v>인</v>
          </cell>
          <cell r="G1490">
            <v>75306</v>
          </cell>
          <cell r="H1490">
            <v>354390</v>
          </cell>
        </row>
        <row r="1491">
          <cell r="B1491" t="str">
            <v xml:space="preserve">      검 수</v>
          </cell>
          <cell r="C1491" t="str">
            <v>프랜트기계설치공</v>
          </cell>
          <cell r="D1491">
            <v>4.7060000000000004</v>
          </cell>
          <cell r="E1491" t="str">
            <v>인</v>
          </cell>
          <cell r="G1491">
            <v>80805</v>
          </cell>
          <cell r="H1491">
            <v>380268</v>
          </cell>
        </row>
        <row r="1492">
          <cell r="B1492" t="str">
            <v xml:space="preserve">      보 조</v>
          </cell>
          <cell r="C1492" t="str">
            <v>특 별 인 부</v>
          </cell>
          <cell r="D1492">
            <v>4.7060000000000004</v>
          </cell>
          <cell r="E1492" t="str">
            <v>인</v>
          </cell>
          <cell r="G1492">
            <v>57379</v>
          </cell>
          <cell r="H1492">
            <v>270025</v>
          </cell>
        </row>
        <row r="1493">
          <cell r="A1493" t="str">
            <v>설치준비,CHIPPING</v>
          </cell>
          <cell r="C1493" t="str">
            <v>석      공</v>
          </cell>
          <cell r="D1493">
            <v>3.294</v>
          </cell>
          <cell r="E1493" t="str">
            <v>인</v>
          </cell>
          <cell r="G1493">
            <v>77005</v>
          </cell>
          <cell r="H1493">
            <v>253654</v>
          </cell>
        </row>
        <row r="1495">
          <cell r="A1495" t="str">
            <v xml:space="preserve"> </v>
          </cell>
          <cell r="C1495" t="str">
            <v>특 별 인 부</v>
          </cell>
          <cell r="D1495">
            <v>2.4700000000000002</v>
          </cell>
          <cell r="E1495" t="str">
            <v>인</v>
          </cell>
          <cell r="G1495">
            <v>57379</v>
          </cell>
          <cell r="H1495">
            <v>141726</v>
          </cell>
        </row>
        <row r="1496">
          <cell r="A1496" t="str">
            <v>가설비 Jig 및</v>
          </cell>
        </row>
        <row r="1497">
          <cell r="A1497" t="str">
            <v>Support  설  치</v>
          </cell>
          <cell r="C1497" t="str">
            <v>프랜트기계설치공</v>
          </cell>
          <cell r="D1497">
            <v>1.1759999999999999</v>
          </cell>
          <cell r="E1497" t="str">
            <v>인</v>
          </cell>
          <cell r="G1497">
            <v>80805</v>
          </cell>
          <cell r="H1497">
            <v>95026</v>
          </cell>
        </row>
        <row r="1498">
          <cell r="B1498" t="str">
            <v xml:space="preserve">     배  관</v>
          </cell>
          <cell r="C1498" t="str">
            <v>프랜트 배관공</v>
          </cell>
          <cell r="D1498">
            <v>1.1759999999999999</v>
          </cell>
          <cell r="E1498" t="str">
            <v>인</v>
          </cell>
          <cell r="G1498">
            <v>97219</v>
          </cell>
          <cell r="H1498">
            <v>114329</v>
          </cell>
        </row>
        <row r="1499">
          <cell r="B1499" t="str">
            <v xml:space="preserve">     절  단</v>
          </cell>
          <cell r="C1499" t="str">
            <v>산 소 절 단 공</v>
          </cell>
          <cell r="D1499">
            <v>0.94099999999999995</v>
          </cell>
          <cell r="E1499" t="str">
            <v>인</v>
          </cell>
          <cell r="G1499">
            <v>31794</v>
          </cell>
          <cell r="H1499">
            <v>29918</v>
          </cell>
        </row>
        <row r="1501">
          <cell r="B1501" t="str">
            <v xml:space="preserve">     용  접</v>
          </cell>
          <cell r="C1501" t="str">
            <v>프랜트 용접공</v>
          </cell>
          <cell r="D1501">
            <v>0.58799999999999997</v>
          </cell>
          <cell r="E1501" t="str">
            <v>인</v>
          </cell>
          <cell r="G1501">
            <v>95379</v>
          </cell>
          <cell r="H1501">
            <v>56082</v>
          </cell>
        </row>
        <row r="1502">
          <cell r="B1502" t="str">
            <v xml:space="preserve">     보  조</v>
          </cell>
          <cell r="C1502" t="str">
            <v>특 별 인 부</v>
          </cell>
          <cell r="D1502">
            <v>4.7060000000000004</v>
          </cell>
          <cell r="E1502" t="str">
            <v>인</v>
          </cell>
          <cell r="G1502">
            <v>57379</v>
          </cell>
          <cell r="H1502">
            <v>270025</v>
          </cell>
        </row>
        <row r="1503">
          <cell r="A1503" t="str">
            <v>조 립 및 조 작</v>
          </cell>
          <cell r="C1503" t="str">
            <v>특수 비계공</v>
          </cell>
          <cell r="D1503">
            <v>4.7060000000000004</v>
          </cell>
          <cell r="E1503" t="str">
            <v>인</v>
          </cell>
          <cell r="G1503">
            <v>85884</v>
          </cell>
          <cell r="H1503">
            <v>404170</v>
          </cell>
        </row>
        <row r="1504">
          <cell r="B1504" t="str">
            <v xml:space="preserve">     조  립</v>
          </cell>
          <cell r="C1504" t="str">
            <v>프랜트기계설치공</v>
          </cell>
          <cell r="D1504">
            <v>4.7060000000000004</v>
          </cell>
          <cell r="E1504" t="str">
            <v>인</v>
          </cell>
          <cell r="G1504">
            <v>80805</v>
          </cell>
          <cell r="H1504">
            <v>380268</v>
          </cell>
        </row>
        <row r="1505">
          <cell r="B1505" t="str">
            <v xml:space="preserve">     교  정</v>
          </cell>
          <cell r="C1505" t="str">
            <v>프랜트 제관공</v>
          </cell>
          <cell r="D1505">
            <v>2.3530000000000002</v>
          </cell>
          <cell r="E1505" t="str">
            <v>인</v>
          </cell>
          <cell r="G1505">
            <v>81966</v>
          </cell>
          <cell r="H1505">
            <v>192865</v>
          </cell>
        </row>
        <row r="1507">
          <cell r="B1507" t="str">
            <v xml:space="preserve">     측  량</v>
          </cell>
          <cell r="C1507" t="str">
            <v>시공측량기사</v>
          </cell>
          <cell r="D1507">
            <v>9.4120000000000008</v>
          </cell>
          <cell r="E1507" t="str">
            <v>인</v>
          </cell>
          <cell r="G1507">
            <v>58506</v>
          </cell>
          <cell r="H1507">
            <v>550658</v>
          </cell>
        </row>
        <row r="1508">
          <cell r="B1508" t="str">
            <v xml:space="preserve">   측량조수</v>
          </cell>
          <cell r="C1508" t="str">
            <v>시공측량조수</v>
          </cell>
          <cell r="D1508">
            <v>9.4120000000000008</v>
          </cell>
          <cell r="E1508" t="str">
            <v>인</v>
          </cell>
          <cell r="G1508">
            <v>38777</v>
          </cell>
          <cell r="H1508">
            <v>364969</v>
          </cell>
        </row>
        <row r="1509">
          <cell r="B1509" t="str">
            <v xml:space="preserve">     조  정</v>
          </cell>
          <cell r="C1509" t="str">
            <v>프랜트기계설치공</v>
          </cell>
          <cell r="D1509">
            <v>9.4120000000000008</v>
          </cell>
          <cell r="E1509" t="str">
            <v>인</v>
          </cell>
          <cell r="G1509">
            <v>80805</v>
          </cell>
          <cell r="H1509">
            <v>760536</v>
          </cell>
        </row>
        <row r="1510">
          <cell r="A1510" t="str">
            <v xml:space="preserve"> </v>
          </cell>
          <cell r="B1510" t="str">
            <v xml:space="preserve">     검  측</v>
          </cell>
          <cell r="C1510" t="str">
            <v>프랜트기계설치공</v>
          </cell>
          <cell r="D1510">
            <v>9.4120000000000008</v>
          </cell>
          <cell r="E1510" t="str">
            <v>인</v>
          </cell>
          <cell r="G1510">
            <v>80805</v>
          </cell>
          <cell r="H1510">
            <v>760536</v>
          </cell>
        </row>
        <row r="1511">
          <cell r="B1511" t="str">
            <v xml:space="preserve">     기  록</v>
          </cell>
          <cell r="C1511" t="str">
            <v>프랜트기계설치공</v>
          </cell>
          <cell r="D1511">
            <v>4.7060000000000004</v>
          </cell>
          <cell r="E1511" t="str">
            <v>인</v>
          </cell>
          <cell r="G1511">
            <v>80805</v>
          </cell>
          <cell r="H1511">
            <v>380268</v>
          </cell>
        </row>
        <row r="1513">
          <cell r="B1513" t="str">
            <v xml:space="preserve">     용  접</v>
          </cell>
          <cell r="C1513" t="str">
            <v>프랜트 용접공</v>
          </cell>
          <cell r="D1513">
            <v>4.7060000000000004</v>
          </cell>
          <cell r="E1513" t="str">
            <v>인</v>
          </cell>
          <cell r="G1513">
            <v>95379</v>
          </cell>
          <cell r="H1513">
            <v>448853</v>
          </cell>
          <cell r="I1513" t="str">
            <v xml:space="preserve"> </v>
          </cell>
        </row>
        <row r="1514">
          <cell r="A1514" t="str">
            <v>종       별</v>
          </cell>
          <cell r="C1514" t="str">
            <v>재 료 또 는</v>
          </cell>
          <cell r="D1514" t="str">
            <v xml:space="preserve">원 수 </v>
          </cell>
          <cell r="E1514" t="str">
            <v>단 위</v>
          </cell>
          <cell r="F1514" t="str">
            <v>총   액</v>
          </cell>
          <cell r="G1514" t="str">
            <v>노   무   비</v>
          </cell>
          <cell r="I1514" t="str">
            <v>재   료   비</v>
          </cell>
          <cell r="K1514" t="str">
            <v>경      비</v>
          </cell>
          <cell r="M1514" t="str">
            <v>비   고</v>
          </cell>
        </row>
        <row r="1515">
          <cell r="C1515" t="str">
            <v xml:space="preserve">규       격 </v>
          </cell>
          <cell r="F1515" t="str">
            <v>금   액</v>
          </cell>
          <cell r="G1515" t="str">
            <v>단  가</v>
          </cell>
          <cell r="H1515" t="str">
            <v>금   액</v>
          </cell>
          <cell r="I1515" t="str">
            <v>단  가</v>
          </cell>
          <cell r="J1515" t="str">
            <v>금   액</v>
          </cell>
          <cell r="K1515" t="str">
            <v>단  가</v>
          </cell>
          <cell r="L1515" t="str">
            <v>금   액</v>
          </cell>
        </row>
        <row r="1516">
          <cell r="B1516" t="str">
            <v xml:space="preserve">     보  조</v>
          </cell>
          <cell r="C1516" t="str">
            <v>특 별 인 부</v>
          </cell>
          <cell r="D1516">
            <v>14.118</v>
          </cell>
          <cell r="E1516" t="str">
            <v>인</v>
          </cell>
          <cell r="G1516">
            <v>57379</v>
          </cell>
          <cell r="H1516">
            <v>810076</v>
          </cell>
        </row>
        <row r="1517">
          <cell r="A1517" t="str">
            <v>검 사 및 기 록</v>
          </cell>
        </row>
        <row r="1518">
          <cell r="B1518" t="str">
            <v xml:space="preserve">     측  량</v>
          </cell>
          <cell r="C1518" t="str">
            <v>시공측량기사</v>
          </cell>
          <cell r="D1518">
            <v>2.3530000000000002</v>
          </cell>
          <cell r="E1518" t="str">
            <v>인</v>
          </cell>
          <cell r="G1518">
            <v>58506</v>
          </cell>
          <cell r="H1518">
            <v>137664</v>
          </cell>
        </row>
        <row r="1519">
          <cell r="B1519" t="str">
            <v xml:space="preserve">     측량조수</v>
          </cell>
          <cell r="C1519" t="str">
            <v>시공측량조수</v>
          </cell>
          <cell r="D1519">
            <v>2.3530000000000002</v>
          </cell>
          <cell r="E1519" t="str">
            <v>인</v>
          </cell>
          <cell r="G1519">
            <v>38777</v>
          </cell>
          <cell r="H1519">
            <v>91242</v>
          </cell>
        </row>
        <row r="1520">
          <cell r="B1520" t="str">
            <v xml:space="preserve">     검  측</v>
          </cell>
          <cell r="C1520" t="str">
            <v>프랜트기계설치공</v>
          </cell>
          <cell r="D1520">
            <v>2.3530000000000002</v>
          </cell>
          <cell r="E1520" t="str">
            <v>인</v>
          </cell>
          <cell r="G1520">
            <v>80805</v>
          </cell>
          <cell r="H1520">
            <v>190134</v>
          </cell>
        </row>
        <row r="1521">
          <cell r="A1521" t="str">
            <v>도면대조 및 기록</v>
          </cell>
          <cell r="C1521" t="str">
            <v>프랜트기계설치공</v>
          </cell>
          <cell r="D1521">
            <v>2.3530000000000002</v>
          </cell>
          <cell r="E1521" t="str">
            <v>인</v>
          </cell>
          <cell r="G1521">
            <v>80805</v>
          </cell>
          <cell r="H1521">
            <v>190134</v>
          </cell>
        </row>
        <row r="1522">
          <cell r="B1522" t="str">
            <v xml:space="preserve">     보  조</v>
          </cell>
          <cell r="C1522" t="str">
            <v>특 별 인 부</v>
          </cell>
          <cell r="D1522">
            <v>2.3530000000000002</v>
          </cell>
          <cell r="E1522" t="str">
            <v>인</v>
          </cell>
          <cell r="G1522">
            <v>57379</v>
          </cell>
          <cell r="H1522">
            <v>135012</v>
          </cell>
        </row>
        <row r="1523">
          <cell r="A1523" t="str">
            <v>뒷 정 리,조  작</v>
          </cell>
          <cell r="C1523" t="str">
            <v>특수 비계공</v>
          </cell>
          <cell r="D1523">
            <v>0.624</v>
          </cell>
          <cell r="E1523" t="str">
            <v>인</v>
          </cell>
          <cell r="G1523">
            <v>85884</v>
          </cell>
          <cell r="H1523">
            <v>53591</v>
          </cell>
        </row>
        <row r="1524">
          <cell r="B1524" t="str">
            <v xml:space="preserve">     철  거</v>
          </cell>
          <cell r="C1524" t="str">
            <v>프랜트기계설치공</v>
          </cell>
          <cell r="D1524">
            <v>1.4119999999999999</v>
          </cell>
          <cell r="E1524" t="str">
            <v>인</v>
          </cell>
          <cell r="G1524">
            <v>80805</v>
          </cell>
          <cell r="H1524">
            <v>114096</v>
          </cell>
        </row>
        <row r="1526">
          <cell r="B1526" t="str">
            <v xml:space="preserve">     절  단</v>
          </cell>
          <cell r="C1526" t="str">
            <v>산 소 절 단 공</v>
          </cell>
          <cell r="D1526">
            <v>0.94799999999999995</v>
          </cell>
          <cell r="E1526" t="str">
            <v>인</v>
          </cell>
          <cell r="G1526">
            <v>31794</v>
          </cell>
          <cell r="H1526">
            <v>30140</v>
          </cell>
        </row>
        <row r="1527">
          <cell r="B1527" t="str">
            <v xml:space="preserve">     보  조</v>
          </cell>
          <cell r="C1527" t="str">
            <v>특 별 인 부</v>
          </cell>
          <cell r="D1527">
            <v>2.3530000000000002</v>
          </cell>
          <cell r="E1527" t="str">
            <v>인</v>
          </cell>
          <cell r="G1527">
            <v>57379</v>
          </cell>
          <cell r="H1527">
            <v>135012</v>
          </cell>
        </row>
        <row r="1528">
          <cell r="A1528" t="str">
            <v>전기설비설치유지</v>
          </cell>
        </row>
        <row r="1529">
          <cell r="B1529" t="str">
            <v xml:space="preserve">     철  거</v>
          </cell>
          <cell r="C1529" t="str">
            <v>프 랜 트 전 공</v>
          </cell>
          <cell r="D1529">
            <v>3.5289999999999999</v>
          </cell>
          <cell r="E1529" t="str">
            <v>인</v>
          </cell>
          <cell r="G1529">
            <v>64285</v>
          </cell>
          <cell r="H1529">
            <v>226861</v>
          </cell>
        </row>
        <row r="1530">
          <cell r="B1530" t="str">
            <v xml:space="preserve">     보  조</v>
          </cell>
          <cell r="C1530" t="str">
            <v>특 별 인 부</v>
          </cell>
          <cell r="D1530">
            <v>3.5289999999999999</v>
          </cell>
          <cell r="E1530" t="str">
            <v>인</v>
          </cell>
          <cell r="G1530">
            <v>57379</v>
          </cell>
          <cell r="H1530">
            <v>202490</v>
          </cell>
        </row>
        <row r="1535">
          <cell r="A1535" t="str">
            <v xml:space="preserve">        계</v>
          </cell>
          <cell r="F1535">
            <v>9780858</v>
          </cell>
          <cell r="H1535">
            <v>9780858</v>
          </cell>
        </row>
        <row r="1543">
          <cell r="E1543" t="str">
            <v xml:space="preserve"> </v>
          </cell>
          <cell r="F1543" t="str">
            <v>RADIAL GATE GUIDE FRAME 설치 사용장비 경비</v>
          </cell>
        </row>
        <row r="1544">
          <cell r="E1544" t="str">
            <v xml:space="preserve"> </v>
          </cell>
        </row>
        <row r="1545">
          <cell r="A1545" t="str">
            <v>종       별</v>
          </cell>
          <cell r="C1545" t="str">
            <v>재 료 또 는</v>
          </cell>
          <cell r="D1545" t="str">
            <v xml:space="preserve">원 수 </v>
          </cell>
          <cell r="E1545" t="str">
            <v>단 위</v>
          </cell>
          <cell r="F1545" t="str">
            <v>총   액</v>
          </cell>
          <cell r="G1545" t="str">
            <v>노   무   비</v>
          </cell>
          <cell r="I1545" t="str">
            <v>재   료   비</v>
          </cell>
          <cell r="K1545" t="str">
            <v>경      비</v>
          </cell>
          <cell r="M1545" t="str">
            <v>비   고</v>
          </cell>
        </row>
        <row r="1546">
          <cell r="C1546" t="str">
            <v xml:space="preserve">규       격 </v>
          </cell>
          <cell r="F1546" t="str">
            <v>금   액</v>
          </cell>
          <cell r="G1546" t="str">
            <v>단  가</v>
          </cell>
          <cell r="H1546" t="str">
            <v>금   액</v>
          </cell>
          <cell r="I1546" t="str">
            <v>단  가</v>
          </cell>
          <cell r="J1546" t="str">
            <v>금   액</v>
          </cell>
          <cell r="K1546" t="str">
            <v>단  가</v>
          </cell>
          <cell r="L1546" t="str">
            <v>금   액</v>
          </cell>
        </row>
        <row r="1548">
          <cell r="A1548" t="str">
            <v>A.C WELDER</v>
          </cell>
          <cell r="C1548" t="str">
            <v>10KVA</v>
          </cell>
          <cell r="D1548">
            <v>8</v>
          </cell>
          <cell r="E1548" t="str">
            <v>Hr</v>
          </cell>
          <cell r="K1548">
            <v>155</v>
          </cell>
          <cell r="L1548">
            <v>1240</v>
          </cell>
        </row>
        <row r="1549">
          <cell r="A1549" t="str">
            <v>GAS CUTTING M/C</v>
          </cell>
          <cell r="C1549" t="str">
            <v>중 형</v>
          </cell>
          <cell r="D1549">
            <v>48</v>
          </cell>
          <cell r="E1549" t="str">
            <v>Hr</v>
          </cell>
          <cell r="G1549">
            <v>3974</v>
          </cell>
          <cell r="H1549">
            <v>190752</v>
          </cell>
          <cell r="K1549">
            <v>115</v>
          </cell>
          <cell r="L1549">
            <v>5520</v>
          </cell>
        </row>
        <row r="1550">
          <cell r="A1550" t="str">
            <v>GAS WELDER</v>
          </cell>
          <cell r="C1550" t="str">
            <v>중 형</v>
          </cell>
          <cell r="D1550">
            <v>24</v>
          </cell>
          <cell r="E1550" t="str">
            <v>Hr</v>
          </cell>
          <cell r="K1550">
            <v>115</v>
          </cell>
          <cell r="L1550">
            <v>2760</v>
          </cell>
        </row>
        <row r="1551">
          <cell r="A1551" t="str">
            <v>PORTABLE DRILL</v>
          </cell>
          <cell r="C1551" t="str">
            <v>1.5 HP</v>
          </cell>
          <cell r="D1551">
            <v>16</v>
          </cell>
          <cell r="E1551" t="str">
            <v>Hr</v>
          </cell>
          <cell r="K1551">
            <v>14</v>
          </cell>
          <cell r="L1551">
            <v>224</v>
          </cell>
        </row>
        <row r="1552">
          <cell r="A1552" t="str">
            <v>PORTABLE GRINDER</v>
          </cell>
          <cell r="C1552" t="str">
            <v>0.5 HP</v>
          </cell>
          <cell r="D1552">
            <v>48</v>
          </cell>
          <cell r="E1552" t="str">
            <v>Hr</v>
          </cell>
          <cell r="K1552">
            <v>22</v>
          </cell>
          <cell r="L1552">
            <v>1056</v>
          </cell>
        </row>
        <row r="1554">
          <cell r="A1554" t="str">
            <v>COMPRESSOR</v>
          </cell>
          <cell r="C1554" t="str">
            <v>7.1㎥/min</v>
          </cell>
          <cell r="D1554">
            <v>16</v>
          </cell>
          <cell r="E1554" t="str">
            <v>Hr</v>
          </cell>
          <cell r="G1554">
            <v>9681</v>
          </cell>
          <cell r="H1554">
            <v>154896</v>
          </cell>
          <cell r="I1554">
            <v>8779</v>
          </cell>
          <cell r="J1554">
            <v>140464</v>
          </cell>
          <cell r="K1554">
            <v>6250</v>
          </cell>
          <cell r="L1554">
            <v>100000</v>
          </cell>
        </row>
        <row r="1555">
          <cell r="A1555" t="str">
            <v>리프트 트럭</v>
          </cell>
          <cell r="C1555" t="str">
            <v>5 TON</v>
          </cell>
          <cell r="D1555">
            <v>8</v>
          </cell>
          <cell r="E1555" t="str">
            <v>Hr</v>
          </cell>
          <cell r="G1555">
            <v>9681</v>
          </cell>
          <cell r="H1555">
            <v>77448</v>
          </cell>
          <cell r="I1555">
            <v>5116.08</v>
          </cell>
          <cell r="J1555">
            <v>40928</v>
          </cell>
          <cell r="K1555">
            <v>4863</v>
          </cell>
          <cell r="L1555">
            <v>38904</v>
          </cell>
        </row>
        <row r="1556">
          <cell r="A1556" t="str">
            <v>TRUCK CRANE</v>
          </cell>
          <cell r="C1556" t="str">
            <v>40 TON</v>
          </cell>
          <cell r="D1556">
            <v>8</v>
          </cell>
          <cell r="E1556" t="str">
            <v>Hr</v>
          </cell>
          <cell r="G1556">
            <v>18615</v>
          </cell>
          <cell r="H1556">
            <v>148920</v>
          </cell>
          <cell r="I1556">
            <v>8730</v>
          </cell>
          <cell r="J1556">
            <v>69840</v>
          </cell>
          <cell r="K1556">
            <v>55621</v>
          </cell>
          <cell r="L1556">
            <v>444968</v>
          </cell>
        </row>
        <row r="1557">
          <cell r="A1557" t="str">
            <v>WINCH</v>
          </cell>
          <cell r="C1557" t="str">
            <v>50 HP</v>
          </cell>
          <cell r="D1557">
            <v>8</v>
          </cell>
          <cell r="E1557" t="str">
            <v>Hr</v>
          </cell>
          <cell r="G1557">
            <v>9235</v>
          </cell>
          <cell r="H1557">
            <v>73880</v>
          </cell>
          <cell r="K1557">
            <v>5209</v>
          </cell>
          <cell r="L1557">
            <v>41672</v>
          </cell>
        </row>
        <row r="1560">
          <cell r="B1560" t="str">
            <v xml:space="preserve"> 계</v>
          </cell>
          <cell r="F1560">
            <v>1533472</v>
          </cell>
          <cell r="H1560">
            <v>645896</v>
          </cell>
          <cell r="J1560">
            <v>251232</v>
          </cell>
          <cell r="L1560">
            <v>636344</v>
          </cell>
        </row>
        <row r="1572">
          <cell r="E1572" t="str">
            <v xml:space="preserve"> </v>
          </cell>
          <cell r="F1572" t="str">
            <v>RADIAL GATE GUIDE FRAME 설치 소모 자재비</v>
          </cell>
        </row>
        <row r="1573">
          <cell r="E1573" t="str">
            <v xml:space="preserve"> </v>
          </cell>
        </row>
        <row r="1574">
          <cell r="A1574" t="str">
            <v>종       별</v>
          </cell>
          <cell r="C1574" t="str">
            <v>재 료 또 는</v>
          </cell>
          <cell r="D1574" t="str">
            <v xml:space="preserve">원 수 </v>
          </cell>
          <cell r="E1574" t="str">
            <v>단 위</v>
          </cell>
          <cell r="F1574" t="str">
            <v>총   액</v>
          </cell>
          <cell r="G1574" t="str">
            <v>노   무   비</v>
          </cell>
          <cell r="I1574" t="str">
            <v>재   료   비</v>
          </cell>
          <cell r="K1574" t="str">
            <v>경      비</v>
          </cell>
          <cell r="M1574" t="str">
            <v>비   고</v>
          </cell>
        </row>
        <row r="1575">
          <cell r="C1575" t="str">
            <v xml:space="preserve">규       격 </v>
          </cell>
          <cell r="F1575" t="str">
            <v>금   액</v>
          </cell>
          <cell r="G1575" t="str">
            <v>단  가</v>
          </cell>
          <cell r="H1575" t="str">
            <v>금   액</v>
          </cell>
          <cell r="I1575" t="str">
            <v>단  가</v>
          </cell>
          <cell r="J1575" t="str">
            <v>금   액</v>
          </cell>
          <cell r="K1575" t="str">
            <v>단  가</v>
          </cell>
          <cell r="L1575" t="str">
            <v>금   액</v>
          </cell>
        </row>
        <row r="1576">
          <cell r="A1576" t="str">
            <v>산       소</v>
          </cell>
          <cell r="C1576" t="str">
            <v>6,000L용</v>
          </cell>
          <cell r="D1576">
            <v>0.5</v>
          </cell>
          <cell r="E1576" t="str">
            <v>병</v>
          </cell>
          <cell r="G1576" t="str">
            <v xml:space="preserve"> </v>
          </cell>
          <cell r="I1576">
            <v>12000</v>
          </cell>
          <cell r="J1576">
            <v>6000</v>
          </cell>
        </row>
        <row r="1577">
          <cell r="A1577" t="str">
            <v>아 세 치 렌</v>
          </cell>
          <cell r="C1577" t="str">
            <v>2,100L용</v>
          </cell>
          <cell r="D1577">
            <v>0.05</v>
          </cell>
          <cell r="E1577" t="str">
            <v>병</v>
          </cell>
          <cell r="I1577">
            <v>25849</v>
          </cell>
          <cell r="J1577">
            <v>1292</v>
          </cell>
        </row>
        <row r="1578">
          <cell r="A1578" t="str">
            <v>용   접  봉</v>
          </cell>
          <cell r="C1578" t="str">
            <v>SS41+STS304,4M/M</v>
          </cell>
          <cell r="D1578">
            <v>7</v>
          </cell>
          <cell r="E1578" t="str">
            <v>KG</v>
          </cell>
          <cell r="I1578">
            <v>3360</v>
          </cell>
          <cell r="J1578">
            <v>23520</v>
          </cell>
        </row>
        <row r="1579">
          <cell r="A1579" t="str">
            <v xml:space="preserve"> </v>
          </cell>
          <cell r="D1579" t="str">
            <v xml:space="preserve"> </v>
          </cell>
          <cell r="E1579" t="str">
            <v xml:space="preserve"> </v>
          </cell>
          <cell r="I1579" t="str">
            <v xml:space="preserve"> </v>
          </cell>
          <cell r="J1579" t="str">
            <v xml:space="preserve"> </v>
          </cell>
        </row>
        <row r="1582">
          <cell r="B1582" t="str">
            <v>계</v>
          </cell>
          <cell r="F1582">
            <v>30812</v>
          </cell>
          <cell r="J1582">
            <v>30812</v>
          </cell>
          <cell r="L1582" t="str">
            <v xml:space="preserve"> </v>
          </cell>
        </row>
        <row r="1601">
          <cell r="E1601" t="str">
            <v xml:space="preserve"> </v>
          </cell>
          <cell r="F1601" t="str">
            <v>RADIAL GATE HOIST 설치 사용장비 경비</v>
          </cell>
        </row>
        <row r="1602">
          <cell r="E1602" t="str">
            <v xml:space="preserve"> </v>
          </cell>
        </row>
        <row r="1603">
          <cell r="A1603" t="str">
            <v>종       별</v>
          </cell>
          <cell r="C1603" t="str">
            <v>재 료 또 는</v>
          </cell>
          <cell r="D1603" t="str">
            <v xml:space="preserve">원 수 </v>
          </cell>
          <cell r="E1603" t="str">
            <v>단 위</v>
          </cell>
          <cell r="F1603" t="str">
            <v>총   액</v>
          </cell>
          <cell r="G1603" t="str">
            <v>노   무   비</v>
          </cell>
          <cell r="I1603" t="str">
            <v>재   료   비</v>
          </cell>
          <cell r="K1603" t="str">
            <v>경      비</v>
          </cell>
          <cell r="M1603" t="str">
            <v>비   고</v>
          </cell>
        </row>
        <row r="1604">
          <cell r="C1604" t="str">
            <v xml:space="preserve">규       격 </v>
          </cell>
          <cell r="F1604" t="str">
            <v>금   액</v>
          </cell>
          <cell r="G1604" t="str">
            <v>단  가</v>
          </cell>
          <cell r="H1604" t="str">
            <v>금   액</v>
          </cell>
          <cell r="I1604" t="str">
            <v>단  가</v>
          </cell>
          <cell r="J1604" t="str">
            <v>금   액</v>
          </cell>
          <cell r="K1604" t="str">
            <v>단  가</v>
          </cell>
          <cell r="L1604" t="str">
            <v>금   액</v>
          </cell>
        </row>
        <row r="1607">
          <cell r="A1607" t="str">
            <v>A.C WELDER</v>
          </cell>
          <cell r="C1607" t="str">
            <v>10KVA</v>
          </cell>
          <cell r="D1607">
            <v>8</v>
          </cell>
          <cell r="E1607" t="str">
            <v>Hr</v>
          </cell>
          <cell r="K1607">
            <v>155</v>
          </cell>
          <cell r="L1607">
            <v>1240</v>
          </cell>
        </row>
        <row r="1608">
          <cell r="A1608" t="str">
            <v>GAS CUTTING M/C</v>
          </cell>
          <cell r="C1608" t="str">
            <v>중 형</v>
          </cell>
          <cell r="D1608">
            <v>16</v>
          </cell>
          <cell r="E1608" t="str">
            <v>Hr</v>
          </cell>
          <cell r="G1608">
            <v>3974</v>
          </cell>
          <cell r="H1608">
            <v>63584</v>
          </cell>
          <cell r="K1608">
            <v>115</v>
          </cell>
          <cell r="L1608">
            <v>1840</v>
          </cell>
        </row>
        <row r="1609">
          <cell r="A1609" t="str">
            <v>PORTABLE DRILL</v>
          </cell>
          <cell r="C1609" t="str">
            <v>1.5 HP</v>
          </cell>
          <cell r="D1609">
            <v>8</v>
          </cell>
          <cell r="E1609" t="str">
            <v>Hr</v>
          </cell>
          <cell r="K1609">
            <v>14</v>
          </cell>
          <cell r="L1609">
            <v>112</v>
          </cell>
        </row>
        <row r="1610">
          <cell r="A1610" t="str">
            <v>PORTABLE GRINDER</v>
          </cell>
          <cell r="C1610" t="str">
            <v>0.5 HP</v>
          </cell>
          <cell r="D1610">
            <v>16</v>
          </cell>
          <cell r="E1610" t="str">
            <v>Hr</v>
          </cell>
          <cell r="K1610">
            <v>22</v>
          </cell>
          <cell r="L1610">
            <v>352</v>
          </cell>
        </row>
        <row r="1611">
          <cell r="A1611" t="str">
            <v>TRUCK CRANE</v>
          </cell>
          <cell r="C1611" t="str">
            <v>30 TON</v>
          </cell>
          <cell r="D1611">
            <v>8</v>
          </cell>
          <cell r="E1611" t="str">
            <v>Hr</v>
          </cell>
          <cell r="G1611">
            <v>18615</v>
          </cell>
          <cell r="H1611">
            <v>148920</v>
          </cell>
          <cell r="I1611">
            <v>7046</v>
          </cell>
          <cell r="J1611">
            <v>56368</v>
          </cell>
          <cell r="K1611">
            <v>44939</v>
          </cell>
          <cell r="L1611">
            <v>359512</v>
          </cell>
        </row>
        <row r="1612">
          <cell r="E1612" t="str">
            <v xml:space="preserve"> </v>
          </cell>
          <cell r="G1612" t="str">
            <v xml:space="preserve"> </v>
          </cell>
          <cell r="I1612" t="str">
            <v xml:space="preserve"> </v>
          </cell>
          <cell r="J1612" t="str">
            <v xml:space="preserve"> </v>
          </cell>
          <cell r="K1612" t="str">
            <v xml:space="preserve"> </v>
          </cell>
        </row>
        <row r="1613">
          <cell r="A1613" t="str">
            <v>WINCH</v>
          </cell>
          <cell r="C1613" t="str">
            <v>10 HP</v>
          </cell>
          <cell r="D1613">
            <v>16</v>
          </cell>
          <cell r="E1613" t="str">
            <v>Hr</v>
          </cell>
          <cell r="G1613">
            <v>9235</v>
          </cell>
          <cell r="H1613">
            <v>147760</v>
          </cell>
          <cell r="I1613" t="str">
            <v xml:space="preserve"> </v>
          </cell>
          <cell r="J1613" t="str">
            <v xml:space="preserve"> </v>
          </cell>
          <cell r="K1613">
            <v>850</v>
          </cell>
          <cell r="L1613">
            <v>13600</v>
          </cell>
        </row>
        <row r="1618">
          <cell r="B1618" t="str">
            <v xml:space="preserve"> 계</v>
          </cell>
          <cell r="F1618">
            <v>793288</v>
          </cell>
          <cell r="H1618">
            <v>360264</v>
          </cell>
          <cell r="J1618">
            <v>56368</v>
          </cell>
          <cell r="L1618">
            <v>376656</v>
          </cell>
        </row>
        <row r="1630">
          <cell r="E1630" t="str">
            <v xml:space="preserve"> </v>
          </cell>
          <cell r="F1630" t="str">
            <v>TRASH RACK 제작 인건비</v>
          </cell>
        </row>
        <row r="1631">
          <cell r="E1631" t="str">
            <v xml:space="preserve"> </v>
          </cell>
        </row>
        <row r="1632">
          <cell r="A1632" t="str">
            <v>종       별</v>
          </cell>
          <cell r="C1632" t="str">
            <v>재 료 또 는</v>
          </cell>
          <cell r="D1632" t="str">
            <v xml:space="preserve">원 수 </v>
          </cell>
          <cell r="E1632" t="str">
            <v>단 위</v>
          </cell>
          <cell r="F1632" t="str">
            <v>총   액</v>
          </cell>
          <cell r="G1632" t="str">
            <v>노   무   비</v>
          </cell>
          <cell r="I1632" t="str">
            <v>재   료   비</v>
          </cell>
          <cell r="K1632" t="str">
            <v>경      비</v>
          </cell>
          <cell r="M1632" t="str">
            <v>비   고</v>
          </cell>
        </row>
        <row r="1633">
          <cell r="C1633" t="str">
            <v xml:space="preserve">규       격 </v>
          </cell>
          <cell r="F1633" t="str">
            <v>금   액</v>
          </cell>
          <cell r="G1633" t="str">
            <v>단  가</v>
          </cell>
          <cell r="H1633" t="str">
            <v>금   액</v>
          </cell>
          <cell r="I1633" t="str">
            <v>단  가</v>
          </cell>
          <cell r="J1633" t="str">
            <v>금   액</v>
          </cell>
          <cell r="K1633" t="str">
            <v>단  가</v>
          </cell>
          <cell r="L1633" t="str">
            <v>금   액</v>
          </cell>
        </row>
        <row r="1634">
          <cell r="A1634" t="str">
            <v>기 술 관 리</v>
          </cell>
          <cell r="C1634" t="str">
            <v>기계기사1급</v>
          </cell>
          <cell r="D1634">
            <v>5.2</v>
          </cell>
          <cell r="E1634" t="str">
            <v>인</v>
          </cell>
          <cell r="G1634">
            <v>97488</v>
          </cell>
          <cell r="H1634">
            <v>506937</v>
          </cell>
        </row>
        <row r="1635">
          <cell r="A1635" t="str">
            <v>제 작 정 리</v>
          </cell>
          <cell r="C1635" t="str">
            <v>프랜트 제관공</v>
          </cell>
          <cell r="D1635">
            <v>1.25</v>
          </cell>
          <cell r="E1635" t="str">
            <v>인</v>
          </cell>
          <cell r="G1635">
            <v>81966</v>
          </cell>
          <cell r="H1635">
            <v>102457</v>
          </cell>
        </row>
        <row r="1636">
          <cell r="A1636" t="str">
            <v xml:space="preserve"> </v>
          </cell>
          <cell r="B1636" t="str">
            <v>절    단</v>
          </cell>
          <cell r="C1636" t="str">
            <v>산소 절단공</v>
          </cell>
          <cell r="D1636">
            <v>0.65600000000000003</v>
          </cell>
          <cell r="E1636" t="str">
            <v>인</v>
          </cell>
          <cell r="G1636">
            <v>31794</v>
          </cell>
          <cell r="H1636">
            <v>20856</v>
          </cell>
        </row>
        <row r="1637">
          <cell r="B1637" t="str">
            <v>절    단</v>
          </cell>
          <cell r="C1637" t="str">
            <v>프랜트 제관공</v>
          </cell>
          <cell r="D1637">
            <v>36.902000000000001</v>
          </cell>
          <cell r="E1637" t="str">
            <v>인</v>
          </cell>
          <cell r="G1637">
            <v>81966</v>
          </cell>
          <cell r="H1637">
            <v>3024709</v>
          </cell>
        </row>
        <row r="1638">
          <cell r="A1638" t="str">
            <v>HOLING</v>
          </cell>
          <cell r="C1638" t="str">
            <v>프랜트 제관공</v>
          </cell>
          <cell r="D1638">
            <v>3.22</v>
          </cell>
          <cell r="E1638" t="str">
            <v>인</v>
          </cell>
          <cell r="G1638">
            <v>81966</v>
          </cell>
          <cell r="H1638">
            <v>263930</v>
          </cell>
        </row>
        <row r="1640">
          <cell r="A1640" t="str">
            <v>THREADING</v>
          </cell>
          <cell r="C1640" t="str">
            <v>프랜트 제관공</v>
          </cell>
          <cell r="D1640">
            <v>4.3</v>
          </cell>
          <cell r="E1640" t="str">
            <v>인</v>
          </cell>
          <cell r="G1640">
            <v>81966</v>
          </cell>
          <cell r="H1640">
            <v>352453</v>
          </cell>
        </row>
        <row r="1641">
          <cell r="B1641" t="str">
            <v>끝   손   질</v>
          </cell>
          <cell r="C1641" t="str">
            <v>기계 연마공</v>
          </cell>
          <cell r="D1641">
            <v>18.66</v>
          </cell>
          <cell r="E1641" t="str">
            <v>인</v>
          </cell>
          <cell r="G1641">
            <v>26032</v>
          </cell>
          <cell r="H1641">
            <v>485757</v>
          </cell>
        </row>
        <row r="1642">
          <cell r="B1642" t="str">
            <v>사    도</v>
          </cell>
          <cell r="C1642" t="str">
            <v>제   도   공</v>
          </cell>
          <cell r="D1642">
            <v>0.3</v>
          </cell>
          <cell r="E1642" t="str">
            <v>인</v>
          </cell>
          <cell r="G1642">
            <v>32747</v>
          </cell>
          <cell r="H1642">
            <v>9824</v>
          </cell>
        </row>
        <row r="1643">
          <cell r="B1643" t="str">
            <v>현    도</v>
          </cell>
          <cell r="C1643" t="str">
            <v>현   도   공</v>
          </cell>
          <cell r="D1643">
            <v>8.5999999999999993E-2</v>
          </cell>
          <cell r="E1643" t="str">
            <v>인</v>
          </cell>
          <cell r="G1643">
            <v>28487</v>
          </cell>
          <cell r="H1643">
            <v>2449</v>
          </cell>
        </row>
        <row r="1644">
          <cell r="B1644" t="str">
            <v>괘    서</v>
          </cell>
          <cell r="C1644" t="str">
            <v>마   킹   공</v>
          </cell>
          <cell r="D1644">
            <v>2</v>
          </cell>
          <cell r="E1644" t="str">
            <v>인</v>
          </cell>
          <cell r="G1644">
            <v>26924</v>
          </cell>
          <cell r="H1644">
            <v>53848</v>
          </cell>
        </row>
        <row r="1646">
          <cell r="A1646" t="str">
            <v xml:space="preserve"> </v>
          </cell>
          <cell r="B1646" t="str">
            <v>교    정</v>
          </cell>
          <cell r="C1646" t="str">
            <v>프랜트 제관공</v>
          </cell>
          <cell r="D1646">
            <v>0.5</v>
          </cell>
          <cell r="E1646" t="str">
            <v>인</v>
          </cell>
          <cell r="G1646">
            <v>81966</v>
          </cell>
          <cell r="H1646">
            <v>40983</v>
          </cell>
        </row>
        <row r="1647">
          <cell r="A1647" t="str">
            <v>용        접</v>
          </cell>
          <cell r="C1647" t="str">
            <v>프랜트 용접공</v>
          </cell>
          <cell r="D1647">
            <v>4.46</v>
          </cell>
          <cell r="E1647" t="str">
            <v>인</v>
          </cell>
          <cell r="G1647">
            <v>95379</v>
          </cell>
          <cell r="H1647">
            <v>425390</v>
          </cell>
        </row>
        <row r="1648">
          <cell r="B1648" t="str">
            <v>교    정</v>
          </cell>
          <cell r="C1648" t="str">
            <v>프랜트 제관공</v>
          </cell>
          <cell r="D1648">
            <v>0.75</v>
          </cell>
          <cell r="E1648" t="str">
            <v>인</v>
          </cell>
          <cell r="G1648">
            <v>81966</v>
          </cell>
          <cell r="H1648">
            <v>61474</v>
          </cell>
        </row>
        <row r="1649">
          <cell r="B1649" t="str">
            <v>조    작</v>
          </cell>
          <cell r="C1649" t="str">
            <v>특수 비계공</v>
          </cell>
          <cell r="D1649">
            <v>3.3</v>
          </cell>
          <cell r="E1649" t="str">
            <v>인</v>
          </cell>
          <cell r="G1649">
            <v>85884</v>
          </cell>
          <cell r="H1649">
            <v>283417</v>
          </cell>
        </row>
        <row r="1650">
          <cell r="B1650" t="str">
            <v>소  운  반</v>
          </cell>
          <cell r="C1650" t="str">
            <v>보 통 인 부</v>
          </cell>
          <cell r="D1650">
            <v>1</v>
          </cell>
          <cell r="E1650" t="str">
            <v>인</v>
          </cell>
          <cell r="G1650">
            <v>37736</v>
          </cell>
          <cell r="H1650">
            <v>37736</v>
          </cell>
        </row>
        <row r="1652">
          <cell r="B1652" t="str">
            <v>보  조(기 능)</v>
          </cell>
          <cell r="C1652" t="str">
            <v>특 별 인 부</v>
          </cell>
          <cell r="D1652">
            <v>37.68</v>
          </cell>
          <cell r="G1652">
            <v>57379</v>
          </cell>
          <cell r="H1652">
            <v>2162040</v>
          </cell>
        </row>
        <row r="1656">
          <cell r="B1656" t="str">
            <v xml:space="preserve">    계</v>
          </cell>
          <cell r="F1656">
            <v>7834260</v>
          </cell>
          <cell r="H1656">
            <v>7834260</v>
          </cell>
        </row>
        <row r="1659">
          <cell r="E1659" t="str">
            <v xml:space="preserve"> </v>
          </cell>
          <cell r="F1659" t="str">
            <v>TRASH RACK 제작 소모 자재비</v>
          </cell>
        </row>
        <row r="1660">
          <cell r="E1660" t="str">
            <v xml:space="preserve"> </v>
          </cell>
        </row>
        <row r="1661">
          <cell r="A1661" t="str">
            <v>종       별</v>
          </cell>
          <cell r="C1661" t="str">
            <v>재 료 또 는</v>
          </cell>
          <cell r="D1661" t="str">
            <v xml:space="preserve">원 수 </v>
          </cell>
          <cell r="E1661" t="str">
            <v>단 위</v>
          </cell>
          <cell r="F1661" t="str">
            <v>총   액</v>
          </cell>
          <cell r="G1661" t="str">
            <v>노   무   비</v>
          </cell>
          <cell r="I1661" t="str">
            <v>재   료   비</v>
          </cell>
          <cell r="K1661" t="str">
            <v>경      비</v>
          </cell>
          <cell r="M1661" t="str">
            <v>비   고</v>
          </cell>
        </row>
        <row r="1662">
          <cell r="C1662" t="str">
            <v xml:space="preserve">규       격 </v>
          </cell>
          <cell r="F1662" t="str">
            <v>금   액</v>
          </cell>
          <cell r="G1662" t="str">
            <v>단  가</v>
          </cell>
          <cell r="H1662" t="str">
            <v>금   액</v>
          </cell>
          <cell r="I1662" t="str">
            <v>단  가</v>
          </cell>
          <cell r="J1662" t="str">
            <v>금   액</v>
          </cell>
          <cell r="K1662" t="str">
            <v>단  가</v>
          </cell>
          <cell r="L1662" t="str">
            <v>금   액</v>
          </cell>
        </row>
        <row r="1663">
          <cell r="A1663" t="str">
            <v>산       소</v>
          </cell>
          <cell r="C1663" t="str">
            <v>6,000L용</v>
          </cell>
          <cell r="D1663">
            <v>1.8049999999999999</v>
          </cell>
          <cell r="E1663" t="str">
            <v>병</v>
          </cell>
          <cell r="G1663" t="str">
            <v xml:space="preserve"> </v>
          </cell>
          <cell r="I1663">
            <v>12000</v>
          </cell>
          <cell r="J1663">
            <v>21660</v>
          </cell>
        </row>
        <row r="1664">
          <cell r="A1664" t="str">
            <v>아 세 치 렌</v>
          </cell>
          <cell r="C1664" t="str">
            <v>2,100L용</v>
          </cell>
          <cell r="D1664">
            <v>1.2749999999999999</v>
          </cell>
          <cell r="E1664" t="str">
            <v>병</v>
          </cell>
          <cell r="I1664">
            <v>25849</v>
          </cell>
          <cell r="J1664">
            <v>32957</v>
          </cell>
        </row>
        <row r="1665">
          <cell r="A1665" t="str">
            <v>함       석</v>
          </cell>
          <cell r="C1665" t="str">
            <v>#32 x 3' x 6'</v>
          </cell>
          <cell r="D1665">
            <v>0.53</v>
          </cell>
          <cell r="E1665" t="str">
            <v>매</v>
          </cell>
          <cell r="I1665">
            <v>2597</v>
          </cell>
          <cell r="J1665">
            <v>1376</v>
          </cell>
        </row>
        <row r="1666">
          <cell r="A1666" t="str">
            <v>용   접  봉</v>
          </cell>
          <cell r="C1666" t="str">
            <v>SS400, 4M/Mx350L</v>
          </cell>
          <cell r="D1666">
            <v>20.7</v>
          </cell>
          <cell r="E1666" t="str">
            <v>KG</v>
          </cell>
          <cell r="I1666">
            <v>1260</v>
          </cell>
          <cell r="J1666">
            <v>26082</v>
          </cell>
        </row>
        <row r="1667">
          <cell r="A1667" t="str">
            <v xml:space="preserve"> </v>
          </cell>
          <cell r="D1667" t="str">
            <v xml:space="preserve"> </v>
          </cell>
          <cell r="E1667" t="str">
            <v xml:space="preserve"> </v>
          </cell>
          <cell r="K1667" t="str">
            <v xml:space="preserve"> </v>
          </cell>
          <cell r="L1667" t="str">
            <v xml:space="preserve"> </v>
          </cell>
        </row>
        <row r="1668">
          <cell r="A1668" t="str">
            <v>그라인다돌</v>
          </cell>
          <cell r="C1668" t="str">
            <v>300m/mΦ</v>
          </cell>
          <cell r="D1668">
            <v>1.55</v>
          </cell>
          <cell r="E1668" t="str">
            <v>개</v>
          </cell>
          <cell r="I1668">
            <v>3380</v>
          </cell>
          <cell r="J1668">
            <v>5239</v>
          </cell>
          <cell r="K1668" t="str">
            <v xml:space="preserve"> </v>
          </cell>
        </row>
        <row r="1670">
          <cell r="B1670" t="str">
            <v>계</v>
          </cell>
          <cell r="F1670">
            <v>87314</v>
          </cell>
          <cell r="J1670">
            <v>87314</v>
          </cell>
          <cell r="L1670" t="str">
            <v xml:space="preserve"> </v>
          </cell>
        </row>
        <row r="1672">
          <cell r="M1672" t="str">
            <v xml:space="preserve"> </v>
          </cell>
        </row>
        <row r="1673">
          <cell r="M1673" t="str">
            <v xml:space="preserve"> </v>
          </cell>
        </row>
        <row r="1674">
          <cell r="M1674" t="str">
            <v xml:space="preserve"> </v>
          </cell>
        </row>
        <row r="1675">
          <cell r="M1675" t="str">
            <v xml:space="preserve"> </v>
          </cell>
        </row>
        <row r="1676">
          <cell r="M1676" t="str">
            <v xml:space="preserve"> </v>
          </cell>
        </row>
        <row r="1677">
          <cell r="M1677" t="str">
            <v xml:space="preserve"> </v>
          </cell>
        </row>
        <row r="1678">
          <cell r="M1678" t="str">
            <v xml:space="preserve"> </v>
          </cell>
        </row>
        <row r="1679">
          <cell r="M1679" t="str">
            <v xml:space="preserve"> </v>
          </cell>
        </row>
        <row r="1680">
          <cell r="M1680" t="str">
            <v xml:space="preserve"> </v>
          </cell>
        </row>
        <row r="1681">
          <cell r="M1681" t="str">
            <v xml:space="preserve"> </v>
          </cell>
        </row>
        <row r="1682">
          <cell r="M1682" t="str">
            <v xml:space="preserve"> </v>
          </cell>
        </row>
        <row r="1683">
          <cell r="M1683" t="str">
            <v xml:space="preserve"> </v>
          </cell>
        </row>
        <row r="1684">
          <cell r="M1684" t="str">
            <v xml:space="preserve"> </v>
          </cell>
        </row>
        <row r="1685">
          <cell r="M1685" t="str">
            <v xml:space="preserve"> </v>
          </cell>
        </row>
        <row r="1686">
          <cell r="M1686" t="str">
            <v xml:space="preserve"> </v>
          </cell>
        </row>
        <row r="1687">
          <cell r="M1687" t="str">
            <v xml:space="preserve"> </v>
          </cell>
        </row>
        <row r="1688">
          <cell r="E1688" t="str">
            <v xml:space="preserve"> </v>
          </cell>
          <cell r="F1688" t="str">
            <v>TRASH RACK 설치 인건비</v>
          </cell>
        </row>
        <row r="1689">
          <cell r="E1689" t="str">
            <v xml:space="preserve"> </v>
          </cell>
        </row>
        <row r="1690">
          <cell r="A1690" t="str">
            <v>종       별</v>
          </cell>
          <cell r="C1690" t="str">
            <v>재 료 또 는</v>
          </cell>
          <cell r="D1690" t="str">
            <v xml:space="preserve">원 수 </v>
          </cell>
          <cell r="E1690" t="str">
            <v>단 위</v>
          </cell>
          <cell r="F1690" t="str">
            <v>총   액</v>
          </cell>
          <cell r="G1690" t="str">
            <v>노   무   비</v>
          </cell>
          <cell r="I1690" t="str">
            <v>재   료   비</v>
          </cell>
          <cell r="K1690" t="str">
            <v>경      비</v>
          </cell>
          <cell r="M1690" t="str">
            <v>비   고</v>
          </cell>
        </row>
        <row r="1691">
          <cell r="C1691" t="str">
            <v xml:space="preserve">규       격 </v>
          </cell>
          <cell r="F1691" t="str">
            <v>금   액</v>
          </cell>
          <cell r="G1691" t="str">
            <v>단  가</v>
          </cell>
          <cell r="H1691" t="str">
            <v>금   액</v>
          </cell>
          <cell r="I1691" t="str">
            <v>단  가</v>
          </cell>
          <cell r="J1691" t="str">
            <v>금   액</v>
          </cell>
          <cell r="K1691" t="str">
            <v>단  가</v>
          </cell>
          <cell r="L1691" t="str">
            <v>금   액</v>
          </cell>
        </row>
        <row r="1692">
          <cell r="A1692" t="str">
            <v>기 술 관 리</v>
          </cell>
          <cell r="C1692" t="str">
            <v>기계기사1급</v>
          </cell>
          <cell r="D1692">
            <v>1.66</v>
          </cell>
          <cell r="E1692" t="str">
            <v>인</v>
          </cell>
          <cell r="G1692">
            <v>97488</v>
          </cell>
          <cell r="H1692">
            <v>161830</v>
          </cell>
        </row>
        <row r="1693">
          <cell r="A1693" t="str">
            <v>운 반 검 측</v>
          </cell>
          <cell r="C1693" t="str">
            <v>프랜트기계설치공</v>
          </cell>
          <cell r="D1693">
            <v>0.05</v>
          </cell>
          <cell r="E1693" t="str">
            <v>인</v>
          </cell>
          <cell r="G1693">
            <v>80805</v>
          </cell>
          <cell r="H1693">
            <v>4040</v>
          </cell>
        </row>
        <row r="1694">
          <cell r="C1694" t="str">
            <v>특 별 인 부</v>
          </cell>
          <cell r="D1694">
            <v>0.05</v>
          </cell>
          <cell r="E1694" t="str">
            <v>인</v>
          </cell>
          <cell r="G1694">
            <v>57379</v>
          </cell>
          <cell r="H1694">
            <v>2868</v>
          </cell>
        </row>
        <row r="1695">
          <cell r="A1695" t="str">
            <v>수      정</v>
          </cell>
          <cell r="C1695" t="str">
            <v>산소 절단공</v>
          </cell>
          <cell r="D1695">
            <v>0.05</v>
          </cell>
          <cell r="E1695" t="str">
            <v>인</v>
          </cell>
          <cell r="G1695">
            <v>31794</v>
          </cell>
          <cell r="H1695">
            <v>1589</v>
          </cell>
        </row>
        <row r="1696">
          <cell r="A1696" t="str">
            <v xml:space="preserve"> </v>
          </cell>
          <cell r="C1696" t="str">
            <v>프랜트기계설치공</v>
          </cell>
          <cell r="D1696">
            <v>0.05</v>
          </cell>
          <cell r="E1696" t="str">
            <v>인</v>
          </cell>
          <cell r="G1696">
            <v>80805</v>
          </cell>
          <cell r="H1696">
            <v>4040</v>
          </cell>
        </row>
        <row r="1698">
          <cell r="A1698" t="str">
            <v xml:space="preserve"> </v>
          </cell>
          <cell r="C1698" t="str">
            <v>특 별 인 부</v>
          </cell>
          <cell r="D1698">
            <v>0.1</v>
          </cell>
          <cell r="E1698" t="str">
            <v>인</v>
          </cell>
          <cell r="G1698">
            <v>57379</v>
          </cell>
          <cell r="H1698">
            <v>5737</v>
          </cell>
        </row>
        <row r="1699">
          <cell r="A1699" t="str">
            <v>설치준비 철근정리</v>
          </cell>
          <cell r="C1699" t="str">
            <v>산 소 절 단 공</v>
          </cell>
          <cell r="D1699">
            <v>4.7E-2</v>
          </cell>
          <cell r="E1699" t="str">
            <v>인</v>
          </cell>
          <cell r="G1699">
            <v>31794</v>
          </cell>
          <cell r="H1699">
            <v>1494</v>
          </cell>
        </row>
        <row r="1700">
          <cell r="C1700" t="str">
            <v>특 별 인 부</v>
          </cell>
          <cell r="D1700">
            <v>4.7E-2</v>
          </cell>
          <cell r="E1700" t="str">
            <v>인</v>
          </cell>
          <cell r="G1700">
            <v>57379</v>
          </cell>
          <cell r="H1700">
            <v>2696</v>
          </cell>
        </row>
        <row r="1701">
          <cell r="A1701" t="str">
            <v>CHIPPING</v>
          </cell>
          <cell r="C1701" t="str">
            <v>석      공</v>
          </cell>
          <cell r="D1701">
            <v>0.1</v>
          </cell>
          <cell r="E1701" t="str">
            <v>인</v>
          </cell>
          <cell r="G1701">
            <v>77005</v>
          </cell>
          <cell r="H1701">
            <v>7700</v>
          </cell>
        </row>
        <row r="1702">
          <cell r="C1702" t="str">
            <v>특 별 인 부</v>
          </cell>
          <cell r="D1702">
            <v>0.05</v>
          </cell>
          <cell r="E1702" t="str">
            <v>인</v>
          </cell>
          <cell r="G1702">
            <v>57379</v>
          </cell>
          <cell r="H1702">
            <v>2868</v>
          </cell>
        </row>
        <row r="1704">
          <cell r="A1704" t="str">
            <v>BEAM설치,CRANE</v>
          </cell>
          <cell r="C1704" t="str">
            <v>특 별 인 부</v>
          </cell>
          <cell r="D1704">
            <v>0.17499999999999999</v>
          </cell>
          <cell r="E1704" t="str">
            <v>인</v>
          </cell>
          <cell r="G1704">
            <v>57379</v>
          </cell>
          <cell r="H1704">
            <v>10041</v>
          </cell>
        </row>
        <row r="1705">
          <cell r="A1705" t="str">
            <v xml:space="preserve"> </v>
          </cell>
          <cell r="B1705" t="str">
            <v>작업</v>
          </cell>
          <cell r="C1705" t="str">
            <v>특수 비계공</v>
          </cell>
          <cell r="D1705">
            <v>0.18</v>
          </cell>
          <cell r="E1705" t="str">
            <v>인</v>
          </cell>
          <cell r="G1705">
            <v>85884</v>
          </cell>
          <cell r="H1705">
            <v>15459</v>
          </cell>
        </row>
        <row r="1706">
          <cell r="A1706" t="str">
            <v>BEAM설치,CRANE</v>
          </cell>
          <cell r="C1706" t="str">
            <v>측   량   사</v>
          </cell>
          <cell r="D1706">
            <v>0.14000000000000001</v>
          </cell>
          <cell r="E1706" t="str">
            <v>인</v>
          </cell>
          <cell r="G1706">
            <v>58506</v>
          </cell>
          <cell r="H1706">
            <v>8190</v>
          </cell>
        </row>
        <row r="1707">
          <cell r="A1707" t="str">
            <v>작업,1차 쎈타링</v>
          </cell>
          <cell r="C1707" t="str">
            <v>측 량 조 수</v>
          </cell>
          <cell r="D1707">
            <v>0.14000000000000001</v>
          </cell>
          <cell r="E1707" t="str">
            <v>인</v>
          </cell>
          <cell r="G1707">
            <v>38777</v>
          </cell>
          <cell r="H1707">
            <v>5428</v>
          </cell>
        </row>
        <row r="1708">
          <cell r="C1708" t="str">
            <v>특수 비계공</v>
          </cell>
          <cell r="D1708">
            <v>0.14000000000000001</v>
          </cell>
          <cell r="E1708" t="str">
            <v>인</v>
          </cell>
          <cell r="G1708">
            <v>85884</v>
          </cell>
          <cell r="H1708">
            <v>12023</v>
          </cell>
        </row>
        <row r="1709">
          <cell r="A1709" t="str">
            <v xml:space="preserve"> </v>
          </cell>
          <cell r="B1709" t="str">
            <v xml:space="preserve"> </v>
          </cell>
        </row>
        <row r="1710">
          <cell r="A1710" t="str">
            <v xml:space="preserve"> </v>
          </cell>
          <cell r="B1710" t="str">
            <v xml:space="preserve"> </v>
          </cell>
          <cell r="C1710" t="str">
            <v>특 별 인 부</v>
          </cell>
          <cell r="D1710">
            <v>0.28000000000000003</v>
          </cell>
          <cell r="E1710" t="str">
            <v>인</v>
          </cell>
          <cell r="G1710">
            <v>57379</v>
          </cell>
          <cell r="H1710">
            <v>16066</v>
          </cell>
        </row>
        <row r="1711">
          <cell r="A1711" t="str">
            <v xml:space="preserve"> </v>
          </cell>
          <cell r="B1711" t="str">
            <v xml:space="preserve"> </v>
          </cell>
          <cell r="C1711" t="str">
            <v>프랜트기계설치공</v>
          </cell>
          <cell r="D1711">
            <v>0.14000000000000001</v>
          </cell>
          <cell r="E1711" t="str">
            <v>인</v>
          </cell>
          <cell r="G1711">
            <v>80805</v>
          </cell>
          <cell r="H1711">
            <v>11312</v>
          </cell>
        </row>
        <row r="1712">
          <cell r="A1712" t="str">
            <v>턴 바 클 용 접</v>
          </cell>
          <cell r="C1712" t="str">
            <v xml:space="preserve">프랜트 용접공 </v>
          </cell>
          <cell r="D1712">
            <v>0.21</v>
          </cell>
          <cell r="E1712" t="str">
            <v>인</v>
          </cell>
          <cell r="G1712">
            <v>95379</v>
          </cell>
          <cell r="H1712">
            <v>20029</v>
          </cell>
        </row>
        <row r="1713">
          <cell r="A1713" t="str">
            <v xml:space="preserve"> </v>
          </cell>
          <cell r="B1713" t="str">
            <v xml:space="preserve"> </v>
          </cell>
          <cell r="C1713" t="str">
            <v>특 별 인 부</v>
          </cell>
          <cell r="D1713">
            <v>0.21</v>
          </cell>
          <cell r="E1713" t="str">
            <v>인</v>
          </cell>
          <cell r="G1713">
            <v>57379</v>
          </cell>
          <cell r="H1713">
            <v>12049</v>
          </cell>
        </row>
        <row r="1714">
          <cell r="A1714" t="str">
            <v>BEAM 완전고정</v>
          </cell>
          <cell r="C1714" t="str">
            <v>산소 절단공</v>
          </cell>
          <cell r="D1714">
            <v>1.4999999999999999E-2</v>
          </cell>
          <cell r="E1714" t="str">
            <v>인</v>
          </cell>
          <cell r="G1714">
            <v>31794</v>
          </cell>
          <cell r="H1714">
            <v>476</v>
          </cell>
        </row>
        <row r="1717">
          <cell r="A1717" t="str">
            <v>종       별</v>
          </cell>
          <cell r="C1717" t="str">
            <v>재 료 또 는</v>
          </cell>
          <cell r="D1717" t="str">
            <v xml:space="preserve">원 수 </v>
          </cell>
          <cell r="E1717" t="str">
            <v>단 위</v>
          </cell>
          <cell r="F1717" t="str">
            <v>총   액</v>
          </cell>
          <cell r="G1717" t="str">
            <v>노   무   비</v>
          </cell>
          <cell r="I1717" t="str">
            <v>재   료   비</v>
          </cell>
          <cell r="K1717" t="str">
            <v>경      비</v>
          </cell>
          <cell r="M1717" t="str">
            <v>비   고</v>
          </cell>
        </row>
        <row r="1718">
          <cell r="C1718" t="str">
            <v xml:space="preserve">규       격 </v>
          </cell>
          <cell r="F1718" t="str">
            <v>금   액</v>
          </cell>
          <cell r="G1718" t="str">
            <v>단  가</v>
          </cell>
          <cell r="H1718" t="str">
            <v>금   액</v>
          </cell>
          <cell r="I1718" t="str">
            <v>단  가</v>
          </cell>
          <cell r="J1718" t="str">
            <v>금   액</v>
          </cell>
          <cell r="K1718" t="str">
            <v>단  가</v>
          </cell>
          <cell r="L1718" t="str">
            <v>금   액</v>
          </cell>
        </row>
        <row r="1719">
          <cell r="C1719" t="str">
            <v>프랜트 용접공</v>
          </cell>
          <cell r="D1719">
            <v>2.7</v>
          </cell>
          <cell r="E1719" t="str">
            <v>인</v>
          </cell>
          <cell r="G1719">
            <v>95379</v>
          </cell>
          <cell r="H1719">
            <v>257523</v>
          </cell>
        </row>
        <row r="1720">
          <cell r="A1720" t="str">
            <v xml:space="preserve"> </v>
          </cell>
          <cell r="C1720" t="str">
            <v>특 별 인 부</v>
          </cell>
          <cell r="D1720">
            <v>2.7</v>
          </cell>
          <cell r="E1720" t="str">
            <v>인</v>
          </cell>
          <cell r="G1720">
            <v>57379</v>
          </cell>
          <cell r="H1720">
            <v>154923</v>
          </cell>
        </row>
        <row r="1721">
          <cell r="A1721" t="str">
            <v>TRASH RACK 설치</v>
          </cell>
          <cell r="C1721" t="str">
            <v>특 별 인 부</v>
          </cell>
          <cell r="D1721">
            <v>0.67</v>
          </cell>
          <cell r="E1721" t="str">
            <v>인</v>
          </cell>
          <cell r="G1721">
            <v>57379</v>
          </cell>
          <cell r="H1721">
            <v>38443</v>
          </cell>
        </row>
        <row r="1722">
          <cell r="A1722" t="str">
            <v>1 차 조 립</v>
          </cell>
          <cell r="C1722" t="str">
            <v>특수 비계공</v>
          </cell>
          <cell r="D1722">
            <v>0.59</v>
          </cell>
          <cell r="E1722" t="str">
            <v>인</v>
          </cell>
          <cell r="G1722">
            <v>85884</v>
          </cell>
          <cell r="H1722">
            <v>50671</v>
          </cell>
        </row>
        <row r="1723">
          <cell r="B1723" t="str">
            <v xml:space="preserve"> </v>
          </cell>
          <cell r="C1723" t="str">
            <v>프랜트기계설치공</v>
          </cell>
          <cell r="D1723">
            <v>0.45</v>
          </cell>
          <cell r="E1723" t="str">
            <v>인</v>
          </cell>
          <cell r="G1723">
            <v>80805</v>
          </cell>
          <cell r="H1723">
            <v>36362</v>
          </cell>
        </row>
        <row r="1724">
          <cell r="A1724" t="str">
            <v>2차 쎈 타 링</v>
          </cell>
          <cell r="C1724" t="str">
            <v>측   량   사</v>
          </cell>
          <cell r="D1724">
            <v>8.6999999999999994E-2</v>
          </cell>
          <cell r="E1724" t="str">
            <v>인</v>
          </cell>
          <cell r="G1724">
            <v>58506</v>
          </cell>
          <cell r="H1724">
            <v>5090</v>
          </cell>
        </row>
        <row r="1725">
          <cell r="B1725" t="str">
            <v xml:space="preserve"> </v>
          </cell>
          <cell r="C1725" t="str">
            <v>측 량 조 수</v>
          </cell>
          <cell r="D1725">
            <v>8.6999999999999994E-2</v>
          </cell>
          <cell r="E1725" t="str">
            <v>인</v>
          </cell>
          <cell r="G1725">
            <v>38777</v>
          </cell>
          <cell r="H1725">
            <v>3373</v>
          </cell>
        </row>
        <row r="1726">
          <cell r="C1726" t="str">
            <v>프랜트기계설치공</v>
          </cell>
          <cell r="D1726">
            <v>8.6999999999999994E-2</v>
          </cell>
          <cell r="E1726" t="str">
            <v>인</v>
          </cell>
          <cell r="G1726">
            <v>80805</v>
          </cell>
          <cell r="H1726">
            <v>7030</v>
          </cell>
        </row>
        <row r="1727">
          <cell r="C1727" t="str">
            <v>특 별 인 부</v>
          </cell>
          <cell r="D1727">
            <v>0.16600000000000001</v>
          </cell>
          <cell r="E1727" t="str">
            <v>인</v>
          </cell>
          <cell r="G1727">
            <v>57379</v>
          </cell>
          <cell r="H1727">
            <v>9524</v>
          </cell>
        </row>
        <row r="1728">
          <cell r="C1728" t="str">
            <v>프랜트 용접공</v>
          </cell>
          <cell r="D1728">
            <v>0.79</v>
          </cell>
          <cell r="E1728" t="str">
            <v>인</v>
          </cell>
          <cell r="G1728">
            <v>95379</v>
          </cell>
          <cell r="H1728">
            <v>75349</v>
          </cell>
        </row>
        <row r="1729">
          <cell r="B1729" t="str">
            <v xml:space="preserve"> </v>
          </cell>
        </row>
        <row r="1730">
          <cell r="A1730" t="str">
            <v>검        사</v>
          </cell>
          <cell r="C1730" t="str">
            <v>프랜트기계설치공</v>
          </cell>
          <cell r="D1730">
            <v>3.5000000000000003E-2</v>
          </cell>
          <cell r="E1730" t="str">
            <v>인</v>
          </cell>
          <cell r="G1730">
            <v>80805</v>
          </cell>
          <cell r="H1730">
            <v>2828</v>
          </cell>
        </row>
        <row r="1731">
          <cell r="A1731" t="str">
            <v xml:space="preserve"> </v>
          </cell>
          <cell r="C1731" t="str">
            <v>특 별 인 부</v>
          </cell>
          <cell r="D1731">
            <v>3.5000000000000003E-2</v>
          </cell>
          <cell r="E1731" t="str">
            <v>인</v>
          </cell>
          <cell r="G1731">
            <v>57379</v>
          </cell>
          <cell r="H1731">
            <v>2008</v>
          </cell>
        </row>
        <row r="1732">
          <cell r="A1732" t="str">
            <v>강제거푸집철거</v>
          </cell>
          <cell r="C1732" t="str">
            <v>프랜트 용접공</v>
          </cell>
          <cell r="D1732">
            <v>1.7000000000000001E-2</v>
          </cell>
          <cell r="E1732" t="str">
            <v>인</v>
          </cell>
          <cell r="G1732">
            <v>95379</v>
          </cell>
          <cell r="H1732">
            <v>1621</v>
          </cell>
        </row>
        <row r="1733">
          <cell r="B1733" t="str">
            <v xml:space="preserve"> </v>
          </cell>
          <cell r="C1733" t="str">
            <v>특 별 인 부</v>
          </cell>
          <cell r="D1733">
            <v>1.7000000000000001E-2</v>
          </cell>
          <cell r="E1733" t="str">
            <v>인</v>
          </cell>
          <cell r="G1733">
            <v>57379</v>
          </cell>
          <cell r="H1733">
            <v>975</v>
          </cell>
        </row>
        <row r="1734">
          <cell r="A1734" t="str">
            <v>뒷    정    리</v>
          </cell>
          <cell r="C1734" t="str">
            <v>프랜트기계설치공</v>
          </cell>
          <cell r="D1734">
            <v>3.5000000000000003E-2</v>
          </cell>
          <cell r="E1734" t="str">
            <v>인</v>
          </cell>
          <cell r="G1734">
            <v>80805</v>
          </cell>
          <cell r="H1734">
            <v>2828</v>
          </cell>
        </row>
        <row r="1735">
          <cell r="B1735" t="str">
            <v xml:space="preserve"> </v>
          </cell>
        </row>
        <row r="1736">
          <cell r="C1736" t="str">
            <v>산소 절단공</v>
          </cell>
          <cell r="D1736">
            <v>1.7000000000000001E-2</v>
          </cell>
          <cell r="E1736" t="str">
            <v>인</v>
          </cell>
          <cell r="G1736">
            <v>31794</v>
          </cell>
          <cell r="H1736">
            <v>540</v>
          </cell>
        </row>
        <row r="1737">
          <cell r="C1737" t="str">
            <v>특 별 인 부</v>
          </cell>
          <cell r="D1737">
            <v>3.5000000000000003E-2</v>
          </cell>
          <cell r="E1737" t="str">
            <v>인</v>
          </cell>
          <cell r="G1737">
            <v>57379</v>
          </cell>
          <cell r="H1737">
            <v>2008</v>
          </cell>
        </row>
        <row r="1738">
          <cell r="A1738" t="str">
            <v>전 원 조 작</v>
          </cell>
          <cell r="C1738" t="str">
            <v>프랜트 전공</v>
          </cell>
          <cell r="D1738">
            <v>0.52</v>
          </cell>
          <cell r="E1738" t="str">
            <v>인</v>
          </cell>
          <cell r="G1738">
            <v>64285</v>
          </cell>
          <cell r="H1738">
            <v>33428</v>
          </cell>
        </row>
        <row r="1739">
          <cell r="C1739" t="str">
            <v>특 별 인 부</v>
          </cell>
          <cell r="D1739">
            <v>0.52</v>
          </cell>
          <cell r="E1739" t="str">
            <v>인</v>
          </cell>
          <cell r="G1739">
            <v>57379</v>
          </cell>
          <cell r="H1739">
            <v>29837</v>
          </cell>
        </row>
        <row r="1743">
          <cell r="B1743" t="str">
            <v xml:space="preserve">    계</v>
          </cell>
          <cell r="F1743">
            <v>1020296</v>
          </cell>
          <cell r="H1743">
            <v>1020296</v>
          </cell>
        </row>
        <row r="1746">
          <cell r="E1746" t="str">
            <v xml:space="preserve"> </v>
          </cell>
          <cell r="F1746" t="str">
            <v>TRASH RACK 설치 소모 자재비</v>
          </cell>
        </row>
        <row r="1747">
          <cell r="E1747" t="str">
            <v xml:space="preserve"> </v>
          </cell>
        </row>
        <row r="1748">
          <cell r="A1748" t="str">
            <v>종       별</v>
          </cell>
          <cell r="C1748" t="str">
            <v>재 료 또 는</v>
          </cell>
          <cell r="D1748" t="str">
            <v xml:space="preserve">원 수 </v>
          </cell>
          <cell r="E1748" t="str">
            <v>단 위</v>
          </cell>
          <cell r="F1748" t="str">
            <v>총   액</v>
          </cell>
          <cell r="G1748" t="str">
            <v>노   무   비</v>
          </cell>
          <cell r="I1748" t="str">
            <v>재   료   비</v>
          </cell>
          <cell r="K1748" t="str">
            <v>경      비</v>
          </cell>
          <cell r="M1748" t="str">
            <v>비   고</v>
          </cell>
        </row>
        <row r="1749">
          <cell r="C1749" t="str">
            <v xml:space="preserve">규       격 </v>
          </cell>
          <cell r="F1749" t="str">
            <v>금   액</v>
          </cell>
          <cell r="G1749" t="str">
            <v>단  가</v>
          </cell>
          <cell r="H1749" t="str">
            <v>금   액</v>
          </cell>
          <cell r="I1749" t="str">
            <v>단  가</v>
          </cell>
          <cell r="J1749" t="str">
            <v>금   액</v>
          </cell>
          <cell r="K1749" t="str">
            <v>단  가</v>
          </cell>
          <cell r="L1749" t="str">
            <v>금   액</v>
          </cell>
        </row>
        <row r="1750">
          <cell r="A1750" t="str">
            <v>산       소</v>
          </cell>
          <cell r="C1750" t="str">
            <v>6,000L용</v>
          </cell>
          <cell r="D1750">
            <v>2.9000000000000001E-2</v>
          </cell>
          <cell r="E1750" t="str">
            <v>병</v>
          </cell>
          <cell r="G1750" t="str">
            <v xml:space="preserve"> </v>
          </cell>
          <cell r="I1750">
            <v>12000</v>
          </cell>
          <cell r="J1750">
            <v>348</v>
          </cell>
        </row>
        <row r="1751">
          <cell r="A1751" t="str">
            <v>아 세 치 렌</v>
          </cell>
          <cell r="C1751" t="str">
            <v>2,100L용</v>
          </cell>
          <cell r="D1751">
            <v>1.2E-2</v>
          </cell>
          <cell r="E1751" t="str">
            <v>병</v>
          </cell>
          <cell r="I1751">
            <v>25849</v>
          </cell>
          <cell r="J1751">
            <v>310</v>
          </cell>
        </row>
        <row r="1752">
          <cell r="A1752" t="str">
            <v>용   접  봉</v>
          </cell>
          <cell r="C1752" t="str">
            <v>SS400, 4M/Mx350L</v>
          </cell>
          <cell r="D1752">
            <v>5.95</v>
          </cell>
          <cell r="E1752" t="str">
            <v>KG</v>
          </cell>
          <cell r="I1752">
            <v>1260</v>
          </cell>
          <cell r="J1752">
            <v>7497</v>
          </cell>
        </row>
        <row r="1754">
          <cell r="A1754" t="str">
            <v xml:space="preserve"> </v>
          </cell>
          <cell r="D1754" t="str">
            <v xml:space="preserve"> </v>
          </cell>
          <cell r="E1754" t="str">
            <v xml:space="preserve"> </v>
          </cell>
        </row>
        <row r="1755">
          <cell r="B1755" t="str">
            <v>계</v>
          </cell>
          <cell r="F1755">
            <v>8155</v>
          </cell>
          <cell r="J1755">
            <v>8155</v>
          </cell>
        </row>
        <row r="1757">
          <cell r="A1757" t="str">
            <v xml:space="preserve"> </v>
          </cell>
          <cell r="D1757" t="str">
            <v xml:space="preserve"> </v>
          </cell>
          <cell r="E1757" t="str">
            <v xml:space="preserve"> </v>
          </cell>
        </row>
        <row r="1758">
          <cell r="A1758" t="str">
            <v xml:space="preserve"> </v>
          </cell>
          <cell r="D1758" t="str">
            <v xml:space="preserve"> </v>
          </cell>
          <cell r="E1758" t="str">
            <v xml:space="preserve"> </v>
          </cell>
        </row>
        <row r="1759">
          <cell r="A1759" t="str">
            <v xml:space="preserve"> </v>
          </cell>
          <cell r="D1759" t="str">
            <v xml:space="preserve"> </v>
          </cell>
          <cell r="E1759" t="str">
            <v xml:space="preserve"> </v>
          </cell>
        </row>
        <row r="1760">
          <cell r="A1760" t="str">
            <v xml:space="preserve"> </v>
          </cell>
          <cell r="D1760" t="str">
            <v xml:space="preserve"> </v>
          </cell>
          <cell r="E1760" t="str">
            <v xml:space="preserve"> </v>
          </cell>
        </row>
        <row r="1761">
          <cell r="A1761" t="str">
            <v xml:space="preserve"> </v>
          </cell>
          <cell r="D1761" t="str">
            <v xml:space="preserve"> </v>
          </cell>
          <cell r="E1761" t="str">
            <v xml:space="preserve"> </v>
          </cell>
        </row>
        <row r="1762">
          <cell r="A1762" t="str">
            <v xml:space="preserve"> </v>
          </cell>
          <cell r="D1762" t="str">
            <v xml:space="preserve"> </v>
          </cell>
          <cell r="E1762" t="str">
            <v xml:space="preserve"> </v>
          </cell>
        </row>
        <row r="1763">
          <cell r="A1763" t="str">
            <v xml:space="preserve"> </v>
          </cell>
          <cell r="D1763" t="str">
            <v xml:space="preserve"> </v>
          </cell>
          <cell r="E1763" t="str">
            <v xml:space="preserve"> </v>
          </cell>
        </row>
        <row r="1764">
          <cell r="A1764" t="str">
            <v xml:space="preserve"> </v>
          </cell>
          <cell r="D1764" t="str">
            <v xml:space="preserve"> </v>
          </cell>
          <cell r="E1764" t="str">
            <v xml:space="preserve"> </v>
          </cell>
        </row>
        <row r="1765">
          <cell r="A1765" t="str">
            <v xml:space="preserve"> </v>
          </cell>
          <cell r="D1765" t="str">
            <v xml:space="preserve"> </v>
          </cell>
          <cell r="E1765" t="str">
            <v xml:space="preserve"> </v>
          </cell>
        </row>
        <row r="1766">
          <cell r="A1766" t="str">
            <v xml:space="preserve"> </v>
          </cell>
          <cell r="D1766" t="str">
            <v xml:space="preserve"> </v>
          </cell>
          <cell r="E1766" t="str">
            <v xml:space="preserve"> </v>
          </cell>
        </row>
        <row r="1767">
          <cell r="A1767" t="str">
            <v xml:space="preserve"> </v>
          </cell>
          <cell r="D1767" t="str">
            <v xml:space="preserve"> </v>
          </cell>
          <cell r="E1767" t="str">
            <v xml:space="preserve"> </v>
          </cell>
        </row>
        <row r="1768">
          <cell r="A1768" t="str">
            <v xml:space="preserve"> </v>
          </cell>
          <cell r="D1768" t="str">
            <v xml:space="preserve"> </v>
          </cell>
          <cell r="E1768" t="str">
            <v xml:space="preserve"> </v>
          </cell>
        </row>
        <row r="1769">
          <cell r="A1769" t="str">
            <v xml:space="preserve"> </v>
          </cell>
          <cell r="D1769" t="str">
            <v xml:space="preserve"> </v>
          </cell>
          <cell r="E1769" t="str">
            <v xml:space="preserve"> </v>
          </cell>
        </row>
        <row r="1770">
          <cell r="A1770" t="str">
            <v xml:space="preserve"> </v>
          </cell>
          <cell r="D1770" t="str">
            <v xml:space="preserve"> </v>
          </cell>
          <cell r="E1770" t="str">
            <v xml:space="preserve"> </v>
          </cell>
        </row>
        <row r="1771">
          <cell r="A1771" t="str">
            <v xml:space="preserve"> </v>
          </cell>
          <cell r="D1771" t="str">
            <v xml:space="preserve"> </v>
          </cell>
          <cell r="E1771" t="str">
            <v xml:space="preserve"> </v>
          </cell>
        </row>
        <row r="1772">
          <cell r="A1772" t="str">
            <v xml:space="preserve"> </v>
          </cell>
          <cell r="D1772" t="str">
            <v xml:space="preserve"> </v>
          </cell>
          <cell r="E1772" t="str">
            <v xml:space="preserve"> </v>
          </cell>
        </row>
        <row r="1773">
          <cell r="A1773" t="str">
            <v xml:space="preserve"> </v>
          </cell>
          <cell r="D1773" t="str">
            <v xml:space="preserve"> </v>
          </cell>
          <cell r="E1773" t="str">
            <v xml:space="preserve"> </v>
          </cell>
        </row>
        <row r="1774">
          <cell r="A1774" t="str">
            <v xml:space="preserve"> </v>
          </cell>
          <cell r="D1774" t="str">
            <v xml:space="preserve"> </v>
          </cell>
          <cell r="E1774" t="str">
            <v xml:space="preserve"> </v>
          </cell>
        </row>
        <row r="1775">
          <cell r="A1775" t="str">
            <v>잡철물 제작,설치(SCREEN등)</v>
          </cell>
        </row>
        <row r="1776">
          <cell r="E1776" t="str">
            <v xml:space="preserve"> </v>
          </cell>
        </row>
        <row r="1777">
          <cell r="A1777" t="str">
            <v>종       별</v>
          </cell>
          <cell r="C1777" t="str">
            <v>재 료 또 는</v>
          </cell>
          <cell r="D1777" t="str">
            <v xml:space="preserve">원 수 </v>
          </cell>
          <cell r="E1777" t="str">
            <v>단 위</v>
          </cell>
          <cell r="F1777" t="str">
            <v>총   액</v>
          </cell>
          <cell r="G1777" t="str">
            <v>노   무   비</v>
          </cell>
          <cell r="I1777" t="str">
            <v>재   료   비</v>
          </cell>
          <cell r="K1777" t="str">
            <v>경      비</v>
          </cell>
          <cell r="M1777" t="str">
            <v>비   고</v>
          </cell>
        </row>
        <row r="1778">
          <cell r="C1778" t="str">
            <v xml:space="preserve">규       격 </v>
          </cell>
          <cell r="F1778" t="str">
            <v>금   액</v>
          </cell>
          <cell r="G1778" t="str">
            <v>단  가</v>
          </cell>
          <cell r="H1778" t="str">
            <v>금   액</v>
          </cell>
          <cell r="I1778" t="str">
            <v>단  가</v>
          </cell>
          <cell r="J1778" t="str">
            <v>금   액</v>
          </cell>
          <cell r="K1778" t="str">
            <v>단  가</v>
          </cell>
          <cell r="L1778" t="str">
            <v>금   액</v>
          </cell>
        </row>
        <row r="1779">
          <cell r="A1779" t="str">
            <v>용  접  봉</v>
          </cell>
          <cell r="C1779" t="str">
            <v>KSE4301  3.2Φ</v>
          </cell>
          <cell r="D1779">
            <v>18.48</v>
          </cell>
          <cell r="E1779" t="str">
            <v>KG</v>
          </cell>
          <cell r="I1779">
            <v>1260</v>
          </cell>
          <cell r="J1779">
            <v>23284</v>
          </cell>
        </row>
        <row r="1780">
          <cell r="A1780" t="str">
            <v>산      소</v>
          </cell>
          <cell r="C1780" t="str">
            <v>6,000L</v>
          </cell>
          <cell r="D1780">
            <v>1.05</v>
          </cell>
          <cell r="E1780" t="str">
            <v>병</v>
          </cell>
          <cell r="I1780">
            <v>12000</v>
          </cell>
          <cell r="J1780">
            <v>12600</v>
          </cell>
        </row>
        <row r="1781">
          <cell r="A1781" t="str">
            <v>아 세 치 렌</v>
          </cell>
          <cell r="C1781" t="str">
            <v>4,500L</v>
          </cell>
          <cell r="D1781">
            <v>2.8</v>
          </cell>
          <cell r="E1781" t="str">
            <v>KG</v>
          </cell>
          <cell r="I1781">
            <v>10500</v>
          </cell>
          <cell r="J1781">
            <v>29400</v>
          </cell>
        </row>
        <row r="1782">
          <cell r="A1782" t="str">
            <v>철      공</v>
          </cell>
          <cell r="D1782">
            <v>27.65</v>
          </cell>
          <cell r="E1782" t="str">
            <v>인</v>
          </cell>
          <cell r="G1782">
            <v>72430</v>
          </cell>
          <cell r="H1782">
            <v>2002689</v>
          </cell>
        </row>
        <row r="1783">
          <cell r="A1783" t="str">
            <v>비  계   공</v>
          </cell>
          <cell r="D1783">
            <v>4.71</v>
          </cell>
          <cell r="E1783" t="str">
            <v>인</v>
          </cell>
          <cell r="G1783">
            <v>79467</v>
          </cell>
          <cell r="H1783">
            <v>374289</v>
          </cell>
        </row>
        <row r="1785">
          <cell r="A1785" t="str">
            <v>보 통 인 부</v>
          </cell>
          <cell r="D1785">
            <v>0.66</v>
          </cell>
          <cell r="E1785" t="str">
            <v>인</v>
          </cell>
          <cell r="G1785">
            <v>37736</v>
          </cell>
          <cell r="H1785">
            <v>24905</v>
          </cell>
        </row>
        <row r="1786">
          <cell r="A1786" t="str">
            <v>용  접  공</v>
          </cell>
          <cell r="D1786">
            <v>2.6</v>
          </cell>
          <cell r="E1786" t="str">
            <v>인</v>
          </cell>
          <cell r="G1786">
            <v>74016</v>
          </cell>
          <cell r="H1786">
            <v>192441</v>
          </cell>
        </row>
        <row r="1787">
          <cell r="A1787" t="str">
            <v>특 별 인 부</v>
          </cell>
          <cell r="D1787">
            <v>0.74</v>
          </cell>
          <cell r="E1787" t="str">
            <v>인</v>
          </cell>
          <cell r="G1787">
            <v>57379</v>
          </cell>
          <cell r="H1787">
            <v>42460</v>
          </cell>
        </row>
        <row r="1788">
          <cell r="A1788" t="str">
            <v>용접기 손료</v>
          </cell>
          <cell r="D1788">
            <v>20.83</v>
          </cell>
          <cell r="E1788" t="str">
            <v>Hr</v>
          </cell>
          <cell r="K1788">
            <v>155</v>
          </cell>
          <cell r="L1788">
            <v>3228</v>
          </cell>
        </row>
        <row r="1789">
          <cell r="A1789" t="str">
            <v>전력 소요량</v>
          </cell>
          <cell r="D1789">
            <v>126</v>
          </cell>
          <cell r="E1789" t="str">
            <v>KWH</v>
          </cell>
          <cell r="K1789">
            <v>61.6</v>
          </cell>
          <cell r="L1789">
            <v>7761</v>
          </cell>
        </row>
        <row r="1790">
          <cell r="A1790" t="str">
            <v>공 구 손 료</v>
          </cell>
          <cell r="C1790" t="str">
            <v>인건비의 3%</v>
          </cell>
          <cell r="L1790">
            <v>79103</v>
          </cell>
        </row>
        <row r="1792">
          <cell r="A1792" t="str">
            <v>소    계</v>
          </cell>
          <cell r="F1792">
            <v>2792160</v>
          </cell>
          <cell r="H1792">
            <v>2636784</v>
          </cell>
          <cell r="J1792">
            <v>65284</v>
          </cell>
          <cell r="L1792">
            <v>90092</v>
          </cell>
        </row>
        <row r="1794">
          <cell r="A1794" t="str">
            <v>계 ( 간단한구조 )</v>
          </cell>
          <cell r="C1794" t="str">
            <v>100 %</v>
          </cell>
          <cell r="F1794">
            <v>2792160</v>
          </cell>
          <cell r="H1794">
            <v>2636784</v>
          </cell>
          <cell r="J1794">
            <v>65284</v>
          </cell>
          <cell r="L1794">
            <v>90092</v>
          </cell>
        </row>
        <row r="1796">
          <cell r="A1796" t="str">
            <v>계 ( 복잡한구조 )</v>
          </cell>
          <cell r="C1796" t="str">
            <v>140 %</v>
          </cell>
          <cell r="F1796">
            <v>3909022</v>
          </cell>
          <cell r="H1796">
            <v>3691497</v>
          </cell>
          <cell r="J1796">
            <v>91397</v>
          </cell>
          <cell r="L1796">
            <v>126128</v>
          </cell>
        </row>
        <row r="1799">
          <cell r="F1799" t="str">
            <v xml:space="preserve"> </v>
          </cell>
        </row>
        <row r="1800">
          <cell r="F1800" t="str">
            <v xml:space="preserve"> </v>
          </cell>
        </row>
        <row r="1801">
          <cell r="F1801" t="str">
            <v xml:space="preserve"> </v>
          </cell>
        </row>
        <row r="1802">
          <cell r="F1802" t="str">
            <v xml:space="preserve"> </v>
          </cell>
        </row>
        <row r="1803">
          <cell r="B1803" t="str">
            <v>기존도장 방식을 채택할 경우</v>
          </cell>
          <cell r="E1803" t="str">
            <v xml:space="preserve"> </v>
          </cell>
          <cell r="F1803" t="str">
            <v>도 장 비 (M²당) 일 위 대 가</v>
          </cell>
        </row>
        <row r="1805">
          <cell r="A1805" t="str">
            <v>종       별</v>
          </cell>
          <cell r="C1805" t="str">
            <v>재 료 또 는</v>
          </cell>
          <cell r="D1805" t="str">
            <v xml:space="preserve">원 수 </v>
          </cell>
          <cell r="E1805" t="str">
            <v>단 위</v>
          </cell>
          <cell r="F1805" t="str">
            <v>총   액</v>
          </cell>
          <cell r="G1805" t="str">
            <v>노   무   비</v>
          </cell>
          <cell r="I1805" t="str">
            <v>재   료   비</v>
          </cell>
          <cell r="K1805" t="str">
            <v>경      비</v>
          </cell>
          <cell r="M1805" t="str">
            <v>비   고</v>
          </cell>
        </row>
        <row r="1806">
          <cell r="C1806" t="str">
            <v xml:space="preserve">규       격 </v>
          </cell>
          <cell r="F1806" t="str">
            <v>금   액</v>
          </cell>
          <cell r="G1806" t="str">
            <v>단  가</v>
          </cell>
          <cell r="H1806" t="str">
            <v>금   액</v>
          </cell>
          <cell r="I1806" t="str">
            <v>단  가</v>
          </cell>
          <cell r="J1806" t="str">
            <v>금   액</v>
          </cell>
          <cell r="K1806" t="str">
            <v>단  가</v>
          </cell>
          <cell r="L1806" t="str">
            <v>금   액</v>
          </cell>
        </row>
        <row r="1807">
          <cell r="A1807" t="str">
            <v>1. SAND BLASTING</v>
          </cell>
        </row>
        <row r="1808">
          <cell r="B1808" t="str">
            <v>모      래</v>
          </cell>
          <cell r="D1808">
            <v>5.0799999999999998E-2</v>
          </cell>
          <cell r="E1808" t="str">
            <v>㎥</v>
          </cell>
          <cell r="G1808">
            <v>17799.248685199098</v>
          </cell>
          <cell r="H1808">
            <v>904</v>
          </cell>
          <cell r="I1808">
            <v>10845.529676934633</v>
          </cell>
          <cell r="J1808">
            <v>550</v>
          </cell>
          <cell r="K1808">
            <v>13551.915852742301</v>
          </cell>
          <cell r="L1808">
            <v>688</v>
          </cell>
        </row>
        <row r="1809">
          <cell r="B1809" t="str">
            <v>계  령  공</v>
          </cell>
          <cell r="D1809">
            <v>3.2899999999999999E-2</v>
          </cell>
          <cell r="E1809" t="str">
            <v>인</v>
          </cell>
          <cell r="G1809">
            <v>41937</v>
          </cell>
          <cell r="H1809">
            <v>1379</v>
          </cell>
        </row>
        <row r="1810">
          <cell r="B1810" t="str">
            <v>보 통 인 부</v>
          </cell>
          <cell r="D1810">
            <v>3.5999999999999997E-2</v>
          </cell>
          <cell r="E1810" t="str">
            <v>인</v>
          </cell>
          <cell r="G1810">
            <v>37736</v>
          </cell>
          <cell r="H1810">
            <v>1358</v>
          </cell>
        </row>
        <row r="1811">
          <cell r="B1811" t="str">
            <v>COMPRESSOR</v>
          </cell>
          <cell r="C1811" t="str">
            <v>7.1㎥/min</v>
          </cell>
          <cell r="D1811">
            <v>0.13300000000000001</v>
          </cell>
          <cell r="E1811" t="str">
            <v>Hr</v>
          </cell>
          <cell r="G1811">
            <v>9681</v>
          </cell>
          <cell r="H1811">
            <v>1287</v>
          </cell>
          <cell r="I1811">
            <v>8779</v>
          </cell>
          <cell r="J1811">
            <v>1167</v>
          </cell>
          <cell r="K1811">
            <v>6250</v>
          </cell>
          <cell r="L1811">
            <v>831</v>
          </cell>
        </row>
        <row r="1812">
          <cell r="B1812" t="str">
            <v>AIR HOSE</v>
          </cell>
          <cell r="C1812" t="str">
            <v>3/4" ,1"</v>
          </cell>
          <cell r="D1812">
            <v>0.13300000000000001</v>
          </cell>
          <cell r="E1812" t="str">
            <v>Hr</v>
          </cell>
          <cell r="K1812">
            <v>48</v>
          </cell>
          <cell r="L1812">
            <v>6</v>
          </cell>
        </row>
        <row r="1813">
          <cell r="B1813" t="str">
            <v>브라스트기</v>
          </cell>
          <cell r="D1813">
            <v>0.13300000000000001</v>
          </cell>
          <cell r="E1813" t="str">
            <v>Hr</v>
          </cell>
          <cell r="K1813">
            <v>659</v>
          </cell>
          <cell r="L1813">
            <v>87</v>
          </cell>
        </row>
        <row r="1814">
          <cell r="B1814" t="str">
            <v>건  조  기</v>
          </cell>
          <cell r="D1814">
            <v>0.13300000000000001</v>
          </cell>
          <cell r="E1814" t="str">
            <v>Hr</v>
          </cell>
          <cell r="K1814">
            <v>211</v>
          </cell>
          <cell r="L1814">
            <v>28</v>
          </cell>
        </row>
        <row r="1815">
          <cell r="B1815" t="str">
            <v>방  진  복</v>
          </cell>
          <cell r="D1815">
            <v>0.13300000000000001</v>
          </cell>
          <cell r="E1815" t="str">
            <v>Hr</v>
          </cell>
          <cell r="K1815">
            <v>107</v>
          </cell>
          <cell r="L1815">
            <v>14</v>
          </cell>
        </row>
        <row r="1816">
          <cell r="B1816" t="str">
            <v>방  진  모</v>
          </cell>
          <cell r="D1816">
            <v>0.13300000000000001</v>
          </cell>
          <cell r="E1816" t="str">
            <v>Hr</v>
          </cell>
          <cell r="K1816">
            <v>21</v>
          </cell>
          <cell r="L1816">
            <v>2</v>
          </cell>
        </row>
        <row r="1817">
          <cell r="B1817" t="str">
            <v>건  조  유</v>
          </cell>
          <cell r="D1817">
            <v>0.33300000000000002</v>
          </cell>
          <cell r="E1817" t="str">
            <v>L</v>
          </cell>
          <cell r="I1817">
            <v>526.4</v>
          </cell>
          <cell r="J1817">
            <v>175</v>
          </cell>
        </row>
        <row r="1818">
          <cell r="B1818" t="str">
            <v>노      즐</v>
          </cell>
          <cell r="D1818">
            <v>0.03</v>
          </cell>
          <cell r="E1818" t="str">
            <v>개</v>
          </cell>
          <cell r="I1818">
            <v>32000</v>
          </cell>
          <cell r="J1818">
            <v>960</v>
          </cell>
        </row>
        <row r="1819">
          <cell r="B1819" t="str">
            <v>소      계</v>
          </cell>
          <cell r="F1819">
            <v>9436</v>
          </cell>
          <cell r="H1819">
            <v>4928</v>
          </cell>
          <cell r="J1819">
            <v>2852</v>
          </cell>
          <cell r="L1819">
            <v>1656</v>
          </cell>
        </row>
        <row r="1821">
          <cell r="A1821" t="str">
            <v>2. PRIMERY COATING (20μ)</v>
          </cell>
        </row>
        <row r="1822">
          <cell r="B1822" t="str">
            <v>ZINC RICH PRIMER</v>
          </cell>
          <cell r="D1822">
            <v>8.1000000000000003E-2</v>
          </cell>
          <cell r="E1822" t="str">
            <v>Liter</v>
          </cell>
          <cell r="I1822">
            <v>7945</v>
          </cell>
          <cell r="J1822">
            <v>643</v>
          </cell>
        </row>
        <row r="1823">
          <cell r="B1823" t="str">
            <v>신      나</v>
          </cell>
          <cell r="D1823">
            <v>0.01</v>
          </cell>
          <cell r="E1823" t="str">
            <v>Liter</v>
          </cell>
          <cell r="I1823">
            <v>2111</v>
          </cell>
          <cell r="J1823">
            <v>21</v>
          </cell>
        </row>
        <row r="1824">
          <cell r="B1824" t="str">
            <v>도  장  공</v>
          </cell>
          <cell r="D1824">
            <v>1.4999999999999999E-2</v>
          </cell>
          <cell r="E1824" t="str">
            <v>인</v>
          </cell>
          <cell r="G1824">
            <v>63038</v>
          </cell>
          <cell r="H1824">
            <v>945</v>
          </cell>
        </row>
        <row r="1825">
          <cell r="B1825" t="str">
            <v>공 구 손 료</v>
          </cell>
          <cell r="C1825" t="str">
            <v>2%</v>
          </cell>
          <cell r="D1825" t="str">
            <v>1</v>
          </cell>
          <cell r="E1825" t="str">
            <v>식</v>
          </cell>
          <cell r="L1825">
            <v>18</v>
          </cell>
        </row>
        <row r="1826">
          <cell r="B1826" t="str">
            <v>소      계</v>
          </cell>
          <cell r="F1826">
            <v>1627</v>
          </cell>
          <cell r="H1826">
            <v>945</v>
          </cell>
          <cell r="J1826">
            <v>664</v>
          </cell>
          <cell r="L1826">
            <v>18</v>
          </cell>
        </row>
        <row r="1828">
          <cell r="A1828" t="str">
            <v>3. COVER COATING (280μ)</v>
          </cell>
        </row>
        <row r="1829">
          <cell r="B1829" t="str">
            <v>PURE EPOXY</v>
          </cell>
          <cell r="D1829">
            <v>0.48299999999999998</v>
          </cell>
          <cell r="E1829" t="str">
            <v>Liter</v>
          </cell>
          <cell r="I1829">
            <v>4010</v>
          </cell>
          <cell r="J1829">
            <v>1936</v>
          </cell>
        </row>
        <row r="1830">
          <cell r="B1830" t="str">
            <v>신      나</v>
          </cell>
          <cell r="D1830">
            <v>4.8000000000000001E-2</v>
          </cell>
          <cell r="E1830" t="str">
            <v>Liter</v>
          </cell>
          <cell r="I1830">
            <v>2111</v>
          </cell>
          <cell r="J1830">
            <v>101</v>
          </cell>
        </row>
        <row r="1831">
          <cell r="B1831" t="str">
            <v>도  장  공</v>
          </cell>
          <cell r="D1831">
            <v>0.108</v>
          </cell>
          <cell r="E1831" t="str">
            <v>인</v>
          </cell>
          <cell r="G1831">
            <v>63038</v>
          </cell>
          <cell r="H1831">
            <v>6808</v>
          </cell>
        </row>
        <row r="1832">
          <cell r="A1832" t="str">
            <v>종       별</v>
          </cell>
          <cell r="C1832" t="str">
            <v>재 료 또 는</v>
          </cell>
          <cell r="D1832" t="str">
            <v xml:space="preserve">원 수 </v>
          </cell>
          <cell r="E1832" t="str">
            <v>단 위</v>
          </cell>
          <cell r="F1832" t="str">
            <v>총   액</v>
          </cell>
          <cell r="G1832" t="str">
            <v>노   무   비</v>
          </cell>
          <cell r="I1832" t="str">
            <v>재   료   비</v>
          </cell>
          <cell r="K1832" t="str">
            <v>경      비</v>
          </cell>
          <cell r="M1832" t="str">
            <v>비   고</v>
          </cell>
        </row>
        <row r="1833">
          <cell r="C1833" t="str">
            <v xml:space="preserve">규       격 </v>
          </cell>
          <cell r="F1833" t="str">
            <v>금   액</v>
          </cell>
          <cell r="G1833" t="str">
            <v>단  가</v>
          </cell>
          <cell r="H1833" t="str">
            <v>금   액</v>
          </cell>
          <cell r="I1833" t="str">
            <v>단  가</v>
          </cell>
          <cell r="J1833" t="str">
            <v>금   액</v>
          </cell>
          <cell r="K1833" t="str">
            <v>단  가</v>
          </cell>
          <cell r="L1833" t="str">
            <v>금   액</v>
          </cell>
        </row>
        <row r="1834">
          <cell r="B1834" t="str">
            <v>공 구 손 료</v>
          </cell>
          <cell r="C1834" t="str">
            <v>2%</v>
          </cell>
          <cell r="D1834" t="str">
            <v>1</v>
          </cell>
          <cell r="E1834" t="str">
            <v>식</v>
          </cell>
          <cell r="L1834">
            <v>136</v>
          </cell>
        </row>
        <row r="1835">
          <cell r="B1835" t="str">
            <v>소      계</v>
          </cell>
          <cell r="F1835">
            <v>8981</v>
          </cell>
          <cell r="H1835">
            <v>6808</v>
          </cell>
          <cell r="J1835">
            <v>2037</v>
          </cell>
          <cell r="L1835">
            <v>136</v>
          </cell>
        </row>
        <row r="1837">
          <cell r="A1837" t="str">
            <v>4. COVER COATING (280μ)</v>
          </cell>
        </row>
        <row r="1838">
          <cell r="B1838" t="str">
            <v>TAL  EPOXY</v>
          </cell>
          <cell r="D1838">
            <v>0.48299999999999998</v>
          </cell>
          <cell r="E1838" t="str">
            <v>Liter</v>
          </cell>
          <cell r="I1838">
            <v>3570</v>
          </cell>
          <cell r="J1838">
            <v>1724</v>
          </cell>
        </row>
        <row r="1839">
          <cell r="B1839" t="str">
            <v>신      나</v>
          </cell>
          <cell r="D1839">
            <v>4.8000000000000001E-2</v>
          </cell>
          <cell r="E1839" t="str">
            <v>Liter</v>
          </cell>
          <cell r="I1839">
            <v>2111</v>
          </cell>
          <cell r="J1839">
            <v>101</v>
          </cell>
        </row>
        <row r="1840">
          <cell r="B1840" t="str">
            <v>도  장  공</v>
          </cell>
          <cell r="D1840">
            <v>0.108</v>
          </cell>
          <cell r="E1840" t="str">
            <v>인</v>
          </cell>
          <cell r="G1840">
            <v>63038</v>
          </cell>
          <cell r="H1840">
            <v>6808</v>
          </cell>
        </row>
        <row r="1841">
          <cell r="B1841" t="str">
            <v>공 구 손 료</v>
          </cell>
          <cell r="C1841" t="str">
            <v>2%</v>
          </cell>
          <cell r="D1841" t="str">
            <v>1</v>
          </cell>
          <cell r="E1841" t="str">
            <v>식</v>
          </cell>
          <cell r="L1841">
            <v>136</v>
          </cell>
        </row>
        <row r="1843">
          <cell r="B1843" t="str">
            <v>소      계</v>
          </cell>
          <cell r="F1843">
            <v>8769</v>
          </cell>
          <cell r="H1843">
            <v>6808</v>
          </cell>
          <cell r="J1843">
            <v>1825</v>
          </cell>
          <cell r="L1843">
            <v>136</v>
          </cell>
        </row>
        <row r="1845">
          <cell r="A1845" t="str">
            <v>5. 방 오 도 료</v>
          </cell>
        </row>
        <row r="1846">
          <cell r="B1846" t="str">
            <v>방 오 도 료</v>
          </cell>
          <cell r="D1846">
            <v>0.154</v>
          </cell>
          <cell r="E1846" t="str">
            <v>Liter</v>
          </cell>
          <cell r="I1846">
            <v>9231</v>
          </cell>
          <cell r="J1846">
            <v>1421</v>
          </cell>
        </row>
        <row r="1847">
          <cell r="B1847" t="str">
            <v>신      나(ANTI FOULING)</v>
          </cell>
          <cell r="D1847">
            <v>8.0000000000000002E-3</v>
          </cell>
          <cell r="E1847" t="str">
            <v>Liter</v>
          </cell>
          <cell r="I1847">
            <v>1530</v>
          </cell>
          <cell r="J1847">
            <v>12</v>
          </cell>
        </row>
        <row r="1848">
          <cell r="B1848" t="str">
            <v>도  장  공</v>
          </cell>
          <cell r="D1848">
            <v>0.3</v>
          </cell>
          <cell r="E1848" t="str">
            <v>인</v>
          </cell>
          <cell r="G1848">
            <v>63038</v>
          </cell>
          <cell r="H1848">
            <v>18911</v>
          </cell>
        </row>
        <row r="1849">
          <cell r="B1849" t="str">
            <v>공 구 손 료</v>
          </cell>
          <cell r="C1849" t="str">
            <v>2%</v>
          </cell>
          <cell r="D1849" t="str">
            <v>1</v>
          </cell>
          <cell r="E1849" t="str">
            <v>식</v>
          </cell>
          <cell r="L1849">
            <v>378</v>
          </cell>
        </row>
        <row r="1850">
          <cell r="B1850" t="str">
            <v>소      계</v>
          </cell>
          <cell r="F1850">
            <v>20722</v>
          </cell>
          <cell r="H1850">
            <v>18911</v>
          </cell>
          <cell r="J1850">
            <v>1433</v>
          </cell>
          <cell r="L1850">
            <v>378</v>
          </cell>
        </row>
        <row r="1861">
          <cell r="B1861" t="str">
            <v>신공법 도장방식을 채택할 경우</v>
          </cell>
          <cell r="F1861" t="str">
            <v>도 장 비 (M²당) 일 위 대 가</v>
          </cell>
        </row>
        <row r="1862">
          <cell r="E1862" t="str">
            <v xml:space="preserve"> </v>
          </cell>
        </row>
        <row r="1863">
          <cell r="A1863" t="str">
            <v>종       별</v>
          </cell>
          <cell r="C1863" t="str">
            <v>재 료 또 는</v>
          </cell>
          <cell r="D1863" t="str">
            <v xml:space="preserve">원 수 </v>
          </cell>
          <cell r="E1863" t="str">
            <v>단 위</v>
          </cell>
          <cell r="F1863" t="str">
            <v>총   액</v>
          </cell>
          <cell r="G1863" t="str">
            <v>노   무   비</v>
          </cell>
          <cell r="I1863" t="str">
            <v>재   료   비</v>
          </cell>
          <cell r="K1863" t="str">
            <v>경      비</v>
          </cell>
          <cell r="M1863" t="str">
            <v>비   고</v>
          </cell>
        </row>
        <row r="1864">
          <cell r="C1864" t="str">
            <v xml:space="preserve">규       격 </v>
          </cell>
          <cell r="F1864" t="str">
            <v>금   액</v>
          </cell>
          <cell r="G1864" t="str">
            <v>단  가</v>
          </cell>
          <cell r="H1864" t="str">
            <v>금   액</v>
          </cell>
          <cell r="I1864" t="str">
            <v>단  가</v>
          </cell>
          <cell r="J1864" t="str">
            <v>금   액</v>
          </cell>
          <cell r="K1864" t="str">
            <v>단  가</v>
          </cell>
          <cell r="L1864" t="str">
            <v>금   액</v>
          </cell>
        </row>
        <row r="1865">
          <cell r="A1865" t="str">
            <v>1. 전처리 ( 육상용 ) (WATER SAND JET 공법) : BLAST CLEANINING  SA 2½</v>
          </cell>
        </row>
        <row r="1866">
          <cell r="B1866" t="str">
            <v>WATER JET</v>
          </cell>
          <cell r="C1866" t="str">
            <v>500 KG/㎡</v>
          </cell>
          <cell r="D1866">
            <v>1</v>
          </cell>
          <cell r="E1866" t="str">
            <v>㎡</v>
          </cell>
          <cell r="K1866">
            <v>1400</v>
          </cell>
          <cell r="L1866">
            <v>1400</v>
          </cell>
        </row>
        <row r="1867">
          <cell r="B1867" t="str">
            <v>시 리 카</v>
          </cell>
          <cell r="D1867">
            <v>10</v>
          </cell>
          <cell r="E1867" t="str">
            <v>kg</v>
          </cell>
          <cell r="I1867">
            <v>130</v>
          </cell>
          <cell r="J1867">
            <v>1300</v>
          </cell>
        </row>
        <row r="1868">
          <cell r="B1868" t="str">
            <v>경    유</v>
          </cell>
          <cell r="D1868">
            <v>4</v>
          </cell>
          <cell r="E1868" t="str">
            <v>L</v>
          </cell>
          <cell r="I1868">
            <v>526.4</v>
          </cell>
          <cell r="J1868">
            <v>2105</v>
          </cell>
        </row>
        <row r="1869">
          <cell r="B1869" t="str">
            <v>특별인부</v>
          </cell>
          <cell r="D1869">
            <v>0.1</v>
          </cell>
          <cell r="E1869" t="str">
            <v>인</v>
          </cell>
          <cell r="G1869">
            <v>57379</v>
          </cell>
          <cell r="H1869">
            <v>5737</v>
          </cell>
        </row>
        <row r="1870">
          <cell r="B1870" t="str">
            <v>보통인부</v>
          </cell>
          <cell r="D1870">
            <v>0.08</v>
          </cell>
          <cell r="E1870" t="str">
            <v>"</v>
          </cell>
          <cell r="G1870">
            <v>37736</v>
          </cell>
          <cell r="H1870">
            <v>3018</v>
          </cell>
        </row>
        <row r="1871">
          <cell r="B1871" t="str">
            <v>공구손료</v>
          </cell>
          <cell r="C1871" t="str">
            <v>10 %</v>
          </cell>
          <cell r="D1871" t="str">
            <v>1</v>
          </cell>
          <cell r="E1871" t="str">
            <v>식</v>
          </cell>
          <cell r="L1871">
            <v>875</v>
          </cell>
          <cell r="M1871" t="str">
            <v>열풍기,발청억</v>
          </cell>
        </row>
        <row r="1872">
          <cell r="B1872" t="str">
            <v>소      계</v>
          </cell>
          <cell r="F1872">
            <v>14435</v>
          </cell>
          <cell r="H1872">
            <v>8755</v>
          </cell>
          <cell r="J1872">
            <v>3405</v>
          </cell>
          <cell r="L1872">
            <v>2275</v>
          </cell>
        </row>
        <row r="1874">
          <cell r="A1874" t="str">
            <v>2. 전처리 ( 수중용 ) (WATER SAND JET 공법) : BLAST CLEANINING  ST 2</v>
          </cell>
        </row>
        <row r="1875">
          <cell r="B1875" t="str">
            <v>WATER JET</v>
          </cell>
          <cell r="C1875" t="str">
            <v>500 KG/㎡</v>
          </cell>
          <cell r="D1875">
            <v>1</v>
          </cell>
          <cell r="E1875" t="str">
            <v>㎡</v>
          </cell>
          <cell r="K1875">
            <v>2000</v>
          </cell>
          <cell r="L1875">
            <v>2000</v>
          </cell>
        </row>
        <row r="1876">
          <cell r="B1876" t="str">
            <v>시 리 카</v>
          </cell>
          <cell r="D1876">
            <v>10</v>
          </cell>
          <cell r="E1876" t="str">
            <v>kg</v>
          </cell>
          <cell r="I1876">
            <v>130</v>
          </cell>
          <cell r="J1876">
            <v>1300</v>
          </cell>
        </row>
        <row r="1877">
          <cell r="B1877" t="str">
            <v>경    유</v>
          </cell>
          <cell r="D1877">
            <v>6</v>
          </cell>
          <cell r="E1877" t="str">
            <v>L</v>
          </cell>
          <cell r="I1877">
            <v>526.4</v>
          </cell>
          <cell r="J1877">
            <v>3158</v>
          </cell>
        </row>
        <row r="1878">
          <cell r="B1878" t="str">
            <v>잠 수 부</v>
          </cell>
          <cell r="D1878">
            <v>0.7</v>
          </cell>
          <cell r="E1878" t="str">
            <v>인</v>
          </cell>
          <cell r="G1878">
            <v>81832</v>
          </cell>
          <cell r="H1878">
            <v>57282</v>
          </cell>
        </row>
        <row r="1879">
          <cell r="B1879" t="str">
            <v>보통인부</v>
          </cell>
          <cell r="D1879">
            <v>0.7</v>
          </cell>
          <cell r="E1879" t="str">
            <v>"</v>
          </cell>
          <cell r="G1879">
            <v>37736</v>
          </cell>
          <cell r="H1879">
            <v>26415</v>
          </cell>
        </row>
        <row r="1880">
          <cell r="B1880" t="str">
            <v>선    부</v>
          </cell>
          <cell r="D1880">
            <v>0.7</v>
          </cell>
          <cell r="E1880" t="str">
            <v>"</v>
          </cell>
          <cell r="G1880">
            <v>40088</v>
          </cell>
          <cell r="H1880">
            <v>28061</v>
          </cell>
        </row>
        <row r="1881">
          <cell r="B1881" t="str">
            <v>도선임대료</v>
          </cell>
          <cell r="D1881" t="str">
            <v>1</v>
          </cell>
          <cell r="E1881" t="str">
            <v>식</v>
          </cell>
          <cell r="L1881">
            <v>12000</v>
          </cell>
        </row>
        <row r="1882">
          <cell r="B1882" t="str">
            <v>공구손료</v>
          </cell>
          <cell r="C1882" t="str">
            <v>10 %</v>
          </cell>
          <cell r="D1882" t="str">
            <v>1</v>
          </cell>
          <cell r="E1882" t="str">
            <v>식</v>
          </cell>
          <cell r="L1882">
            <v>11175</v>
          </cell>
          <cell r="M1882" t="str">
            <v>열풍기,발청억</v>
          </cell>
        </row>
        <row r="1883">
          <cell r="B1883" t="str">
            <v>소      계</v>
          </cell>
          <cell r="F1883">
            <v>141391</v>
          </cell>
          <cell r="H1883">
            <v>111758</v>
          </cell>
          <cell r="J1883">
            <v>4458</v>
          </cell>
          <cell r="L1883">
            <v>25175</v>
          </cell>
        </row>
        <row r="1884">
          <cell r="F1884" t="str">
            <v xml:space="preserve"> </v>
          </cell>
        </row>
        <row r="1885">
          <cell r="A1885" t="str">
            <v>3. 도장 SYSTEM 1 : 상시 물속에 잠기는 구조물</v>
          </cell>
        </row>
        <row r="1886">
          <cell r="B1886" t="str">
            <v xml:space="preserve">소지처리 </v>
          </cell>
          <cell r="C1886" t="str">
            <v>BLASTING 작업으로서 SIS Sa2½ 이상</v>
          </cell>
        </row>
        <row r="1887">
          <cell r="B1887" t="str">
            <v>하    도</v>
          </cell>
          <cell r="C1887" t="str">
            <v>무기질 징크리치 푸라이머</v>
          </cell>
          <cell r="F1887" t="str">
            <v xml:space="preserve"> 75 μ</v>
          </cell>
        </row>
        <row r="1888">
          <cell r="B1888" t="str">
            <v>중    도</v>
          </cell>
          <cell r="C1888" t="str">
            <v>중도용 엑폭시 수지도료</v>
          </cell>
          <cell r="F1888" t="str">
            <v xml:space="preserve"> 45 μ</v>
          </cell>
        </row>
        <row r="1889">
          <cell r="B1889" t="str">
            <v>상    도</v>
          </cell>
          <cell r="C1889" t="str">
            <v>상도용 엑폭시</v>
          </cell>
          <cell r="F1889" t="str">
            <v>400 μ</v>
          </cell>
        </row>
        <row r="1890">
          <cell r="A1890" t="str">
            <v>종       별</v>
          </cell>
          <cell r="C1890" t="str">
            <v>재 료 또 는</v>
          </cell>
          <cell r="D1890" t="str">
            <v xml:space="preserve">원 수 </v>
          </cell>
          <cell r="E1890" t="str">
            <v>단 위</v>
          </cell>
          <cell r="F1890" t="str">
            <v>총   액</v>
          </cell>
          <cell r="G1890" t="str">
            <v>노   무   비</v>
          </cell>
          <cell r="I1890" t="str">
            <v>재   료   비</v>
          </cell>
          <cell r="K1890" t="str">
            <v>경      비</v>
          </cell>
          <cell r="M1890" t="str">
            <v>비   고</v>
          </cell>
        </row>
        <row r="1891">
          <cell r="C1891" t="str">
            <v xml:space="preserve">규       격 </v>
          </cell>
          <cell r="F1891" t="str">
            <v>금   액</v>
          </cell>
          <cell r="G1891" t="str">
            <v>단  가</v>
          </cell>
          <cell r="H1891" t="str">
            <v>금   액</v>
          </cell>
          <cell r="I1891" t="str">
            <v>단  가</v>
          </cell>
          <cell r="J1891" t="str">
            <v>금   액</v>
          </cell>
          <cell r="K1891" t="str">
            <v>단  가</v>
          </cell>
          <cell r="L1891" t="str">
            <v>금   액</v>
          </cell>
        </row>
        <row r="1892">
          <cell r="A1892" t="str">
            <v>공사비 산출</v>
          </cell>
          <cell r="F1892" t="str">
            <v xml:space="preserve"> </v>
          </cell>
        </row>
        <row r="1893">
          <cell r="B1893" t="str">
            <v>무기질 징크리치 푸라이머</v>
          </cell>
          <cell r="D1893">
            <v>0.2</v>
          </cell>
          <cell r="E1893" t="str">
            <v>L</v>
          </cell>
          <cell r="F1893" t="str">
            <v xml:space="preserve"> </v>
          </cell>
          <cell r="I1893">
            <v>7945</v>
          </cell>
          <cell r="J1893">
            <v>1589</v>
          </cell>
        </row>
        <row r="1894">
          <cell r="B1894" t="str">
            <v>중도용 엑폭시 수지도료</v>
          </cell>
          <cell r="D1894">
            <v>0.2</v>
          </cell>
          <cell r="E1894" t="str">
            <v>L</v>
          </cell>
          <cell r="F1894" t="str">
            <v xml:space="preserve"> </v>
          </cell>
          <cell r="I1894">
            <v>7500</v>
          </cell>
          <cell r="J1894">
            <v>1500</v>
          </cell>
        </row>
        <row r="1895">
          <cell r="B1895" t="str">
            <v>상도용 엑폭시</v>
          </cell>
          <cell r="D1895">
            <v>0.68</v>
          </cell>
          <cell r="E1895" t="str">
            <v>L</v>
          </cell>
          <cell r="F1895" t="str">
            <v xml:space="preserve"> </v>
          </cell>
          <cell r="I1895">
            <v>18000</v>
          </cell>
          <cell r="J1895">
            <v>12240</v>
          </cell>
        </row>
        <row r="1896">
          <cell r="B1896" t="str">
            <v>희 석 제</v>
          </cell>
          <cell r="D1896">
            <v>0.3</v>
          </cell>
          <cell r="E1896" t="str">
            <v>L</v>
          </cell>
          <cell r="F1896" t="str">
            <v xml:space="preserve"> </v>
          </cell>
          <cell r="I1896">
            <v>2111</v>
          </cell>
          <cell r="J1896">
            <v>633</v>
          </cell>
        </row>
        <row r="1897">
          <cell r="B1897" t="str">
            <v>도  장  공</v>
          </cell>
          <cell r="D1897">
            <v>0.1</v>
          </cell>
          <cell r="E1897" t="str">
            <v>인</v>
          </cell>
          <cell r="F1897" t="str">
            <v xml:space="preserve"> </v>
          </cell>
          <cell r="G1897">
            <v>63038</v>
          </cell>
          <cell r="H1897">
            <v>6303</v>
          </cell>
        </row>
        <row r="1898">
          <cell r="B1898" t="str">
            <v>보 통 인 부</v>
          </cell>
          <cell r="D1898">
            <v>0.1</v>
          </cell>
          <cell r="E1898" t="str">
            <v>인</v>
          </cell>
          <cell r="F1898" t="str">
            <v xml:space="preserve"> </v>
          </cell>
          <cell r="G1898">
            <v>37736</v>
          </cell>
          <cell r="H1898">
            <v>3773</v>
          </cell>
        </row>
        <row r="1899">
          <cell r="B1899" t="str">
            <v>공 구 손 료</v>
          </cell>
          <cell r="C1899" t="str">
            <v>노임의 2%</v>
          </cell>
          <cell r="D1899" t="str">
            <v>1</v>
          </cell>
          <cell r="E1899" t="str">
            <v>식</v>
          </cell>
          <cell r="F1899" t="str">
            <v xml:space="preserve"> </v>
          </cell>
          <cell r="L1899">
            <v>201</v>
          </cell>
        </row>
        <row r="1900">
          <cell r="B1900" t="str">
            <v>소      계</v>
          </cell>
          <cell r="F1900">
            <v>26239</v>
          </cell>
          <cell r="H1900">
            <v>10076</v>
          </cell>
          <cell r="J1900">
            <v>15962</v>
          </cell>
          <cell r="L1900">
            <v>201</v>
          </cell>
        </row>
        <row r="1901">
          <cell r="F1901" t="str">
            <v xml:space="preserve"> </v>
          </cell>
        </row>
        <row r="1902">
          <cell r="A1902" t="str">
            <v>4. 도장 SYSTEM 2 : 해수 가까이 상시 노출되어있는 구조물</v>
          </cell>
        </row>
        <row r="1903">
          <cell r="B1903" t="str">
            <v xml:space="preserve">소지처리 </v>
          </cell>
          <cell r="C1903" t="str">
            <v>BLASTING 작업으로서 SIS Sa2½ 이상</v>
          </cell>
        </row>
        <row r="1904">
          <cell r="B1904" t="str">
            <v>하    도</v>
          </cell>
          <cell r="C1904" t="str">
            <v>무기질 징크리치 푸라이머</v>
          </cell>
          <cell r="F1904" t="str">
            <v xml:space="preserve"> 75 μ</v>
          </cell>
        </row>
        <row r="1905">
          <cell r="B1905" t="str">
            <v>중    도 1</v>
          </cell>
          <cell r="C1905" t="str">
            <v>중도용 엑폭시 수지도료</v>
          </cell>
          <cell r="F1905" t="str">
            <v xml:space="preserve"> 45 μ</v>
          </cell>
        </row>
        <row r="1906">
          <cell r="B1906" t="str">
            <v>중    도 2</v>
          </cell>
          <cell r="C1906" t="str">
            <v>중도용 엑폭시 수지도료</v>
          </cell>
          <cell r="F1906" t="str">
            <v>355 μ</v>
          </cell>
        </row>
        <row r="1907">
          <cell r="B1907" t="str">
            <v>상    도</v>
          </cell>
          <cell r="C1907" t="str">
            <v>상도용 엑폭시</v>
          </cell>
          <cell r="F1907" t="str">
            <v xml:space="preserve"> 45 μ</v>
          </cell>
        </row>
        <row r="1908">
          <cell r="F1908" t="str">
            <v xml:space="preserve"> </v>
          </cell>
        </row>
        <row r="1909">
          <cell r="A1909" t="str">
            <v>공사비 산출</v>
          </cell>
          <cell r="F1909" t="str">
            <v xml:space="preserve"> </v>
          </cell>
        </row>
        <row r="1910">
          <cell r="B1910" t="str">
            <v>무기질 징크리치 푸라이머</v>
          </cell>
          <cell r="D1910">
            <v>0.2</v>
          </cell>
          <cell r="E1910" t="str">
            <v>L</v>
          </cell>
          <cell r="F1910" t="str">
            <v xml:space="preserve"> </v>
          </cell>
          <cell r="I1910">
            <v>7945</v>
          </cell>
          <cell r="J1910">
            <v>1589</v>
          </cell>
        </row>
        <row r="1911">
          <cell r="B1911" t="str">
            <v>중도용 엑폭시 수지도료 1</v>
          </cell>
          <cell r="D1911">
            <v>0.2</v>
          </cell>
          <cell r="E1911" t="str">
            <v>L</v>
          </cell>
          <cell r="F1911" t="str">
            <v xml:space="preserve"> </v>
          </cell>
          <cell r="I1911">
            <v>7500</v>
          </cell>
          <cell r="J1911">
            <v>1500</v>
          </cell>
        </row>
        <row r="1912">
          <cell r="B1912" t="str">
            <v>중도용 엑폭시 수지도료 2</v>
          </cell>
          <cell r="D1912">
            <v>0.6</v>
          </cell>
          <cell r="E1912" t="str">
            <v>L</v>
          </cell>
          <cell r="F1912" t="str">
            <v xml:space="preserve"> </v>
          </cell>
          <cell r="I1912">
            <v>18000</v>
          </cell>
          <cell r="J1912">
            <v>10800</v>
          </cell>
        </row>
        <row r="1913">
          <cell r="B1913" t="str">
            <v>상도용 엑폭시</v>
          </cell>
          <cell r="D1913">
            <v>0.2</v>
          </cell>
          <cell r="E1913" t="str">
            <v>L</v>
          </cell>
          <cell r="F1913" t="str">
            <v xml:space="preserve"> </v>
          </cell>
          <cell r="I1913">
            <v>5900</v>
          </cell>
          <cell r="J1913">
            <v>1180</v>
          </cell>
        </row>
        <row r="1914">
          <cell r="B1914" t="str">
            <v>희 석 제</v>
          </cell>
          <cell r="D1914">
            <v>0.36</v>
          </cell>
          <cell r="E1914" t="str">
            <v>L</v>
          </cell>
          <cell r="F1914" t="str">
            <v xml:space="preserve"> </v>
          </cell>
          <cell r="I1914">
            <v>2111</v>
          </cell>
          <cell r="J1914">
            <v>759</v>
          </cell>
        </row>
        <row r="1915">
          <cell r="B1915" t="str">
            <v>도  장  공</v>
          </cell>
          <cell r="D1915">
            <v>0.13</v>
          </cell>
          <cell r="E1915" t="str">
            <v>인</v>
          </cell>
          <cell r="F1915" t="str">
            <v xml:space="preserve"> </v>
          </cell>
          <cell r="G1915">
            <v>63038</v>
          </cell>
          <cell r="H1915">
            <v>8194</v>
          </cell>
        </row>
        <row r="1916">
          <cell r="B1916" t="str">
            <v>보 통 인 부</v>
          </cell>
          <cell r="D1916">
            <v>0.13</v>
          </cell>
          <cell r="E1916" t="str">
            <v>인</v>
          </cell>
          <cell r="F1916" t="str">
            <v xml:space="preserve"> </v>
          </cell>
          <cell r="G1916">
            <v>37736</v>
          </cell>
          <cell r="H1916">
            <v>4905</v>
          </cell>
        </row>
        <row r="1917">
          <cell r="B1917" t="str">
            <v>공 구 손 료</v>
          </cell>
          <cell r="C1917" t="str">
            <v>노임의 2%</v>
          </cell>
          <cell r="D1917" t="str">
            <v>1</v>
          </cell>
          <cell r="E1917" t="str">
            <v>식</v>
          </cell>
          <cell r="F1917" t="str">
            <v xml:space="preserve"> </v>
          </cell>
          <cell r="L1917">
            <v>261</v>
          </cell>
        </row>
        <row r="1918">
          <cell r="B1918" t="str">
            <v>소      계</v>
          </cell>
          <cell r="F1918">
            <v>29188</v>
          </cell>
          <cell r="H1918">
            <v>13099</v>
          </cell>
          <cell r="J1918">
            <v>15828</v>
          </cell>
          <cell r="L1918">
            <v>261</v>
          </cell>
        </row>
        <row r="1919">
          <cell r="A1919" t="str">
            <v>종       별</v>
          </cell>
          <cell r="C1919" t="str">
            <v>재 료 또 는</v>
          </cell>
          <cell r="D1919" t="str">
            <v xml:space="preserve">원 수 </v>
          </cell>
          <cell r="E1919" t="str">
            <v>단 위</v>
          </cell>
          <cell r="F1919" t="str">
            <v>총   액</v>
          </cell>
          <cell r="G1919" t="str">
            <v>노   무   비</v>
          </cell>
          <cell r="I1919" t="str">
            <v>재   료   비</v>
          </cell>
          <cell r="K1919" t="str">
            <v>경      비</v>
          </cell>
          <cell r="M1919" t="str">
            <v>비   고</v>
          </cell>
        </row>
        <row r="1920">
          <cell r="C1920" t="str">
            <v xml:space="preserve">규       격 </v>
          </cell>
          <cell r="F1920" t="str">
            <v>금   액</v>
          </cell>
          <cell r="G1920" t="str">
            <v>단  가</v>
          </cell>
          <cell r="H1920" t="str">
            <v>금   액</v>
          </cell>
          <cell r="I1920" t="str">
            <v>단  가</v>
          </cell>
          <cell r="J1920" t="str">
            <v>금   액</v>
          </cell>
          <cell r="K1920" t="str">
            <v>단  가</v>
          </cell>
          <cell r="L1920" t="str">
            <v>금   액</v>
          </cell>
        </row>
        <row r="1921">
          <cell r="A1921" t="str">
            <v>5. 도장 SYSTEM 3 : 해중에서 작업해야하는 구조물</v>
          </cell>
        </row>
        <row r="1922">
          <cell r="B1922" t="str">
            <v xml:space="preserve">소지처리 </v>
          </cell>
          <cell r="C1922" t="str">
            <v>WATER SAND JET나 WATER JET로써 피도면의 밀스케일등 이물질을 완전 제거하여 SIS ST 2 이상되게 할것.</v>
          </cell>
        </row>
        <row r="1923">
          <cell r="B1923" t="str">
            <v>하    도</v>
          </cell>
          <cell r="C1923" t="str">
            <v>수중용 엑폭시</v>
          </cell>
          <cell r="F1923" t="str">
            <v>1,000 μ</v>
          </cell>
        </row>
        <row r="1924">
          <cell r="F1924" t="str">
            <v xml:space="preserve"> </v>
          </cell>
        </row>
        <row r="1925">
          <cell r="A1925" t="str">
            <v>공사비 산출</v>
          </cell>
          <cell r="F1925" t="str">
            <v xml:space="preserve"> </v>
          </cell>
        </row>
        <row r="1926">
          <cell r="B1926" t="str">
            <v>상도용 엑폭시</v>
          </cell>
          <cell r="D1926">
            <v>1.74</v>
          </cell>
          <cell r="E1926" t="str">
            <v>L</v>
          </cell>
          <cell r="F1926" t="str">
            <v xml:space="preserve"> </v>
          </cell>
          <cell r="I1926">
            <v>26000</v>
          </cell>
          <cell r="J1926">
            <v>45240</v>
          </cell>
        </row>
        <row r="1927">
          <cell r="B1927" t="str">
            <v>잠  수  부</v>
          </cell>
          <cell r="D1927">
            <v>0.5</v>
          </cell>
          <cell r="E1927" t="str">
            <v>인</v>
          </cell>
          <cell r="F1927" t="str">
            <v xml:space="preserve"> </v>
          </cell>
          <cell r="G1927">
            <v>81832</v>
          </cell>
          <cell r="H1927">
            <v>40916</v>
          </cell>
        </row>
        <row r="1928">
          <cell r="B1928" t="str">
            <v>공 구 손 료</v>
          </cell>
          <cell r="C1928" t="str">
            <v>노임의 2%</v>
          </cell>
          <cell r="D1928" t="str">
            <v>1</v>
          </cell>
          <cell r="E1928" t="str">
            <v>식</v>
          </cell>
          <cell r="F1928" t="str">
            <v xml:space="preserve"> </v>
          </cell>
          <cell r="L1928">
            <v>818</v>
          </cell>
        </row>
        <row r="1929">
          <cell r="B1929" t="str">
            <v>소      계</v>
          </cell>
          <cell r="F1929">
            <v>86974</v>
          </cell>
          <cell r="H1929">
            <v>40916</v>
          </cell>
          <cell r="J1929">
            <v>45240</v>
          </cell>
          <cell r="L1929">
            <v>818</v>
          </cell>
        </row>
        <row r="1930">
          <cell r="F1930" t="str">
            <v xml:space="preserve"> </v>
          </cell>
        </row>
        <row r="1931">
          <cell r="A1931" t="str">
            <v>6. CERAMIC COATING (ATO) 200μ</v>
          </cell>
        </row>
        <row r="1932">
          <cell r="B1932" t="str">
            <v>6-1. 바탕만들기</v>
          </cell>
        </row>
        <row r="1933">
          <cell r="B1933" t="str">
            <v>SNAD</v>
          </cell>
          <cell r="D1933">
            <v>5.0799999999999998E-2</v>
          </cell>
          <cell r="E1933" t="str">
            <v>㎥</v>
          </cell>
          <cell r="F1933">
            <v>355</v>
          </cell>
          <cell r="I1933">
            <v>7000</v>
          </cell>
          <cell r="J1933">
            <v>355</v>
          </cell>
        </row>
        <row r="1934">
          <cell r="B1934" t="str">
            <v>계 령 공</v>
          </cell>
          <cell r="D1934">
            <v>0.05</v>
          </cell>
          <cell r="E1934" t="str">
            <v>인</v>
          </cell>
          <cell r="F1934">
            <v>2096</v>
          </cell>
          <cell r="G1934">
            <v>41937</v>
          </cell>
          <cell r="H1934">
            <v>2096</v>
          </cell>
        </row>
        <row r="1935">
          <cell r="B1935" t="str">
            <v>보 통 인 부</v>
          </cell>
          <cell r="D1935">
            <v>0.1</v>
          </cell>
          <cell r="E1935" t="str">
            <v>인</v>
          </cell>
          <cell r="F1935">
            <v>3773</v>
          </cell>
          <cell r="G1935">
            <v>37736</v>
          </cell>
          <cell r="H1935">
            <v>3773</v>
          </cell>
        </row>
        <row r="1936">
          <cell r="B1936" t="str">
            <v>POWER BRUSH</v>
          </cell>
          <cell r="D1936">
            <v>0.03</v>
          </cell>
          <cell r="E1936" t="str">
            <v>KG</v>
          </cell>
          <cell r="F1936">
            <v>150</v>
          </cell>
          <cell r="I1936">
            <v>5000</v>
          </cell>
          <cell r="J1936">
            <v>150</v>
          </cell>
        </row>
        <row r="1937">
          <cell r="B1937" t="str">
            <v>WIRE BRUSH</v>
          </cell>
          <cell r="D1937">
            <v>1.6E-2</v>
          </cell>
          <cell r="E1937" t="str">
            <v>KG</v>
          </cell>
          <cell r="F1937">
            <v>32</v>
          </cell>
          <cell r="I1937">
            <v>2000</v>
          </cell>
          <cell r="J1937">
            <v>32</v>
          </cell>
        </row>
        <row r="1938">
          <cell r="B1938" t="str">
            <v>기 계 공</v>
          </cell>
          <cell r="D1938">
            <v>0.13300000000000001</v>
          </cell>
          <cell r="E1938" t="str">
            <v>인</v>
          </cell>
          <cell r="F1938">
            <v>7834</v>
          </cell>
          <cell r="G1938">
            <v>58906</v>
          </cell>
          <cell r="H1938">
            <v>7834</v>
          </cell>
        </row>
        <row r="1939">
          <cell r="B1939" t="str">
            <v>조 력 공</v>
          </cell>
          <cell r="D1939">
            <v>0.05</v>
          </cell>
          <cell r="E1939" t="str">
            <v>인</v>
          </cell>
          <cell r="F1939">
            <v>2445</v>
          </cell>
          <cell r="G1939">
            <v>48912</v>
          </cell>
          <cell r="H1939">
            <v>2445</v>
          </cell>
        </row>
        <row r="1940">
          <cell r="B1940" t="str">
            <v>품질관리공(시험사1급)</v>
          </cell>
          <cell r="D1940">
            <v>1.6E-2</v>
          </cell>
          <cell r="E1940" t="str">
            <v>인</v>
          </cell>
          <cell r="F1940">
            <v>765</v>
          </cell>
          <cell r="G1940">
            <v>47867</v>
          </cell>
          <cell r="H1940">
            <v>765</v>
          </cell>
        </row>
        <row r="1941">
          <cell r="B1941" t="str">
            <v>공 구 손 료</v>
          </cell>
          <cell r="C1941" t="str">
            <v>노임의 2%</v>
          </cell>
          <cell r="D1941" t="str">
            <v>1</v>
          </cell>
          <cell r="E1941" t="str">
            <v>식</v>
          </cell>
          <cell r="F1941">
            <v>338</v>
          </cell>
          <cell r="L1941">
            <v>338</v>
          </cell>
        </row>
        <row r="1942">
          <cell r="B1942" t="str">
            <v>소      계</v>
          </cell>
          <cell r="F1942">
            <v>17788</v>
          </cell>
          <cell r="H1942">
            <v>16913</v>
          </cell>
          <cell r="J1942">
            <v>537</v>
          </cell>
          <cell r="L1942">
            <v>338</v>
          </cell>
        </row>
        <row r="1943">
          <cell r="F1943" t="str">
            <v xml:space="preserve"> </v>
          </cell>
        </row>
        <row r="1944">
          <cell r="B1944" t="str">
            <v>6-2. CERAMIC COATING (200μ)</v>
          </cell>
        </row>
        <row r="1945">
          <cell r="B1945" t="str">
            <v>세 척 제</v>
          </cell>
          <cell r="D1945">
            <v>0.05</v>
          </cell>
          <cell r="E1945" t="str">
            <v>통</v>
          </cell>
          <cell r="F1945">
            <v>525</v>
          </cell>
          <cell r="I1945">
            <v>10500</v>
          </cell>
          <cell r="J1945">
            <v>525</v>
          </cell>
        </row>
        <row r="1946">
          <cell r="B1946" t="str">
            <v>세 척 공(보통인부)</v>
          </cell>
          <cell r="D1946">
            <v>1.6E-2</v>
          </cell>
          <cell r="E1946" t="str">
            <v>인</v>
          </cell>
          <cell r="F1946">
            <v>603</v>
          </cell>
          <cell r="G1946">
            <v>37736</v>
          </cell>
          <cell r="H1946">
            <v>603</v>
          </cell>
        </row>
        <row r="1947">
          <cell r="B1947" t="str">
            <v>넝    마</v>
          </cell>
          <cell r="D1947">
            <v>0.01</v>
          </cell>
          <cell r="E1947" t="str">
            <v>KG</v>
          </cell>
          <cell r="F1947">
            <v>13</v>
          </cell>
          <cell r="I1947">
            <v>1363</v>
          </cell>
          <cell r="J1947">
            <v>13</v>
          </cell>
        </row>
        <row r="1948">
          <cell r="A1948" t="str">
            <v>종       별</v>
          </cell>
          <cell r="C1948" t="str">
            <v>재 료 또 는</v>
          </cell>
          <cell r="D1948" t="str">
            <v xml:space="preserve">원 수 </v>
          </cell>
          <cell r="E1948" t="str">
            <v>단 위</v>
          </cell>
          <cell r="F1948" t="str">
            <v>총   액</v>
          </cell>
          <cell r="G1948" t="str">
            <v>노   무   비</v>
          </cell>
          <cell r="I1948" t="str">
            <v>재   료   비</v>
          </cell>
          <cell r="K1948" t="str">
            <v>경      비</v>
          </cell>
          <cell r="M1948" t="str">
            <v>비   고</v>
          </cell>
        </row>
        <row r="1949">
          <cell r="C1949" t="str">
            <v xml:space="preserve">규       격 </v>
          </cell>
          <cell r="F1949" t="str">
            <v>금   액</v>
          </cell>
          <cell r="G1949" t="str">
            <v>단  가</v>
          </cell>
          <cell r="H1949" t="str">
            <v>금   액</v>
          </cell>
          <cell r="I1949" t="str">
            <v>단  가</v>
          </cell>
          <cell r="J1949" t="str">
            <v>금   액</v>
          </cell>
          <cell r="K1949" t="str">
            <v>단  가</v>
          </cell>
          <cell r="L1949" t="str">
            <v>금   액</v>
          </cell>
        </row>
        <row r="1950">
          <cell r="B1950" t="str">
            <v>세라믹코팅제</v>
          </cell>
          <cell r="D1950">
            <v>0.36</v>
          </cell>
          <cell r="E1950" t="str">
            <v>KG</v>
          </cell>
          <cell r="F1950">
            <v>60588</v>
          </cell>
          <cell r="I1950">
            <v>168300</v>
          </cell>
          <cell r="J1950">
            <v>60588</v>
          </cell>
        </row>
        <row r="1951">
          <cell r="B1951" t="str">
            <v>희 석 제</v>
          </cell>
          <cell r="D1951">
            <v>0.188</v>
          </cell>
          <cell r="E1951" t="str">
            <v>통</v>
          </cell>
          <cell r="F1951">
            <v>962</v>
          </cell>
          <cell r="I1951">
            <v>5120</v>
          </cell>
          <cell r="J1951">
            <v>962</v>
          </cell>
        </row>
        <row r="1952">
          <cell r="B1952" t="str">
            <v>도 장 공</v>
          </cell>
          <cell r="D1952">
            <v>6.6000000000000003E-2</v>
          </cell>
          <cell r="E1952" t="str">
            <v>인</v>
          </cell>
          <cell r="F1952">
            <v>4160</v>
          </cell>
          <cell r="G1952">
            <v>63038</v>
          </cell>
          <cell r="H1952">
            <v>4160</v>
          </cell>
        </row>
        <row r="1953">
          <cell r="B1953" t="str">
            <v>규    사</v>
          </cell>
          <cell r="D1953">
            <v>3.5999999999999997E-2</v>
          </cell>
          <cell r="E1953" t="str">
            <v>㎥</v>
          </cell>
          <cell r="F1953">
            <v>900</v>
          </cell>
          <cell r="I1953">
            <v>25000</v>
          </cell>
          <cell r="J1953">
            <v>900</v>
          </cell>
        </row>
        <row r="1954">
          <cell r="B1954" t="str">
            <v>장비사용료</v>
          </cell>
          <cell r="C1954" t="str">
            <v>TRUCK CRANE 
40TON x 2대</v>
          </cell>
          <cell r="D1954">
            <v>0.02</v>
          </cell>
          <cell r="E1954" t="str">
            <v>HR</v>
          </cell>
          <cell r="F1954">
            <v>3317</v>
          </cell>
          <cell r="G1954">
            <v>37230</v>
          </cell>
          <cell r="H1954">
            <v>744</v>
          </cell>
          <cell r="I1954">
            <v>17460</v>
          </cell>
          <cell r="J1954">
            <v>349</v>
          </cell>
          <cell r="K1954">
            <v>111242</v>
          </cell>
          <cell r="L1954">
            <v>2224</v>
          </cell>
        </row>
        <row r="1955">
          <cell r="B1955" t="str">
            <v>공 구 손 료</v>
          </cell>
          <cell r="C1955" t="str">
            <v>노임의 2%</v>
          </cell>
          <cell r="D1955">
            <v>1</v>
          </cell>
          <cell r="E1955" t="str">
            <v>식</v>
          </cell>
          <cell r="F1955">
            <v>110</v>
          </cell>
          <cell r="L1955">
            <v>110</v>
          </cell>
        </row>
        <row r="1956">
          <cell r="B1956" t="str">
            <v>소     계</v>
          </cell>
          <cell r="F1956">
            <v>71178</v>
          </cell>
          <cell r="H1956">
            <v>5507</v>
          </cell>
          <cell r="J1956">
            <v>63337</v>
          </cell>
          <cell r="L1956">
            <v>2334</v>
          </cell>
        </row>
        <row r="1958">
          <cell r="B1958" t="str">
            <v>합     계</v>
          </cell>
          <cell r="F1958">
            <v>88966</v>
          </cell>
          <cell r="H1958">
            <v>22420</v>
          </cell>
          <cell r="J1958">
            <v>63874</v>
          </cell>
          <cell r="L1958">
            <v>2672</v>
          </cell>
        </row>
        <row r="1971">
          <cell r="F1971" t="str">
            <v xml:space="preserve"> </v>
          </cell>
        </row>
        <row r="1976">
          <cell r="E1976" t="str">
            <v xml:space="preserve"> </v>
          </cell>
          <cell r="F1976" t="str">
            <v>S.T.S 잡철물 제작,설치(SCREEN등)</v>
          </cell>
        </row>
        <row r="1977">
          <cell r="E1977" t="str">
            <v xml:space="preserve"> </v>
          </cell>
        </row>
        <row r="1978">
          <cell r="A1978" t="str">
            <v>종       별</v>
          </cell>
          <cell r="C1978" t="str">
            <v>재 료 또 는</v>
          </cell>
          <cell r="D1978" t="str">
            <v xml:space="preserve">원 수 </v>
          </cell>
          <cell r="E1978" t="str">
            <v>단 위</v>
          </cell>
          <cell r="F1978" t="str">
            <v>총   액</v>
          </cell>
          <cell r="G1978" t="str">
            <v>노   무   비</v>
          </cell>
          <cell r="I1978" t="str">
            <v>재   료   비</v>
          </cell>
          <cell r="K1978" t="str">
            <v>경      비</v>
          </cell>
          <cell r="M1978" t="str">
            <v>비   고</v>
          </cell>
        </row>
        <row r="1979">
          <cell r="C1979" t="str">
            <v xml:space="preserve">규       격 </v>
          </cell>
          <cell r="F1979" t="str">
            <v>금   액</v>
          </cell>
          <cell r="G1979" t="str">
            <v>단  가</v>
          </cell>
          <cell r="H1979" t="str">
            <v>금   액</v>
          </cell>
          <cell r="I1979" t="str">
            <v>단  가</v>
          </cell>
          <cell r="J1979" t="str">
            <v>금   액</v>
          </cell>
          <cell r="K1979" t="str">
            <v>단  가</v>
          </cell>
          <cell r="L1979" t="str">
            <v>금   액</v>
          </cell>
        </row>
        <row r="1980">
          <cell r="A1980" t="str">
            <v>용  접  봉</v>
          </cell>
          <cell r="C1980" t="str">
            <v>AWSE 306-16 4Φ</v>
          </cell>
          <cell r="D1980">
            <v>18.48</v>
          </cell>
          <cell r="E1980" t="str">
            <v>KG</v>
          </cell>
          <cell r="I1980">
            <v>5460</v>
          </cell>
          <cell r="J1980">
            <v>100900</v>
          </cell>
        </row>
        <row r="1981">
          <cell r="A1981" t="str">
            <v>산      소</v>
          </cell>
          <cell r="C1981" t="str">
            <v>6,000L</v>
          </cell>
          <cell r="D1981">
            <v>1.05</v>
          </cell>
          <cell r="E1981" t="str">
            <v>병</v>
          </cell>
          <cell r="I1981">
            <v>12000</v>
          </cell>
          <cell r="J1981">
            <v>12600</v>
          </cell>
        </row>
        <row r="1982">
          <cell r="A1982" t="str">
            <v>아 세 치 렌</v>
          </cell>
          <cell r="C1982" t="str">
            <v>4,500L</v>
          </cell>
          <cell r="D1982">
            <v>2.8</v>
          </cell>
          <cell r="E1982" t="str">
            <v>KG</v>
          </cell>
          <cell r="I1982">
            <v>10500</v>
          </cell>
          <cell r="J1982">
            <v>29400</v>
          </cell>
        </row>
        <row r="1983">
          <cell r="A1983" t="str">
            <v>철      공</v>
          </cell>
          <cell r="D1983">
            <v>27.65</v>
          </cell>
          <cell r="E1983" t="str">
            <v>인</v>
          </cell>
          <cell r="G1983">
            <v>72430</v>
          </cell>
          <cell r="H1983">
            <v>2002689</v>
          </cell>
        </row>
        <row r="1984">
          <cell r="A1984" t="str">
            <v>비  계   공</v>
          </cell>
          <cell r="D1984">
            <v>4.71</v>
          </cell>
          <cell r="E1984" t="str">
            <v>인</v>
          </cell>
          <cell r="G1984">
            <v>79467</v>
          </cell>
          <cell r="H1984">
            <v>374289</v>
          </cell>
        </row>
        <row r="1986">
          <cell r="A1986" t="str">
            <v>보 통 인 부</v>
          </cell>
          <cell r="D1986">
            <v>0.66</v>
          </cell>
          <cell r="E1986" t="str">
            <v>인</v>
          </cell>
          <cell r="G1986">
            <v>37736</v>
          </cell>
          <cell r="H1986">
            <v>24905</v>
          </cell>
        </row>
        <row r="1987">
          <cell r="A1987" t="str">
            <v>용  접  공</v>
          </cell>
          <cell r="D1987">
            <v>2.6</v>
          </cell>
          <cell r="E1987" t="str">
            <v>인</v>
          </cell>
          <cell r="G1987">
            <v>74016</v>
          </cell>
          <cell r="H1987">
            <v>192441</v>
          </cell>
        </row>
        <row r="1988">
          <cell r="A1988" t="str">
            <v>특 별 인 부</v>
          </cell>
          <cell r="D1988">
            <v>0.74</v>
          </cell>
          <cell r="E1988" t="str">
            <v>인</v>
          </cell>
          <cell r="G1988">
            <v>57379</v>
          </cell>
          <cell r="H1988">
            <v>42460</v>
          </cell>
        </row>
        <row r="1989">
          <cell r="A1989" t="str">
            <v>용접기 손료</v>
          </cell>
          <cell r="D1989">
            <v>20.83</v>
          </cell>
          <cell r="E1989" t="str">
            <v>Hr</v>
          </cell>
          <cell r="K1989">
            <v>155</v>
          </cell>
          <cell r="L1989">
            <v>3228</v>
          </cell>
        </row>
        <row r="1990">
          <cell r="A1990" t="str">
            <v>전력 소요량</v>
          </cell>
          <cell r="D1990">
            <v>126</v>
          </cell>
          <cell r="E1990" t="str">
            <v>KWH</v>
          </cell>
          <cell r="K1990">
            <v>61.6</v>
          </cell>
          <cell r="L1990">
            <v>7761</v>
          </cell>
        </row>
        <row r="1991">
          <cell r="A1991" t="str">
            <v>공 구 손 료</v>
          </cell>
          <cell r="C1991" t="str">
            <v>인건비의 3%</v>
          </cell>
          <cell r="L1991">
            <v>79103</v>
          </cell>
        </row>
        <row r="1993">
          <cell r="A1993" t="str">
            <v>소    계</v>
          </cell>
          <cell r="F1993">
            <v>2869776</v>
          </cell>
          <cell r="H1993">
            <v>2636784</v>
          </cell>
          <cell r="J1993">
            <v>142900</v>
          </cell>
          <cell r="L1993">
            <v>90092</v>
          </cell>
        </row>
        <row r="1995">
          <cell r="A1995" t="str">
            <v>계 ( 간단한구조 )</v>
          </cell>
          <cell r="C1995" t="str">
            <v>100 %</v>
          </cell>
          <cell r="F1995">
            <v>2869776</v>
          </cell>
          <cell r="H1995">
            <v>2636784</v>
          </cell>
          <cell r="J1995">
            <v>142900</v>
          </cell>
          <cell r="L1995">
            <v>90092</v>
          </cell>
        </row>
        <row r="1997">
          <cell r="A1997" t="str">
            <v>계 ( 복잡한구조 )</v>
          </cell>
          <cell r="C1997" t="str">
            <v>140 %</v>
          </cell>
          <cell r="F1997">
            <v>4017685</v>
          </cell>
          <cell r="H1997">
            <v>3691497</v>
          </cell>
          <cell r="J1997">
            <v>200060</v>
          </cell>
          <cell r="L1997">
            <v>126128</v>
          </cell>
        </row>
        <row r="2000">
          <cell r="F2000" t="str">
            <v xml:space="preserve"> </v>
          </cell>
        </row>
        <row r="2001">
          <cell r="F2001" t="str">
            <v xml:space="preserve"> </v>
          </cell>
        </row>
        <row r="2002">
          <cell r="F2002" t="str">
            <v xml:space="preserve"> </v>
          </cell>
        </row>
        <row r="2004">
          <cell r="F2004" t="str">
            <v xml:space="preserve">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자재단가"/>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노임단가"/>
      <sheetName val="총괄"/>
      <sheetName val="갑,을"/>
      <sheetName val="표지"/>
      <sheetName val="개요"/>
      <sheetName val="사통"/>
      <sheetName val="단가검토"/>
      <sheetName val="설치중량 "/>
      <sheetName val="철거중량"/>
      <sheetName val="수문일위 "/>
      <sheetName val="자재단가"/>
      <sheetName val="단가"/>
      <sheetName val="발주내역"/>
      <sheetName val="설계개요"/>
      <sheetName val="ABUT수량-A1"/>
      <sheetName val="내역"/>
      <sheetName val="실행철강하도"/>
      <sheetName val="계약일반사항"/>
      <sheetName val="사유서(출)"/>
      <sheetName val="사리부설"/>
      <sheetName val="#REF"/>
      <sheetName val="예가표"/>
      <sheetName val="자재견적 (대왕) (2)"/>
      <sheetName val="재료값"/>
      <sheetName val="내역서"/>
      <sheetName val="도로구조공사비"/>
      <sheetName val="도로토공공사비"/>
      <sheetName val="여수토공사비"/>
      <sheetName val="재료비"/>
      <sheetName val="제경비요율"/>
      <sheetName val="한전납입금"/>
      <sheetName val="약품설비"/>
      <sheetName val="노무비"/>
      <sheetName val="총괄표"/>
      <sheetName val="입상내역"/>
      <sheetName val="결과조달"/>
      <sheetName val="집계표"/>
      <sheetName val="unit"/>
      <sheetName val="철집"/>
      <sheetName val="Sheet1"/>
      <sheetName val="DATE"/>
      <sheetName val="수량산출"/>
      <sheetName val="DATA"/>
      <sheetName val="VXXXXX"/>
      <sheetName val="구조물철거타공정이월"/>
      <sheetName val="산출근거"/>
      <sheetName val="현장관리비 산출내역"/>
      <sheetName val="NYS"/>
      <sheetName val="요율"/>
      <sheetName val="수토공단위당"/>
      <sheetName val="공사비"/>
      <sheetName val="8.PILE  (돌출)"/>
      <sheetName val="계산근거"/>
      <sheetName val="_x0000__x000c__x0000__x000c__x0000__x0000_耀僵䅛_x0000__x0000__x0000__x0000__x0001__x0000__x0000__x0000_‎ӥ_x001b__x0000__x000c__x0000__x000c__x0000__x0000_"/>
      <sheetName val="설치중량_"/>
      <sheetName val="수문일위_"/>
      <sheetName val="품셈(기초)"/>
      <sheetName val="_x0000__x000c__x0000__x000c__x0000__x0000_렀హ䆍_x0000__x0000__x0000__x0000__x0001__x0000__x0000__x0000_2_x0000__x0000__x0000__x0000__x0000__x001c__x0000__x000c__x0000_"/>
      <sheetName val="청하배수"/>
      <sheetName val="작업일보"/>
      <sheetName val="표준계약서"/>
      <sheetName val="전차선로 물량표"/>
      <sheetName val="부안일위"/>
      <sheetName val="98수문일위"/>
      <sheetName val="금액내역서"/>
      <sheetName val="CCTV내역서"/>
      <sheetName val="Sheet1 (2)"/>
      <sheetName val="상 부"/>
      <sheetName val="전기"/>
      <sheetName val="조경일람"/>
      <sheetName val="단위가격 "/>
      <sheetName val="교각계산"/>
      <sheetName val="내역표지"/>
      <sheetName val="참조"/>
      <sheetName val="날개벽(시점좌측)"/>
      <sheetName val="공사비집계"/>
      <sheetName val="입찰안"/>
      <sheetName val="1.동력공사"/>
      <sheetName val="토적"/>
      <sheetName val="공내역"/>
      <sheetName val="일위대가(가설)"/>
      <sheetName val="산수배수"/>
      <sheetName val="1,2공구원가계산서"/>
      <sheetName val="2공구산출내역"/>
      <sheetName val="1공구산출내역서"/>
      <sheetName val="투찰내역"/>
      <sheetName val="설계(원가)"/>
      <sheetName val="내역서(변경2)"/>
      <sheetName val="내역서 (변경)"/>
      <sheetName val="자재집계표"/>
      <sheetName val="환토"/>
      <sheetName val="단가산출(운반장비)"/>
      <sheetName val="토공집계표"/>
      <sheetName val="토공계산서"/>
      <sheetName val="운반성토집계"/>
      <sheetName val="토적집계"/>
      <sheetName val="토적표"/>
      <sheetName val="비탈면보호공수량"/>
      <sheetName val="구조물깨기"/>
      <sheetName val="구조물깨기산근"/>
      <sheetName val="배수공집계표"/>
      <sheetName val="배수토공"/>
      <sheetName val="측구공"/>
      <sheetName val="L형측구"/>
      <sheetName val="도로경계석"/>
      <sheetName val="산마루측구"/>
      <sheetName val=" U형배수관"/>
      <sheetName val="도수로"/>
      <sheetName val="집수정(측구)"/>
      <sheetName val="용수로"/>
      <sheetName val="우오수공"/>
      <sheetName val="관수량"/>
      <sheetName val="우수받이"/>
      <sheetName val="집수정 (우오수)"/>
      <sheetName val="암거공"/>
      <sheetName val="박스암거"/>
      <sheetName val="맹암거공"/>
      <sheetName val="설계변경(운동장)"/>
      <sheetName val="운동장맹암거1"/>
      <sheetName val="운동장맹암거2"/>
      <sheetName val="집수정(맹암거)"/>
      <sheetName val="운동장맹암거(평면도)"/>
      <sheetName val="옹벽공"/>
      <sheetName val="포장공"/>
      <sheetName val="소로수량"/>
      <sheetName val="소로수량산출"/>
      <sheetName val="보도수량"/>
      <sheetName val="가로수수량"/>
      <sheetName val="차선도색"/>
      <sheetName val="차선수량"/>
      <sheetName val="도수로원가"/>
      <sheetName val="도수로내역"/>
      <sheetName val="도수로수량"/>
      <sheetName val="유입량"/>
      <sheetName val=" 냉각수펌프"/>
      <sheetName val="총괄내역서"/>
      <sheetName val="조명시설"/>
      <sheetName val="배수내역"/>
      <sheetName val="찍기"/>
      <sheetName val="P-산#1-1(WOWA1)"/>
      <sheetName val="일위대가"/>
      <sheetName val="중기비"/>
      <sheetName val="BID"/>
      <sheetName val="매립"/>
      <sheetName val="터파기및재료"/>
      <sheetName val="PAD TR보호대기초"/>
      <sheetName val="가로등기초"/>
      <sheetName val="HANDHOLE(2)"/>
      <sheetName val="일위대가(계측기설치)"/>
      <sheetName val="일위대가표"/>
      <sheetName val="일위집계표"/>
      <sheetName val="Sheet2"/>
      <sheetName val="년도별"/>
      <sheetName val="단면 (2)"/>
      <sheetName val="밸브설치"/>
      <sheetName val="공사비총괄표"/>
      <sheetName val="남양내역"/>
      <sheetName val="횡배수관집현황(2공구)"/>
      <sheetName val="설명"/>
      <sheetName val="시공여유율"/>
      <sheetName val="전선 및 전선관"/>
      <sheetName val="98NS-N"/>
      <sheetName val="양수장내역"/>
      <sheetName val="양수장"/>
      <sheetName val="대치판정"/>
      <sheetName val="MACRO(MCC)"/>
      <sheetName val="샌딩 에폭시 도장"/>
      <sheetName val="스텐문틀설치"/>
      <sheetName val="일반문틀 설치"/>
      <sheetName val="자재단가비교표"/>
      <sheetName val="1호맨홀토공"/>
      <sheetName val="제출내역 (2)"/>
      <sheetName val="전기혼잡제경비(45)"/>
      <sheetName val="유림골조"/>
      <sheetName val="설계조건"/>
      <sheetName val="안정계산"/>
      <sheetName val="단면검토"/>
      <sheetName val="가공비"/>
      <sheetName val="일위"/>
      <sheetName val="관급수량총"/>
      <sheetName val="원가계산서(집계)"/>
      <sheetName val="날개벽"/>
      <sheetName val="PIPE내역_FCN_"/>
      <sheetName val="가설공사비"/>
      <sheetName val="설계"/>
      <sheetName val="1단계"/>
      <sheetName val="건              축"/>
      <sheetName val="공장유"/>
      <sheetName val="문학간접"/>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참조자료"/>
      <sheetName val="cover예산"/>
      <sheetName val="cover설계서"/>
      <sheetName val="예산서갑지"/>
      <sheetName val="원가계산"/>
      <sheetName val="원가근거 "/>
      <sheetName val="관급자재집계"/>
      <sheetName val="내역서집계"/>
      <sheetName val="내역서(1. 옥외전력 및 수변전설비)"/>
      <sheetName val="내역서(2. 접지 및 피뢰침 설비)"/>
      <sheetName val="내역서(3. CABLE TRAY)"/>
      <sheetName val="내역서(4. 가압장 동력)"/>
      <sheetName val="내역서(5. 약품투입동,응집침전지 동력)"/>
      <sheetName val="내역서(6. 여과지 동력)"/>
      <sheetName val="내역서(7. 농축조,농축분배조 동력)"/>
      <sheetName val="내역서(8. 조정농축조,조정농축분배조 동력)"/>
      <sheetName val="내역서(9. 탈리액농축조,탈리액농축분배조 동력)"/>
      <sheetName val="내역서(10. 탈수기동,회수펌프동 동력)"/>
      <sheetName val="내역서(11. 식당 및 창고 전력간선,전열)"/>
      <sheetName val="내역서(12. 식당 및 창고 전등)"/>
      <sheetName val="내역서(13. 가압장 전력간선,전열)"/>
      <sheetName val="내역서(14. 가압장 전등)"/>
      <sheetName val="내역서(15. 여과지 전력간선,전열)"/>
      <sheetName val="내역서(16. 여과지 전등)"/>
      <sheetName val="내역서(17. 각 농축분배조 전등.전열)"/>
      <sheetName val="내역서(18. 옥외 약전 및 방송)"/>
      <sheetName val="내역서(19. 각동 약전 및 방송)"/>
      <sheetName val="부대설비"/>
      <sheetName val="대가갑지"/>
      <sheetName val="분전반설치비 일위대가"/>
      <sheetName val="그림갑지"/>
      <sheetName val="잡철물제작"/>
      <sheetName val="관로굴착"/>
      <sheetName val="단가갑지"/>
      <sheetName val="단가비교표"/>
      <sheetName val="산출서갑지"/>
      <sheetName val="공량갑지"/>
      <sheetName val="공량(1. 옥외전력 및 수변전, 외등설비)"/>
      <sheetName val="공량(2. 접지 및 피뢰침 설비)"/>
      <sheetName val="공량(3. CABLE TRAY)"/>
      <sheetName val="공량(4. 가압장 동력)"/>
      <sheetName val="공량(5. 약품투입동,응집침전지 동력)"/>
      <sheetName val="공량(6. 여과지 동력)"/>
      <sheetName val="공량(7. 농축조,농축분배조 동력)"/>
      <sheetName val="공량(8. 조정농축조,조정농축분배조 동력)"/>
      <sheetName val="공량(9. 탈리액농축조,탈리액농축분배조 동력)"/>
      <sheetName val="공량(10. 탈수기동,회수펌프동 동력)"/>
      <sheetName val="공량(11. 식당 및 창고 전력간선,전열)"/>
      <sheetName val="공량(12. 식당 및 창고 전등)"/>
      <sheetName val="공량(13. 가압장 전력간선,전열)"/>
      <sheetName val="공량(14. 가압장 전등)"/>
      <sheetName val="공량(15. 여과지 전력간선,전열)"/>
      <sheetName val="공량(16. 여과지 전등)"/>
      <sheetName val="공량(17. 각 농축분배조 전등.전열)"/>
      <sheetName val="공량(18. 옥외 약전 및 방송)"/>
      <sheetName val="공량(19. 각동 약전 및 방송"/>
      <sheetName val="산출조서갑지"/>
      <sheetName val="산출조서(1.옥외전력 및 수변전, 외등설비)"/>
      <sheetName val="산출조서(2. 접지 및 피뢰침 설비)"/>
      <sheetName val="산출조서(3. CABLE TRAY)"/>
      <sheetName val="산출조서(4. 가압장 동력)"/>
      <sheetName val="산출조서(5. 약품투입동,응집침전지 동력)"/>
      <sheetName val="산출조서(6. 여과지 동력)"/>
      <sheetName val="산출조서(7. 농축조,농축분배조 동력)"/>
      <sheetName val="산출조서(8. 조정농축조,조정농축분배조 동력)"/>
      <sheetName val="산출조서(9. 탈리액농축조,탈리액농축분배조 동력)"/>
      <sheetName val="산출조서(10. 탈수기동,회수펌프동 동력)"/>
      <sheetName val="산출조서(11. 식당 및 창고 전력간선,전열)"/>
      <sheetName val="산출조서(12. 식당 및 창고 전등)"/>
      <sheetName val="산출조서(13. 가압장 전력간선,전열)"/>
      <sheetName val="산출조서(L1. 관리동 전등)"/>
      <sheetName val="산출조서(L2. 침사지 전등,전열)"/>
      <sheetName val="산출조서(15. 여과지 전력간선,전열)"/>
      <sheetName val="산출조서(16. 여과지 전등)"/>
      <sheetName val="산출조서(17. 각 농축분배조 전등.전열)"/>
      <sheetName val="산출조서(18. 옥외 약전 및 방송)"/>
      <sheetName val="산출조서(19. 각동 약전 및 방송)"/>
      <sheetName val="견적갑지"/>
      <sheetName val="Sheet6"/>
      <sheetName val="Sheet7"/>
      <sheetName val="Sheet8"/>
      <sheetName val="Sheet9"/>
      <sheetName val="Sheet10"/>
      <sheetName val="Sheet11"/>
      <sheetName val="Sheet12"/>
      <sheetName val="Sheet13"/>
      <sheetName val="Sheet14"/>
      <sheetName val="Sheet15"/>
      <sheetName val="Sheet16"/>
      <sheetName val="Sheet5"/>
      <sheetName val="한전 수탁비 계산 내역"/>
      <sheetName val="CUBICLE설치비 일위대가 "/>
      <sheetName val="9811"/>
      <sheetName val="NFB"/>
      <sheetName val="여과지동"/>
      <sheetName val="1.토공"/>
      <sheetName val="고창방향"/>
      <sheetName val="일위대가(목록)"/>
      <sheetName val="자원리스트"/>
      <sheetName val="조건표"/>
      <sheetName val="공사비예산서(토목분)"/>
      <sheetName val="대비"/>
      <sheetName val="단면가정"/>
      <sheetName val="부대내역"/>
      <sheetName val="별첨1-임식"/>
      <sheetName val="기본자료"/>
      <sheetName val="천방교접속"/>
      <sheetName val="일위_파일"/>
      <sheetName val="견적대비"/>
      <sheetName val="지급자재"/>
      <sheetName val="변경집계표"/>
      <sheetName val="원가계산서 "/>
      <sheetName val="고용보험료"/>
      <sheetName val="예산내역서"/>
      <sheetName val="9509"/>
      <sheetName val="96보완계획7.12"/>
      <sheetName val="업무처리전"/>
      <sheetName val="설계내역서"/>
      <sheetName val="INPUT"/>
      <sheetName val="SG"/>
      <sheetName val="가도공"/>
      <sheetName val="분전함신설"/>
      <sheetName val="접지1종"/>
      <sheetName val="기존구조물철거집계계표"/>
      <sheetName val="일위대가목차"/>
      <sheetName val="INPUT(덕도방향-시점)"/>
      <sheetName val="장문교(대전)"/>
      <sheetName val="주재료비"/>
      <sheetName val="기계경비일람"/>
      <sheetName val="공문"/>
      <sheetName val="경비2내역"/>
      <sheetName val="1.설계조건"/>
      <sheetName val="아파트 "/>
      <sheetName val="A-4"/>
      <sheetName val="A(Rev.3)"/>
      <sheetName val="Macro"/>
      <sheetName val="Taux"/>
      <sheetName val="교각1"/>
      <sheetName val="CODE"/>
      <sheetName val="COPING"/>
      <sheetName val="기초공"/>
      <sheetName val="기둥(원형)"/>
      <sheetName val="반중력식옹벽"/>
      <sheetName val="당초명세(평)"/>
      <sheetName val="석탄2.3물량"/>
      <sheetName val="수문일위(2012)"/>
      <sheetName val="CAT_5"/>
      <sheetName val="수지예산서(세부) (2)"/>
      <sheetName val="지장물C"/>
      <sheetName val="건축"/>
      <sheetName val="건축-물가변동"/>
      <sheetName val="주beam"/>
      <sheetName val="계화배수"/>
      <sheetName val="계화총괄"/>
      <sheetName val="계화배수(3대)"/>
      <sheetName val="공통"/>
      <sheetName val="갑지"/>
      <sheetName val="현산지구200420"/>
      <sheetName val="Y-WORK"/>
      <sheetName val="본지점중"/>
      <sheetName val="본선 토공 분배표"/>
      <sheetName val="장비"/>
      <sheetName val="부하계산서"/>
      <sheetName val="부하(성남)"/>
      <sheetName val="하수급견적대비"/>
      <sheetName val="산근1"/>
      <sheetName val="관리,공감"/>
      <sheetName val="입찰"/>
      <sheetName val="설계내역"/>
      <sheetName val="소야공정계획표"/>
      <sheetName val="현경"/>
      <sheetName val="간선계산"/>
      <sheetName val="점수계산1-2"/>
      <sheetName val="전화번호DATA (2001)"/>
      <sheetName val="노무"/>
      <sheetName val="자압"/>
      <sheetName val="주형"/>
      <sheetName val="자재"/>
      <sheetName val="공  종  별  집  계  표"/>
      <sheetName val="일  위  대  가  목  록"/>
      <sheetName val="일 위 대 가 표"/>
      <sheetName val="단  가  대  비  표"/>
      <sheetName val="연습"/>
      <sheetName val="건축내역"/>
      <sheetName val="기기리스트"/>
      <sheetName val="약품공급2"/>
      <sheetName val="COPING-1"/>
      <sheetName val="역T형교대-2수량"/>
      <sheetName val="Macro2"/>
      <sheetName val="새공통"/>
      <sheetName val="화해(함평)"/>
      <sheetName val="화해(장성)"/>
      <sheetName val="각형맨홀"/>
      <sheetName val="안정검토"/>
      <sheetName val="산출내역서집계표"/>
      <sheetName val="1공구 건정토건 철콘"/>
      <sheetName val="2공구하도급내역서"/>
      <sheetName val="토량1-1"/>
      <sheetName val="적현로"/>
      <sheetName val="변경내역서"/>
      <sheetName val="수목단가"/>
      <sheetName val="시설수량표"/>
      <sheetName val="식재수량표"/>
      <sheetName val="전체"/>
      <sheetName val="관급자재"/>
      <sheetName val="제경비"/>
      <sheetName val="초기화면"/>
      <sheetName val="토공사"/>
      <sheetName val="정렬"/>
      <sheetName val="계약내역서"/>
      <sheetName val="직공비"/>
      <sheetName val="을"/>
      <sheetName val="토공총괄표"/>
      <sheetName val="TYPE-A"/>
      <sheetName val="M-EQPT-Z"/>
      <sheetName val="단가산출"/>
      <sheetName val="설계명세서"/>
      <sheetName val="예산명세서"/>
      <sheetName val="자료입력"/>
      <sheetName val="200"/>
      <sheetName val="충돌 내용"/>
      <sheetName val="MOTOR"/>
      <sheetName val="단가일람"/>
      <sheetName val="원형1호맨홀토공수량"/>
      <sheetName val="1NYS(당)"/>
      <sheetName val="자재견적_(대왕)_(2)"/>
      <sheetName val="6PILE  (돌출)"/>
      <sheetName val="단가산출내역(노임부분수정)"/>
      <sheetName val="공통비총괄표"/>
      <sheetName val="재개발"/>
      <sheetName val="토총괄 (2)"/>
      <sheetName val="음봉방향"/>
      <sheetName val="내역서1"/>
      <sheetName val="차액보증"/>
      <sheetName val="D-623D"/>
      <sheetName val="국내"/>
      <sheetName val="원가계산서"/>
      <sheetName val="입력시트"/>
      <sheetName val="3.하중산정4.지지력"/>
      <sheetName val="단가산출서(표지)"/>
      <sheetName val="목차"/>
      <sheetName val="요율산출"/>
      <sheetName val="공종별예산조사"/>
      <sheetName val="수량산출서"/>
      <sheetName val="터파기,맨홀"/>
      <sheetName val="1공구8.개소"/>
      <sheetName val="운반"/>
      <sheetName val="운반산출"/>
      <sheetName val="작업부산물수량"/>
      <sheetName val="산업폐기물"/>
      <sheetName val="조립식 가설건물"/>
      <sheetName val="감독차량유지"/>
      <sheetName val="실행내역서"/>
      <sheetName val="2000년1차"/>
      <sheetName val="굴화내역"/>
      <sheetName val="굴화적격"/>
      <sheetName val="재료노무비율"/>
      <sheetName val="설계단가"/>
      <sheetName val="아파트내역"/>
      <sheetName val="48일위"/>
      <sheetName val="48수량"/>
      <sheetName val="22수량"/>
      <sheetName val="49일위"/>
      <sheetName val="22일위"/>
      <sheetName val="49수량"/>
      <sheetName val="증감내역서"/>
      <sheetName val="인부신상자료"/>
      <sheetName val="BLOCK(1)"/>
      <sheetName val="위치조서"/>
      <sheetName val="기자재비"/>
      <sheetName val="EP0618"/>
      <sheetName val="Total"/>
      <sheetName val="수량이동"/>
      <sheetName val="정공공사"/>
      <sheetName val="기계경비(시간당)"/>
      <sheetName val="램머"/>
      <sheetName val="단가조사"/>
      <sheetName val="Baby일위대가"/>
      <sheetName val="조건"/>
      <sheetName val="전체도급"/>
      <sheetName val="부대대비"/>
      <sheetName val="냉연집계"/>
      <sheetName val="1-1"/>
      <sheetName val="공사비내역서"/>
      <sheetName val="산근터빈"/>
      <sheetName val="3.공통공사대비"/>
      <sheetName val="견적"/>
      <sheetName val="제진기"/>
      <sheetName val="총괄내역"/>
      <sheetName val="실행예산(97.12.17)"/>
      <sheetName val="집계표(육상)"/>
      <sheetName val="TOWER 12TON"/>
      <sheetName val="TOWER 10TON"/>
      <sheetName val="Macro1"/>
      <sheetName val="손익분석"/>
      <sheetName val="자재일위(경)"/>
      <sheetName val="준검 내역서"/>
      <sheetName val="strut type"/>
      <sheetName val="DATA1"/>
      <sheetName val="부표총괄"/>
      <sheetName val="간접비"/>
      <sheetName val="단위수량"/>
      <sheetName val="SHL"/>
      <sheetName val="소일위대가코드표"/>
      <sheetName val="공사총원가계산서"/>
      <sheetName val="하수처리장-토목원가"/>
      <sheetName val="하수처리장-토목"/>
      <sheetName val="지장물취득비"/>
      <sheetName val="조경원가"/>
      <sheetName val="조경내역"/>
      <sheetName val="하수처리장-건축원가"/>
      <sheetName val="하수처리장-건축"/>
      <sheetName val="설비집계"/>
      <sheetName val="설비내역"/>
      <sheetName val="기계원가계산"/>
      <sheetName val="하수처리장-기계내역"/>
      <sheetName val="중계펌프장-기계내역"/>
      <sheetName val="전기원가"/>
      <sheetName val="전기집계"/>
      <sheetName val="하수처리장-전기집계"/>
      <sheetName val="하수처리장-전기내역"/>
      <sheetName val="중계펌프장-전기집계"/>
      <sheetName val="중계펌프장-전기내역"/>
      <sheetName val="하수처리장-사급자재대"/>
      <sheetName val="사급자재대-기계"/>
      <sheetName val="사급자재대-전기"/>
      <sheetName val="시운전비"/>
      <sheetName val="차집관로, 중계펌프장원가"/>
      <sheetName val="Sheet4"/>
      <sheetName val="3도로"/>
      <sheetName val="b_balju_cho"/>
      <sheetName val="투찰"/>
      <sheetName val="노무비계"/>
      <sheetName val="제출내역_(2)"/>
      <sheetName val="전차선로_물량표"/>
      <sheetName val="단위가격"/>
      <sheetName val="단가보완"/>
      <sheetName val="이설도로유용토"/>
      <sheetName val="단면설계"/>
      <sheetName val="입력단가"/>
      <sheetName val="000000"/>
      <sheetName val="시행후면적"/>
      <sheetName val="수지예산"/>
      <sheetName val="TOTAL3"/>
      <sheetName val="공사비증감"/>
      <sheetName val="포장물량집계"/>
      <sheetName val="PIPE내역(FCN)"/>
      <sheetName val="착공내역서"/>
      <sheetName val="갑지(추정)"/>
      <sheetName val="청구서 (별지)(3차분)"/>
      <sheetName val="기성내역서(전체,3차)"/>
      <sheetName val="1.설계기준"/>
      <sheetName val="NAI"/>
      <sheetName val="견적대비표"/>
      <sheetName val="플랜트 설치"/>
      <sheetName val="교량하부공"/>
      <sheetName val="A1"/>
      <sheetName val="집수정(600-700)"/>
      <sheetName val="신표지1"/>
      <sheetName val="입출재고현황 (2)"/>
      <sheetName val="경상비"/>
      <sheetName val="도급"/>
      <sheetName val="실행대비"/>
      <sheetName val="공사개요"/>
      <sheetName val="청천내"/>
      <sheetName val="도급내역"/>
      <sheetName val="세부내역"/>
      <sheetName val="연결임시"/>
      <sheetName val="구조물공"/>
      <sheetName val="투찰추정"/>
      <sheetName val="도급내역5+800"/>
      <sheetName val="수목표준대가"/>
      <sheetName val="JUCKEYK"/>
      <sheetName val="부대공"/>
      <sheetName val="도급금액"/>
      <sheetName val="재노경"/>
      <sheetName val="배수공"/>
      <sheetName val="일위대가(1)"/>
      <sheetName val="총공사내역서"/>
      <sheetName val="토공"/>
      <sheetName val="설 계"/>
      <sheetName val="WORK"/>
      <sheetName val="일반공사"/>
      <sheetName val="노임"/>
      <sheetName val="충주"/>
      <sheetName val="2000전체분"/>
      <sheetName val="공통부대비"/>
      <sheetName val="3련 BOX"/>
      <sheetName val="일반부표"/>
      <sheetName val="IW-LIST"/>
      <sheetName val="tggwan(mac)"/>
      <sheetName val="1062-X방향 "/>
      <sheetName val="수로단위수량"/>
      <sheetName val="국공유지및사유지"/>
      <sheetName val="Sheet3"/>
      <sheetName val="입력값"/>
      <sheetName val="설계기준 및 하중계산"/>
      <sheetName val="BSD (2)"/>
      <sheetName val="차집관로, 중계펌프장"/>
      <sheetName val="중계펌프장-건축"/>
      <sheetName val="중계펌프장-사급자재대"/>
      <sheetName val="JUCK"/>
      <sheetName val="연결관암거"/>
      <sheetName val=""/>
      <sheetName val="간접비총계"/>
      <sheetName val="부안변전"/>
      <sheetName val="연면적(평)단가"/>
      <sheetName val="구의33고"/>
      <sheetName val="B.O.M"/>
      <sheetName val="ESC(K치)"/>
      <sheetName val="CTEMCOST"/>
      <sheetName val="대림경상68억"/>
      <sheetName val="cal"/>
      <sheetName val="Eq. Mobilization"/>
      <sheetName val="PI"/>
      <sheetName val="계수시트"/>
      <sheetName val="용수간선"/>
      <sheetName val="수문보고"/>
      <sheetName val="S0"/>
      <sheetName val="대로근거"/>
      <sheetName val="중로근거"/>
      <sheetName val="진로도급"/>
      <sheetName val="백호우계수"/>
      <sheetName val="N賃率-職"/>
      <sheetName val="연돌일위집계"/>
      <sheetName val="G.R300경비"/>
      <sheetName val="노임이"/>
      <sheetName val="북방3터널"/>
      <sheetName val="1.취수장"/>
      <sheetName val="중기조종사 단위단가"/>
      <sheetName val="흥양2교토공집계표"/>
      <sheetName val="발주"/>
      <sheetName val="계약조건"/>
      <sheetName val="----"/>
      <sheetName val="VXXX"/>
      <sheetName val="갑지1"/>
      <sheetName val="갑지2"/>
      <sheetName val="원가"/>
      <sheetName val="집계"/>
      <sheetName val="가로등기초대"/>
      <sheetName val="점멸기기초"/>
      <sheetName val="대관"/>
      <sheetName val="사급"/>
      <sheetName val="관급"/>
      <sheetName val="수량(총괄)"/>
      <sheetName val="수량기초"/>
      <sheetName val="공량"/>
      <sheetName val="부하계산"/>
      <sheetName val="부목"/>
      <sheetName val="간지"/>
      <sheetName val="소총괄"/>
      <sheetName val="내1"/>
      <sheetName val="내2"/>
      <sheetName val="내3"/>
      <sheetName val="내4"/>
      <sheetName val="내5"/>
      <sheetName val="사급자재"/>
      <sheetName val="터파기"/>
      <sheetName val="수1"/>
      <sheetName val="수2"/>
      <sheetName val="수3"/>
      <sheetName val="수4"/>
      <sheetName val="수5"/>
      <sheetName val="공1"/>
      <sheetName val="공2"/>
      <sheetName val="공3"/>
      <sheetName val="공4"/>
      <sheetName val="공5"/>
      <sheetName val="6공구(당초)"/>
      <sheetName val="연결도로"/>
      <sheetName val="연결교량"/>
      <sheetName val="방수제집계"/>
      <sheetName val="진입도로"/>
      <sheetName val="확장(총괄)"/>
      <sheetName val="확장(부대)"/>
      <sheetName val="공사비내역서(1)"/>
      <sheetName val="BOX-1510"/>
      <sheetName val="DHEQSUPT"/>
      <sheetName val="S.중기사용료"/>
      <sheetName val="입력란"/>
      <sheetName val="97노임단가"/>
      <sheetName val="케이슨Type-A(제원)"/>
      <sheetName val="총집계표"/>
      <sheetName val="LRT Style BOQ"/>
      <sheetName val="3.바닥판설계"/>
      <sheetName val="호안블럭단가"/>
      <sheetName val="맨홀수량산출"/>
      <sheetName val="아울렛박스"/>
      <sheetName val="소산진입"/>
      <sheetName val="사업수지"/>
      <sheetName val="포장공위치조서"/>
      <sheetName val="4.포장집계"/>
      <sheetName val="토적계산서(전체)"/>
      <sheetName val="종단유용(전체)"/>
      <sheetName val="수량산출서 갑지"/>
      <sheetName val="data2"/>
      <sheetName val="세골재  T2 변경 현황"/>
      <sheetName val="1.설_x0000__x0000__x0005_"/>
      <sheetName val="화설내"/>
      <sheetName val="Macro(전선)"/>
      <sheetName val="96노임기준"/>
      <sheetName val="보온 회사분"/>
      <sheetName val="RING WALL"/>
      <sheetName val="CC16-내역서"/>
      <sheetName val="골조시행"/>
      <sheetName val="토사(PE)"/>
      <sheetName val="환경기계공정표 (3)"/>
      <sheetName val="깨기"/>
      <sheetName val="내역적용"/>
      <sheetName val="내역서적용집계표"/>
      <sheetName val="용역비내역-진짜"/>
      <sheetName val="기계경비"/>
      <sheetName val="DT"/>
      <sheetName val="롤러"/>
      <sheetName val="BH"/>
      <sheetName val="펌프차타설"/>
      <sheetName val="데리네이타현황"/>
      <sheetName val="바닥판"/>
      <sheetName val="MODELING"/>
      <sheetName val="9GNG운반"/>
      <sheetName val="공종단가"/>
      <sheetName val="관로조서"/>
      <sheetName val="DATA-UPS"/>
      <sheetName val="옹벽수량집계"/>
      <sheetName val="정부노임단가"/>
      <sheetName val="DANGA"/>
      <sheetName val="정_x0000__x0000__x0005_"/>
      <sheetName val="1.레미콘집계"/>
      <sheetName val="2.아스콘집계"/>
      <sheetName val="3.보도집계"/>
      <sheetName val="4.보차도경계석및 도로경계블럭"/>
      <sheetName val="Ⅰ.골재집계 "/>
      <sheetName val="대부예산서"/>
      <sheetName val="다곡2교"/>
      <sheetName val="3.공통공사_x0000__x0000_"/>
      <sheetName val="U-TYPE(1)"/>
      <sheetName val="산근(PE,300)"/>
      <sheetName val="특2호부관하천산근"/>
      <sheetName val="Electricity"/>
      <sheetName val="연결관산출조서"/>
      <sheetName val="송라터널총괄"/>
      <sheetName val="빗물받이(910-510-410)"/>
      <sheetName val="날개벽(TYPE1)"/>
      <sheetName val="우수공"/>
      <sheetName val="직원유류수불현황"/>
      <sheetName val="48일위(기존)"/>
      <sheetName val="인건비"/>
      <sheetName val="총괄집계표"/>
      <sheetName val="list"/>
      <sheetName val="P.M 별"/>
      <sheetName val="COVER"/>
      <sheetName val="자재일람"/>
      <sheetName val="1차네트공정"/>
      <sheetName val="전력"/>
      <sheetName val="woo(mac)"/>
      <sheetName val="도근좌표"/>
      <sheetName val="설계예시"/>
      <sheetName val="최적단면"/>
      <sheetName val="PKG"/>
      <sheetName val="본부소개"/>
      <sheetName val="주행"/>
      <sheetName val="기계원가계_xd800_"/>
      <sheetName val="배관배선 단가조사"/>
      <sheetName val="일위대가집계"/>
      <sheetName val="교대(A1)"/>
      <sheetName val="GI-LIST"/>
      <sheetName val="사  업  비  수  지  예  산  서"/>
      <sheetName val="자료"/>
      <sheetName val="무근깨기"/>
      <sheetName val="공사총원가계多⾊"/>
      <sheetName val="견적조건"/>
      <sheetName val="외주비"/>
      <sheetName val="공구원가계산"/>
      <sheetName val="평균H"/>
      <sheetName val="우수"/>
      <sheetName val="비탈면보호공수량산출"/>
      <sheetName val="다곡땭⾘"/>
      <sheetName val="제수변수량"/>
      <sheetName val="FOOTING단면력"/>
      <sheetName val="TARGET"/>
      <sheetName val="석문"/>
      <sheetName val="인지"/>
      <sheetName val="신흑2"/>
      <sheetName val="괴산"/>
      <sheetName val="단월"/>
      <sheetName val="산척"/>
      <sheetName val="바인드"/>
      <sheetName val="가격조사서"/>
      <sheetName val="Requirement(Work Crew)"/>
      <sheetName val="목표세부명세"/>
      <sheetName val="1.설_x0000__x0000_Ā"/>
      <sheetName val="1.설壆⿜_x0000_"/>
      <sheetName val="전체내역서"/>
      <sheetName val="6.7.8.우물통"/>
      <sheetName val="집계표(OPTION)"/>
      <sheetName val="왕십리방향"/>
      <sheetName val="SLAB"/>
      <sheetName val="공종"/>
      <sheetName val="건축내역서"/>
      <sheetName val="설비내역서"/>
      <sheetName val="전기내역서"/>
      <sheetName val="I一般比"/>
      <sheetName val="(A)내역서"/>
      <sheetName val="와동수량"/>
      <sheetName val="입력정보"/>
      <sheetName val="철근단면적"/>
      <sheetName val="전기일위대가"/>
      <sheetName val="김포IO"/>
      <sheetName val="일지-H"/>
      <sheetName val="약전닥트"/>
      <sheetName val="FD"/>
      <sheetName val="건축부하"/>
      <sheetName val="FA설치명세"/>
      <sheetName val="처리단락"/>
      <sheetName val="99관저"/>
      <sheetName val="LD"/>
      <sheetName val="2.단면가정"/>
      <sheetName val="순공사비"/>
      <sheetName val="일_방수"/>
      <sheetName val="대상1"/>
      <sheetName val="설계서을"/>
      <sheetName val="말뚝지지력산정"/>
      <sheetName val="데이타"/>
      <sheetName val="식재인부"/>
      <sheetName val="평가데이터"/>
      <sheetName val="Baby일_x0000__x0000__x0005_"/>
      <sheetName val="Baby일鄀谏Û"/>
      <sheetName val="횡배수관"/>
      <sheetName val="이형관중량"/>
      <sheetName val="산근(목록)"/>
      <sheetName val="경비"/>
      <sheetName val="01"/>
      <sheetName val="산출내역서"/>
      <sheetName val="간접재료비산출표-27-30"/>
      <sheetName val="신고분기설정참고"/>
      <sheetName val="화산경계"/>
      <sheetName val="저리조양"/>
      <sheetName val="정"/>
      <sheetName val="YES-T"/>
      <sheetName val="관리비"/>
      <sheetName val="내역서01"/>
      <sheetName val="3BL공동구 수량"/>
      <sheetName val="현금"/>
      <sheetName val="1공구원가계산서"/>
      <sheetName val="AHU집계"/>
      <sheetName val="공조기휀"/>
      <sheetName val="공조기"/>
      <sheetName val="시설물일위"/>
      <sheetName val="견"/>
      <sheetName val="b_balj_x0000__x0000__x0005__x0000_彀"/>
      <sheetName val="b_balj_x0000__x0000__x0005__x0000_㻀"/>
      <sheetName val="날개벽수량표"/>
      <sheetName val="DATA2000"/>
      <sheetName val="요약서"/>
      <sheetName val="단"/>
      <sheetName val="T13(P68~72,78)"/>
      <sheetName val="신규일위대가"/>
      <sheetName val="C3"/>
      <sheetName val="포장복구집계"/>
      <sheetName val="Baby일닑⾸_x0005_"/>
      <sheetName val="マージン"/>
      <sheetName val="설명(1~8) "/>
      <sheetName val="범례"/>
      <sheetName val="외주내역"/>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산출(1)"/>
      <sheetName val="일위산출(2)"/>
      <sheetName val="일위산출(3)"/>
      <sheetName val="laroux"/>
      <sheetName val="단가조사표"/>
      <sheetName val="전관방송"/>
      <sheetName val="공연장"/>
      <sheetName val="배관,배선"/>
      <sheetName val="한국정보기술"/>
      <sheetName val="BREAKDOWN"/>
      <sheetName val="SUMMARY "/>
      <sheetName val="SUMMARY  (2)"/>
      <sheetName val="30신설일위대가"/>
      <sheetName val="30집계표"/>
      <sheetName val="B"/>
      <sheetName val="제당(원도급내역)"/>
      <sheetName val="제당 (13신규)원도급내역"/>
      <sheetName val="제당 (14신규)원도급내역"/>
      <sheetName val="제당(하도급내역)"/>
      <sheetName val="제당 (13신규)하도급내역"/>
      <sheetName val="제당 (14신규)하도급내역 "/>
      <sheetName val="여수토방수로(원도급내역)"/>
      <sheetName val="여수토방수로 (13신규)원도급내역"/>
      <sheetName val="여수토방수로 (14신규)원도급내역"/>
      <sheetName val="여수토방수로(하도급내역)"/>
      <sheetName val="여수토방수로 (13신규)하도급내역 "/>
      <sheetName val="여수토방수로 (14신규)하도급내역 "/>
      <sheetName val="이설도로(원도급내역)"/>
      <sheetName val="이설도로 (14신규)원도급내역 "/>
      <sheetName val="이설도로(하도급내역)"/>
      <sheetName val="이설도로 (14신규)하도급내역"/>
      <sheetName val="2호이설도로(원도급내역)"/>
      <sheetName val="2호이설도로 (14신규)원도급내역"/>
      <sheetName val="2호이설도로(하도급내역) "/>
      <sheetName val="2호이설도로 (14신규)하도급내역"/>
      <sheetName val="사통(원도급내역)"/>
      <sheetName val="사통(하도급내역) "/>
      <sheetName val="제1호용수지선(원도급)"/>
      <sheetName val="제1호용수지선 (하도급)"/>
      <sheetName val="산업_x0000__x0000__x0005_"/>
      <sheetName val="시운전연료"/>
      <sheetName val="1TL종점(1)"/>
      <sheetName val="옵션"/>
      <sheetName val="합산자재"/>
      <sheetName val="노임근거"/>
      <sheetName val="옵션1"/>
      <sheetName val="합산자재1"/>
      <sheetName val="EACT10"/>
      <sheetName val="EKOG10 (2)"/>
      <sheetName val="EKOG10건축"/>
      <sheetName val="노원열병합  건축공사기성내역서"/>
      <sheetName val="조경"/>
      <sheetName val="판"/>
      <sheetName val="CLAUSE"/>
      <sheetName val="소비자가"/>
      <sheetName val="건축원가계산서"/>
      <sheetName val="hvac(제어동)"/>
      <sheetName val="수입"/>
      <sheetName val="도급잔고내역"/>
      <sheetName val="단락전류-A"/>
      <sheetName val="차수"/>
      <sheetName val="type-F"/>
      <sheetName val="금액집계"/>
      <sheetName val="내역서(총)"/>
      <sheetName val="신당동집계표"/>
      <sheetName val="지선량"/>
      <sheetName val="3. GROUNDING SYSTEM"/>
      <sheetName val="1.경관조명산출"/>
      <sheetName val="1.경관조명산출집계"/>
      <sheetName val="수량산출표"/>
      <sheetName val="견적의뢰"/>
      <sheetName val="토공,철콘"/>
      <sheetName val="bm(CIcable)"/>
      <sheetName val="제직재"/>
      <sheetName val="설직재-1"/>
      <sheetName val="제-노임"/>
      <sheetName val="마-2.전화"/>
      <sheetName val="구천"/>
      <sheetName val="TEST1"/>
      <sheetName val="산출2-기기동력"/>
      <sheetName val="ENE-CAL 1"/>
      <sheetName val="유효성검사"/>
      <sheetName val="1.(5억 미만)원가계산서(지급) "/>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ow r="1">
          <cell r="C1" t="str">
            <v>F_CODE</v>
          </cell>
        </row>
      </sheetData>
      <sheetData sheetId="92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INNER FULE"/>
      <sheetName val="적용할증"/>
      <sheetName val="연돌일위집계"/>
      <sheetName val="일위대가"/>
      <sheetName val="고소할증품"/>
      <sheetName val="특수비계공품"/>
      <sheetName val="수량산출서"/>
      <sheetName val="플랫폼집계"/>
      <sheetName val="플랫폼수량"/>
      <sheetName val="계단집계"/>
      <sheetName val="계단수량"/>
      <sheetName val="랜딩집계"/>
      <sheetName val="랜딩수량"/>
      <sheetName val="사다리집계"/>
      <sheetName val="사다리수량"/>
      <sheetName val="Sheet1"/>
      <sheetName val="연돌내역서"/>
      <sheetName val="연돌"/>
      <sheetName val="Sheet2"/>
      <sheetName val="Sheet3"/>
      <sheetName val="(76)배관총괄"/>
      <sheetName val="M2-1-1"/>
      <sheetName val="M2-1-2"/>
      <sheetName val="M2-1-3"/>
      <sheetName val="M2-1-4"/>
      <sheetName val="M2-1-5"/>
      <sheetName val="M2-1-6"/>
      <sheetName val="M2-1-7"/>
      <sheetName val="M2-1-8"/>
      <sheetName val="M2-1-9"/>
      <sheetName val="M2-1-10"/>
      <sheetName val="정산"/>
      <sheetName val="관리비"/>
      <sheetName val="기성공제"/>
      <sheetName val="실행내역"/>
      <sheetName val="1월보고(99종합)"/>
      <sheetName val="00년 1월"/>
      <sheetName val="00년 2월"/>
      <sheetName val="00년 3월"/>
      <sheetName val="00년 4월"/>
      <sheetName val="00년 5월"/>
      <sheetName val="00년상반기"/>
      <sheetName val="00년 7월"/>
      <sheetName val="00년 8월"/>
      <sheetName val="00년 9월"/>
      <sheetName val="00년10월"/>
      <sheetName val="12월가공서비스"/>
      <sheetName val="Sheet10"/>
      <sheetName val="Sheet11"/>
      <sheetName val="Sheet12"/>
      <sheetName val="Sheet13"/>
      <sheetName val="Sheet14"/>
      <sheetName val="Sheet15"/>
      <sheetName val="Sheet16"/>
      <sheetName val="그래프data"/>
      <sheetName val="갑지(추정)"/>
      <sheetName val="정부노임단가"/>
      <sheetName val="PIPE내역(FCN)"/>
      <sheetName val="노원열병합  건축공사기성내역서"/>
      <sheetName val="공문"/>
      <sheetName val="설계예산서"/>
      <sheetName val="㽓다리수량"/>
      <sheetName val="실행(1)"/>
      <sheetName val="단가표"/>
      <sheetName val="01"/>
      <sheetName val="금액내역서"/>
      <sheetName val="목표세부명세"/>
      <sheetName val="SG"/>
      <sheetName val="건축집계"/>
      <sheetName val="일위대가-목록"/>
      <sheetName val="결과조달"/>
      <sheetName val="직재"/>
      <sheetName val="TOWER 12TON"/>
      <sheetName val="TOWER 10TON"/>
      <sheetName val="0226"/>
      <sheetName val="가시설흙막이"/>
      <sheetName val="배관(TDI ISBL)"/>
      <sheetName val="품셈"/>
      <sheetName val="DRUM"/>
      <sheetName val="연돌내역일위"/>
      <sheetName val="TDI ISBL"/>
      <sheetName val="청산공사"/>
      <sheetName val="예가표"/>
      <sheetName val="misc"/>
      <sheetName val="당초"/>
      <sheetName val="노임단가"/>
      <sheetName val="PBS"/>
      <sheetName val="3.공통공사대비"/>
      <sheetName val="실행"/>
      <sheetName val="h-013211-2"/>
      <sheetName val="S003031"/>
      <sheetName val="유림골조"/>
      <sheetName val="IW-LIST"/>
      <sheetName val="안국연체"/>
      <sheetName val="현장경상비"/>
      <sheetName val="6호기"/>
      <sheetName val="기계설비"/>
      <sheetName val="동축분 종합설계서"/>
      <sheetName val="전기일위대가"/>
      <sheetName val="소비자가"/>
      <sheetName val="설치공사"/>
      <sheetName val="집계표"/>
      <sheetName val="Sheet5"/>
      <sheetName val="CAT_5"/>
      <sheetName val=" 견적서"/>
      <sheetName val="1ST"/>
      <sheetName val="단중"/>
      <sheetName val="품셈표"/>
      <sheetName val="1단계"/>
      <sheetName val="PIPE"/>
      <sheetName val="FLANGE"/>
      <sheetName val="VALVE"/>
      <sheetName val="C3"/>
      <sheetName val="B"/>
      <sheetName val="TB-내역서"/>
      <sheetName val="도"/>
      <sheetName val="견적"/>
      <sheetName val="#REF"/>
      <sheetName val="내"/>
      <sheetName val="설계예시"/>
      <sheetName val="INNER_FULE"/>
      <sheetName val="00년_1월"/>
      <sheetName val="00년_2월"/>
      <sheetName val="00년_3월"/>
      <sheetName val="00년_4월"/>
      <sheetName val="00년_5월"/>
      <sheetName val="00년_7월"/>
      <sheetName val="00년_8월"/>
      <sheetName val="00년_9월"/>
      <sheetName val="노원열병합__건축공사기성내역서"/>
      <sheetName val="배관(TDI_ISBL)"/>
      <sheetName val="TOWER_12TON"/>
      <sheetName val="TOWER_10TON"/>
      <sheetName val="노임"/>
      <sheetName val="도면자료제출일정"/>
      <sheetName val="공사내역"/>
      <sheetName val="D-3109"/>
      <sheetName val="지급자재"/>
      <sheetName val="기준"/>
      <sheetName val="일위대가(여기까지)"/>
      <sheetName val="Sheet4"/>
      <sheetName val="전기"/>
      <sheetName val="집계"/>
      <sheetName val="기본일위"/>
      <sheetName val="직노"/>
      <sheetName val="I一般比"/>
      <sheetName val="내역서2안"/>
      <sheetName val="설직재-1"/>
      <sheetName val="APT"/>
      <sheetName val="건축(광주)"/>
      <sheetName val="내역표지"/>
      <sheetName val="수금 "/>
      <sheetName val="12월정산수금현황"/>
      <sheetName val="수정시산표"/>
      <sheetName val="BACKDATA"/>
      <sheetName val="A"/>
      <sheetName val="외화"/>
      <sheetName val="2 카드채권(대출포함)"/>
      <sheetName val="자금동향"/>
      <sheetName val="수입"/>
      <sheetName val="부표총괄"/>
      <sheetName val="일반부표"/>
      <sheetName val="ELECTRIC"/>
      <sheetName val="SCHEDULE"/>
      <sheetName val="CTEMCOST"/>
      <sheetName val="trf(36%)"/>
      <sheetName val="SOS_PLC &amp; Panel"/>
      <sheetName val="CALCULATION"/>
      <sheetName val="입상내역"/>
      <sheetName val="수문일위1"/>
      <sheetName val="내역서(총)"/>
      <sheetName val="품셈TABLE"/>
      <sheetName val="모니터"/>
      <sheetName val="공통비총괄표"/>
      <sheetName val="공사비증감"/>
      <sheetName val="월별cashflow"/>
      <sheetName val="사업검토"/>
      <sheetName val="월별경비집행"/>
      <sheetName val="6PILE  (돌출)"/>
      <sheetName val="의뢰서"/>
      <sheetName val="할증 "/>
      <sheetName val="금융비용"/>
      <sheetName val="nde_request"/>
      <sheetName val="DATA2000"/>
      <sheetName val="Summary"/>
      <sheetName val="24V"/>
      <sheetName val="C-301E~305E"/>
      <sheetName val="수주전망영업부"/>
      <sheetName val="CONC SLAB"/>
      <sheetName val="자금신청서"/>
      <sheetName val="NYS"/>
      <sheetName val="MINA BM"/>
      <sheetName val="견적조건"/>
      <sheetName val="국내"/>
      <sheetName val="카메라(TO양식변경)"/>
      <sheetName val="날개벽수량표"/>
      <sheetName val="세대내부"/>
      <sheetName val="VV보온LINK"/>
      <sheetName val="FIT보온LINK"/>
      <sheetName val="기준표"/>
      <sheetName val="대림경상68억"/>
      <sheetName val="설계조건"/>
      <sheetName val="내역서"/>
      <sheetName val="3_공통공사대비"/>
      <sheetName val="수로단위수량"/>
      <sheetName val="배수내역"/>
      <sheetName val="PIPE(UG)내역"/>
      <sheetName val="REFTABLE"/>
      <sheetName val="NAMES"/>
      <sheetName val="D-623D"/>
      <sheetName val="TCF"/>
      <sheetName val="人力"/>
      <sheetName val="分析2-安装包"/>
      <sheetName val="갑지"/>
      <sheetName val="일위대가(계측기설치)"/>
      <sheetName val="Back data Table"/>
      <sheetName val="조건표"/>
      <sheetName val="건축-물가변동"/>
      <sheetName val="BQ"/>
      <sheetName val="동축분_종합설계서"/>
      <sheetName val="TDI_ISBL"/>
      <sheetName val="MINA_BM"/>
      <sheetName val="ERECIN"/>
      <sheetName val="제직재"/>
      <sheetName val="INSTR"/>
      <sheetName val="일위"/>
      <sheetName val="Y-WORK"/>
      <sheetName val="COVER-P"/>
      <sheetName val="1.설계기준"/>
      <sheetName val="0708"/>
      <sheetName val="INNER_FULE1"/>
      <sheetName val="00년_1월1"/>
      <sheetName val="00년_2월1"/>
      <sheetName val="00년_3월1"/>
      <sheetName val="00년_4월1"/>
      <sheetName val="00년_5월1"/>
      <sheetName val="00년_7월1"/>
      <sheetName val="00년_8월1"/>
      <sheetName val="00년_9월1"/>
      <sheetName val="노원열병합__건축공사기성내역서1"/>
      <sheetName val="배관(TDI_ISBL)1"/>
      <sheetName val="TOWER_12TON1"/>
      <sheetName val="TOWER_10TON1"/>
      <sheetName val="_견적서"/>
      <sheetName val="Sheet9"/>
      <sheetName val="발전기"/>
      <sheetName val="간선"/>
      <sheetName val="전기자료"/>
      <sheetName val="7.1유효폭"/>
      <sheetName val="표지"/>
      <sheetName val="현장관리비"/>
      <sheetName val="노임이"/>
      <sheetName val="골프장예산"/>
      <sheetName val="실행내역서 "/>
      <sheetName val="설계명세서"/>
      <sheetName val="IMPEADENCE MAP 취수장"/>
      <sheetName val="매출"/>
      <sheetName val="97 사업추정(WEKI)"/>
      <sheetName val="제-노임"/>
      <sheetName val="금융"/>
      <sheetName val="TRE TABLE"/>
      <sheetName val="DATA"/>
      <sheetName val="내역서(증축)"/>
      <sheetName val="가격조사서"/>
      <sheetName val="기계경비 (2)"/>
      <sheetName val="Civil"/>
      <sheetName val="DB@Acess"/>
      <sheetName val="본선 토공 분배표"/>
      <sheetName val="0000"/>
      <sheetName val="다이꾸"/>
      <sheetName val="AC포장수량"/>
      <sheetName val="KMX(현대토목)"/>
      <sheetName val="단면 (2)"/>
      <sheetName val="판가반영"/>
      <sheetName val="BQMPALOC"/>
      <sheetName val="예정(3)"/>
      <sheetName val="동원(3)"/>
      <sheetName val="원가계산서(남측)"/>
      <sheetName val="토공정보"/>
      <sheetName val="두앙"/>
      <sheetName val="계정"/>
      <sheetName val="부하계산서"/>
      <sheetName val="sum1 (2)"/>
      <sheetName val="TG9504"/>
      <sheetName val="수량산출서 갑지"/>
      <sheetName val="프랜트면허"/>
      <sheetName val="부속동"/>
      <sheetName val="개요"/>
      <sheetName val="마감사양"/>
      <sheetName val="표지 (2)"/>
      <sheetName val="외주계약현황"/>
      <sheetName val="자재계약내용"/>
      <sheetName val="입찰내역 발주처 양식"/>
      <sheetName val="COPING"/>
      <sheetName val="오산갈곳"/>
      <sheetName val="유림총괄"/>
      <sheetName val="ilch"/>
      <sheetName val="토공(완충)"/>
      <sheetName val="3BL공동구 수량"/>
      <sheetName val="방배동내역(리라)"/>
      <sheetName val="CODE (2)"/>
      <sheetName val="DB"/>
      <sheetName val="토공실행"/>
      <sheetName val="GRDBS"/>
      <sheetName val="단가표 "/>
      <sheetName val="P.M 별"/>
      <sheetName val="공사비예산서(토목분)"/>
      <sheetName val="밸브설치"/>
      <sheetName val="경상비"/>
      <sheetName val="실행대비"/>
      <sheetName val="공사개요"/>
      <sheetName val="청천내"/>
      <sheetName val="도급내역"/>
      <sheetName val="세부내역"/>
      <sheetName val="연결임시"/>
      <sheetName val="구조물공"/>
      <sheetName val="내역"/>
      <sheetName val="2000년1차"/>
      <sheetName val="투찰추정"/>
      <sheetName val="도급내역5+800"/>
      <sheetName val="수목표준대가"/>
      <sheetName val="JUCKEYK"/>
      <sheetName val="부대공"/>
      <sheetName val="도급금액"/>
      <sheetName val="재노경"/>
      <sheetName val="일위대가(가설)"/>
      <sheetName val="단가"/>
      <sheetName val="배수공"/>
      <sheetName val="설계"/>
      <sheetName val="BID"/>
      <sheetName val="포장공"/>
      <sheetName val="일위대가(1)"/>
      <sheetName val="총공사내역서"/>
      <sheetName val="200"/>
      <sheetName val="토공"/>
      <sheetName val="도급"/>
      <sheetName val="설 계"/>
      <sheetName val="입찰안"/>
      <sheetName val="CODE"/>
      <sheetName val="WORK"/>
      <sheetName val="일반공사"/>
      <sheetName val="MOTOR"/>
      <sheetName val="충주"/>
      <sheetName val="입출재고현황 (2)"/>
      <sheetName val="구조물철거타공정이월"/>
      <sheetName val="LinerWt"/>
      <sheetName val="Cash2"/>
      <sheetName val="Z"/>
      <sheetName val="앉음벽 (2)"/>
      <sheetName val="설비원가"/>
      <sheetName val="손익분석"/>
      <sheetName val="12CGOU"/>
      <sheetName val="Insts"/>
      <sheetName val="PRO_DCI"/>
      <sheetName val="INST_DCI"/>
      <sheetName val="HVAC_DCI"/>
      <sheetName val="PIPE_DCI"/>
      <sheetName val="TTL"/>
      <sheetName val="calc"/>
      <sheetName val="일위대가목차"/>
      <sheetName val="그래프(안전환경)"/>
      <sheetName val="Supplement2"/>
      <sheetName val="경산"/>
      <sheetName val="공사현황"/>
      <sheetName val="공종별 공사비변동"/>
      <sheetName val="J直材4"/>
      <sheetName val="단가조사"/>
      <sheetName val="교각계산"/>
      <sheetName val="20-25"/>
      <sheetName val="절단표"/>
      <sheetName val="설계명세서(선로)"/>
      <sheetName val="일위대가 "/>
      <sheetName val="WELDING POINT 단가"/>
      <sheetName val="별표 "/>
      <sheetName val="5.소재"/>
      <sheetName val="부하(성남)"/>
      <sheetName val="BACKDA_x0014_A"/>
      <sheetName val="조립지적"/>
      <sheetName val="BOQ for HRSG &amp; BOP-mech."/>
      <sheetName val="Desal-E&amp;I"/>
      <sheetName val="BOQ for GTG &amp; STG-mech."/>
      <sheetName val="사업부배부A"/>
      <sheetName val="DHEQSUPT"/>
      <sheetName val="견"/>
      <sheetName val="N賃率-職"/>
      <sheetName val="관로토공집계표"/>
      <sheetName val="MAT_N048"/>
      <sheetName val="실행철강하도"/>
      <sheetName val="총물량"/>
      <sheetName val="자재집계"/>
      <sheetName val="공통비(전체)"/>
      <sheetName val="costing_CV"/>
      <sheetName val="costing_ESDV"/>
      <sheetName val="costing_FE"/>
      <sheetName val="costing_Misc"/>
      <sheetName val="costing_MOV"/>
      <sheetName val="costing_Press"/>
      <sheetName val="집계표(OPTION)"/>
      <sheetName val="sum"/>
      <sheetName val="INNER_FULE2"/>
      <sheetName val="00년_1월2"/>
      <sheetName val="00년_2월2"/>
      <sheetName val="00년_3월2"/>
      <sheetName val="00년_4월2"/>
      <sheetName val="00년_5월2"/>
      <sheetName val="00년_7월2"/>
      <sheetName val="00년_8월2"/>
      <sheetName val="00년_9월2"/>
      <sheetName val="노원열병합__건축공사기성내역서2"/>
      <sheetName val="배관(TDI_ISBL)2"/>
      <sheetName val="TOWER_12TON2"/>
      <sheetName val="TOWER_10TON2"/>
      <sheetName val="3_공통공사대비1"/>
      <sheetName val="_견적서1"/>
      <sheetName val="TDI_ISBL1"/>
      <sheetName val="Code_INTools"/>
      <sheetName val="Default_Magics"/>
      <sheetName val="Code_Magics"/>
      <sheetName val="역T형"/>
      <sheetName val="1,2,3,4,5단위수량"/>
      <sheetName val="왕십리방향"/>
      <sheetName val="PAY"/>
      <sheetName val="사통"/>
      <sheetName val="만기"/>
      <sheetName val="기초자료입력"/>
      <sheetName val="cable-data"/>
      <sheetName val="현장지지물물량"/>
      <sheetName val="터파기및재료"/>
      <sheetName val="BOX(1.5X1.5)"/>
      <sheetName val="FORM-0"/>
      <sheetName val="연수동"/>
      <sheetName val="조명시설"/>
      <sheetName val="MTO REV.2(ARMOR)"/>
      <sheetName val="교각1"/>
      <sheetName val="BSD (2)"/>
      <sheetName val="코드"/>
      <sheetName val="COST"/>
      <sheetName val="을"/>
      <sheetName val="기본사항"/>
      <sheetName val="을-ATYPE"/>
      <sheetName val="정보"/>
      <sheetName val="입력"/>
      <sheetName val="Project_Brief1"/>
      <sheetName val="Breakdown"/>
      <sheetName val="금액집계"/>
      <sheetName val="ITEM"/>
      <sheetName val="1공구(을)"/>
      <sheetName val="UnitRate"/>
      <sheetName val="산거각호표"/>
      <sheetName val="대로근거"/>
      <sheetName val="중로근거"/>
      <sheetName val="충돌 내용"/>
      <sheetName val="연습"/>
      <sheetName val="방배2E"/>
      <sheetName val="연부97-1"/>
      <sheetName val="21301동"/>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공사비SUM"/>
      <sheetName val="Inert Balls"/>
      <sheetName val="HRB"/>
      <sheetName val="PIPE-HOT"/>
      <sheetName val="0124"/>
      <sheetName val="Subcon A"/>
      <sheetName val="jobhist"/>
      <sheetName val="대비표"/>
      <sheetName val="수금_"/>
      <sheetName val="2_카드채권(대출포함)"/>
      <sheetName val="Cable경로수정_SRS_제출_견적내역(20120215)"/>
      <sheetName val="집계표(덕화)"/>
      <sheetName val="3.PIPING"/>
      <sheetName val="기계내역"/>
      <sheetName val="9-1차이내역"/>
      <sheetName val="MIBK원단위"/>
      <sheetName val="KUNGDEVI"/>
      <sheetName val="PRICES"/>
      <sheetName val="변경집계표"/>
      <sheetName val="Base_Data"/>
      <sheetName val="PROCURE"/>
      <sheetName val="wagerate"/>
      <sheetName val="Total"/>
      <sheetName val="cable"/>
      <sheetName val="Appendix 2"/>
      <sheetName val="Appendix 3"/>
      <sheetName val="Appendix 4(a)_Civil"/>
      <sheetName val="Appendix 4(c)_Piping"/>
      <sheetName val="Appendix 4(b)_Elec."/>
      <sheetName val="临时设施费"/>
      <sheetName val="SW"/>
      <sheetName val="Summary12"/>
      <sheetName val="Summary11"/>
      <sheetName val="OVERALL-PKG#1"/>
      <sheetName val="SHL"/>
      <sheetName val="22-Plant"/>
      <sheetName val="Supervision List"/>
      <sheetName val="CostDB"/>
      <sheetName val="BQ_Process "/>
      <sheetName val="BQ_Building "/>
      <sheetName val="fire alarm"/>
      <sheetName val="Tank Elec. BM "/>
      <sheetName val="132kv.BM "/>
      <sheetName val="정산내역"/>
      <sheetName val="PROCESS"/>
      <sheetName val="hvac(제어동)"/>
      <sheetName val="허용전류-IEC"/>
      <sheetName val="허용전류-IEC DATA"/>
      <sheetName val="일위대가_여기까지_"/>
      <sheetName val="9GNG운반"/>
      <sheetName val="공통부대비"/>
      <sheetName val="사진"/>
      <sheetName val="설계내역서"/>
      <sheetName val="산출내역서집계표"/>
      <sheetName val="음료실행"/>
      <sheetName val="실행(표지,갑,을)"/>
      <sheetName val="실행(ALT1)"/>
      <sheetName val="동원인원"/>
      <sheetName val="원본"/>
      <sheetName val="배관 PANIT 물량"/>
      <sheetName val="품"/>
      <sheetName val="설산1.나"/>
      <sheetName val="본사S"/>
      <sheetName val="견적단가"/>
      <sheetName val="자재비산출(perlite)"/>
      <sheetName val="산근"/>
      <sheetName val="BAND(200)"/>
      <sheetName val="OUTER AREA(겹침없음)"/>
      <sheetName val="EG-09"/>
      <sheetName val="A-100전제"/>
      <sheetName val="Summary Sheets"/>
      <sheetName val="오억미만"/>
      <sheetName val="Engrg Est"/>
      <sheetName val="INNER_FULE3"/>
      <sheetName val="00년_1월3"/>
      <sheetName val="00년_2월3"/>
      <sheetName val="00년_3월3"/>
      <sheetName val="00년_4월3"/>
      <sheetName val="00년_5월3"/>
      <sheetName val="00년_7월3"/>
      <sheetName val="00년_8월3"/>
      <sheetName val="00년_9월3"/>
      <sheetName val="노원열병합__건축공사기성내역서3"/>
      <sheetName val="TDI_ISBL2"/>
      <sheetName val="TOWER_12TON3"/>
      <sheetName val="TOWER_10TON3"/>
      <sheetName val="배관(TDI_ISBL)3"/>
      <sheetName val="3_공통공사대비2"/>
      <sheetName val="동축분_종합설계서1"/>
      <sheetName val="_견적서2"/>
      <sheetName val="수금_1"/>
      <sheetName val="2_카드채권(대출포함)1"/>
      <sheetName val="SOS_PLC_&amp;_Panel"/>
      <sheetName val="CONC_SLAB"/>
      <sheetName val="6PILE__(돌출)"/>
      <sheetName val="할증_"/>
      <sheetName val="MINA_BM1"/>
      <sheetName val="1_설계기준"/>
      <sheetName val="Back_data_Table"/>
      <sheetName val="7_1유효폭"/>
      <sheetName val="실행내역서_"/>
      <sheetName val="IMPEADENCE_MAP_취수장"/>
      <sheetName val="97_사업추정(WEKI)"/>
      <sheetName val="TRE_TABLE"/>
      <sheetName val="기계경비_(2)"/>
      <sheetName val="본선_토공_분배표"/>
      <sheetName val="단면_(2)"/>
      <sheetName val="sum1_(2)"/>
      <sheetName val="수량산출서_갑지"/>
      <sheetName val="표지_(2)"/>
      <sheetName val="입찰내역_발주처_양식"/>
      <sheetName val="3BL공동구_수량"/>
      <sheetName val="CODE_(2)"/>
      <sheetName val="단가표_"/>
      <sheetName val="P_M_별"/>
      <sheetName val="설_계"/>
      <sheetName val="입출재고현황_(2)"/>
      <sheetName val="앉음벽_(2)"/>
      <sheetName val="공종별_공사비변동"/>
      <sheetName val="일위대가_"/>
      <sheetName val="WELDING_POINT_단가"/>
      <sheetName val="별표_"/>
      <sheetName val="5_소재"/>
      <sheetName val="BACKDAA"/>
      <sheetName val="BOQ_for_HRSG_&amp;_BOP-mech_"/>
      <sheetName val="BOQ_for_GTG_&amp;_STG-mech_"/>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Inert_Balls"/>
      <sheetName val="3_PIPING"/>
      <sheetName val="Appendix_2"/>
      <sheetName val="Appendix_3"/>
      <sheetName val="보험"/>
      <sheetName val="단가산출"/>
      <sheetName val="Gia vat tu"/>
      <sheetName val="EQUIPMENT"/>
      <sheetName val="특기사항"/>
      <sheetName val="자재단가"/>
      <sheetName val="Appendix_4(a)_Civil"/>
      <sheetName val="단중표_ST"/>
      <sheetName val="일위(PN)"/>
      <sheetName val="slipsumpR"/>
      <sheetName val="내역1"/>
      <sheetName val=" 공사개요.xlsx"/>
      <sheetName val="cal"/>
      <sheetName val="산출근거"/>
      <sheetName val="YES-T"/>
      <sheetName val="Sheet17"/>
      <sheetName val="갑지1"/>
      <sheetName val="전계가"/>
      <sheetName val="업무담당"/>
      <sheetName val="BEND LOSS"/>
      <sheetName val="consumption"/>
      <sheetName val="90EL JACKET"/>
      <sheetName val="JACKET(50,50)"/>
      <sheetName val="개시대사 (2)"/>
      <sheetName val="공정기계"/>
      <sheetName val="계장"/>
      <sheetName val="토목"/>
      <sheetName val="건축"/>
      <sheetName val="CONCRETE"/>
      <sheetName val="계수시트"/>
      <sheetName val="원가계산서"/>
      <sheetName val="물량표(신)"/>
      <sheetName val="AILC004"/>
      <sheetName val="COVER"/>
      <sheetName val="공내역"/>
      <sheetName val="손익합산"/>
      <sheetName val="MTP"/>
      <sheetName val="SUPT_Column"/>
      <sheetName val="SUPT_Rafter"/>
      <sheetName val="SUPT_STR2"/>
      <sheetName val="SUPT_Girder"/>
      <sheetName val="Int Wind Girder"/>
      <sheetName val="AnchorB"/>
      <sheetName val="AnchorC"/>
      <sheetName val="Shell (App A)"/>
      <sheetName val="Annular"/>
      <sheetName val="Wind"/>
      <sheetName val="Rafter_Only"/>
      <sheetName val="App F"/>
      <sheetName val="Seismic"/>
      <sheetName val="Shell (VP Dgn)"/>
      <sheetName val="적정심사"/>
      <sheetName val="건기토"/>
      <sheetName val="상세일위"/>
      <sheetName val="단가(보완)"/>
      <sheetName val="대가 (보완)"/>
      <sheetName val="준검 내역서"/>
      <sheetName val="2010년 투입계획 (2)"/>
      <sheetName val="Nalut (천단위)"/>
      <sheetName val="F801"/>
      <sheetName val="수주추정"/>
      <sheetName val="ERECT"/>
      <sheetName val="Master_Data"/>
      <sheetName val="인원현황"/>
      <sheetName val="아울렛박스"/>
      <sheetName val="간접비내역-1"/>
      <sheetName val="BOX"/>
      <sheetName val="ASCEandUBC"/>
      <sheetName val="BACKDA_x005f_x0014_A"/>
      <sheetName val="CIVIL4"/>
      <sheetName val="Cost Report-B&amp;V Det"/>
      <sheetName val="00년 湓畃"/>
      <sheetName val="She_x000c_+_x0000_"/>
      <sheetName val=""/>
      <sheetName val="삼광기업0120"/>
      <sheetName val="DATE"/>
      <sheetName val="CAL1"/>
      <sheetName val="을 2"/>
      <sheetName val="EQUIP"/>
      <sheetName val="PC방호벽설치수량"/>
      <sheetName val="조명율표"/>
      <sheetName val="CD,TH,TP"/>
      <sheetName val="Tong Hop"/>
      <sheetName val="He 06"/>
      <sheetName val="Nam 2004"/>
      <sheetName val="Nam 2003"/>
      <sheetName val="Nam 2005"/>
      <sheetName val="Nam 2002"/>
      <sheetName val="XL4Poppy"/>
      <sheetName val="F4-F7"/>
      <sheetName val="2.대외공문"/>
      <sheetName val="수량산출서(코너앵글)"/>
      <sheetName val="간접"/>
      <sheetName val="성곽내역서"/>
      <sheetName val="CPM챠트"/>
      <sheetName val="EP0618"/>
      <sheetName val="현장경비"/>
      <sheetName val="일위2"/>
      <sheetName val="일위6"/>
      <sheetName val="EQUIPMENT -2"/>
      <sheetName val="토목주소"/>
      <sheetName val="대비"/>
      <sheetName val="할증"/>
      <sheetName val="견적서"/>
      <sheetName val="EQUIP-H"/>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sheetData sheetId="534"/>
      <sheetData sheetId="535"/>
      <sheetData sheetId="536"/>
      <sheetData sheetId="537"/>
      <sheetData sheetId="538"/>
      <sheetData sheetId="539"/>
      <sheetData sheetId="540" refreshError="1"/>
      <sheetData sheetId="54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refreshError="1"/>
      <sheetData sheetId="642" refreshError="1"/>
      <sheetData sheetId="643" refreshError="1"/>
      <sheetData sheetId="644" refreshError="1"/>
      <sheetData sheetId="645" refreshError="1"/>
      <sheetData sheetId="646"/>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집계"/>
      <sheetName val="T-TO"/>
      <sheetName val="S1"/>
      <sheetName val="S2"/>
      <sheetName val="S3"/>
      <sheetName val="S4"/>
      <sheetName val="S6"/>
      <sheetName val="부하(성남)"/>
      <sheetName val="일위대가"/>
      <sheetName val="출입자명단"/>
      <sheetName val="유원2000"/>
      <sheetName val="내역서 "/>
      <sheetName val="품셈기준"/>
      <sheetName val="Sheet1"/>
      <sheetName val="5. 수량산출(터널무선)(울포)"/>
      <sheetName val="7.설비설치공사 부문 내역서"/>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리계산(5년)1유역"/>
      <sheetName val="수리계산(5년)2유역"/>
      <sheetName val="수리계산(5년)3유역"/>
      <sheetName val="수리계산(10년)4유역"/>
      <sheetName val="수리계산(10년)5유역"/>
      <sheetName val="표지(목차)"/>
      <sheetName val="표지(자재집계표)"/>
      <sheetName val="표지(토공)"/>
      <sheetName val="표지(배수공)"/>
      <sheetName val="표지(포장공)"/>
      <sheetName val="표지(부대공)"/>
      <sheetName val="공사원가계산서"/>
      <sheetName val="공사원가계산서(전기)"/>
      <sheetName val="총괄재료집계표"/>
      <sheetName val="골재량산출"/>
      <sheetName val="토공집계표"/>
      <sheetName val="토적계산"/>
      <sheetName val="P,E이중관Φ400"/>
      <sheetName val="P,E이중관Φ800"/>
      <sheetName val="P.E이중관보호공800(터파기)"/>
      <sheetName val="우수집수정터파기(A-TYPE)"/>
      <sheetName val="우수집수정터파기(B-TYPE)"/>
      <sheetName val="콘크리트포장깨기"/>
      <sheetName val="배수공수량집계표"/>
      <sheetName val="배수공재료집계표"/>
      <sheetName val="배수몰탈수량"/>
      <sheetName val="L형측구(화강암)A&quot;"/>
      <sheetName val="L형측구(화강암)B&quot;"/>
      <sheetName val="P.E이중관보호공800"/>
      <sheetName val="우수집수정(A-TYPE)"/>
      <sheetName val="우수집수정(B-TYPE)"/>
      <sheetName val="횡배수관날개벽"/>
      <sheetName val="날개벽수량표"/>
      <sheetName val="단위수량"/>
      <sheetName val="맨홀토공수량"/>
      <sheetName val="암거"/>
      <sheetName val="포장공"/>
      <sheetName val="배수공"/>
      <sheetName val="흄관기초"/>
      <sheetName val="덕전리"/>
      <sheetName val="배수통관토공수량"/>
      <sheetName val="수량산출"/>
      <sheetName val="선급금신청서"/>
      <sheetName val="3련 BOX"/>
      <sheetName val="여과지동"/>
      <sheetName val="기초자료"/>
      <sheetName val="배수관공"/>
      <sheetName val="데리네이타현황"/>
      <sheetName val="도근좌표"/>
      <sheetName val="8.PILE  (돌출)"/>
      <sheetName val="쎈타링"/>
      <sheetName val="Sheet2"/>
      <sheetName val="전기단가조사서"/>
      <sheetName val="Sheet1"/>
      <sheetName val="To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98수문일위"/>
      <sheetName val="98자재단가"/>
      <sheetName val="98년도"/>
      <sheetName val="99년도1월 "/>
      <sheetName val="99년도4월 "/>
      <sheetName val="99년도7월"/>
      <sheetName val="99년도9월"/>
      <sheetName val="해평이토변"/>
      <sheetName val="녹동자동비22560"/>
      <sheetName val="녹동자동비22760"/>
      <sheetName val="광양도이자동비"/>
      <sheetName val="도암천자동비"/>
      <sheetName val="광양신아배수문"/>
      <sheetName val="창포지구"/>
      <sheetName val="도양자동비"/>
      <sheetName val="회문지구"/>
      <sheetName val="토기공"/>
      <sheetName val="옥룡제"/>
      <sheetName val="봉덕보"/>
      <sheetName val="봉덕보 1"/>
      <sheetName val="난간"/>
    </sheetNames>
    <sheetDataSet>
      <sheetData sheetId="0" refreshError="1"/>
      <sheetData sheetId="1" refreshError="1">
        <row r="2">
          <cell r="A2" t="str">
            <v>★ 본 수문용 일위대가표를 수정할때는 아래사항을 유의하기바람</v>
          </cell>
        </row>
        <row r="3">
          <cell r="A3" t="str">
            <v>1. 사용장비 손료는 단가항목이 공란인것은 토목에서 받아 기입하고, 다른것은 시중물가지에서 해당 단가를 찾아  수정할것</v>
          </cell>
        </row>
        <row r="4">
          <cell r="A4" t="str">
            <v xml:space="preserve">2. 도장비 산출 내역중 자재비는 별도 기입할것.          </v>
          </cell>
        </row>
        <row r="11">
          <cell r="G11" t="str">
            <v>'98 년도  노 임  단 가 표</v>
          </cell>
        </row>
        <row r="12">
          <cell r="E12" t="str">
            <v xml:space="preserve"> </v>
          </cell>
        </row>
        <row r="13">
          <cell r="A13" t="str">
            <v>종       별</v>
          </cell>
          <cell r="C13" t="str">
            <v>재 료 또 는</v>
          </cell>
          <cell r="D13" t="str">
            <v>원 수</v>
          </cell>
          <cell r="E13" t="str">
            <v>단위</v>
          </cell>
          <cell r="F13" t="str">
            <v>총   액</v>
          </cell>
          <cell r="G13" t="str">
            <v>노   무   비</v>
          </cell>
          <cell r="I13" t="str">
            <v>재   료   비</v>
          </cell>
          <cell r="K13" t="str">
            <v>경      비</v>
          </cell>
          <cell r="M13" t="str">
            <v>비   고</v>
          </cell>
        </row>
        <row r="14">
          <cell r="C14" t="str">
            <v xml:space="preserve">규       격 </v>
          </cell>
          <cell r="F14" t="str">
            <v>금   액</v>
          </cell>
          <cell r="G14" t="str">
            <v>단  가</v>
          </cell>
          <cell r="H14" t="str">
            <v>금   액</v>
          </cell>
          <cell r="I14" t="str">
            <v>단  가</v>
          </cell>
          <cell r="J14" t="str">
            <v>금   액</v>
          </cell>
          <cell r="K14" t="str">
            <v>단  가</v>
          </cell>
          <cell r="L14" t="str">
            <v>금   액</v>
          </cell>
        </row>
        <row r="15">
          <cell r="A15" t="str">
            <v>형  틀  목  공</v>
          </cell>
          <cell r="C15" t="str">
            <v xml:space="preserve"> </v>
          </cell>
          <cell r="D15">
            <v>1</v>
          </cell>
          <cell r="E15" t="str">
            <v>일</v>
          </cell>
          <cell r="H15">
            <v>75306</v>
          </cell>
        </row>
        <row r="16">
          <cell r="A16" t="str">
            <v>절    단    공</v>
          </cell>
          <cell r="D16">
            <v>1</v>
          </cell>
          <cell r="E16" t="str">
            <v>"</v>
          </cell>
          <cell r="H16">
            <v>65881</v>
          </cell>
        </row>
        <row r="17">
          <cell r="A17" t="str">
            <v>석          공</v>
          </cell>
          <cell r="D17">
            <v>1</v>
          </cell>
          <cell r="E17" t="str">
            <v>"</v>
          </cell>
          <cell r="H17">
            <v>77005</v>
          </cell>
        </row>
        <row r="18">
          <cell r="A18" t="str">
            <v>특 수 비 계 공</v>
          </cell>
          <cell r="D18">
            <v>1</v>
          </cell>
          <cell r="E18" t="str">
            <v>"</v>
          </cell>
          <cell r="H18">
            <v>85884</v>
          </cell>
        </row>
        <row r="19">
          <cell r="A19" t="str">
            <v>비    계    공</v>
          </cell>
          <cell r="D19">
            <v>1</v>
          </cell>
          <cell r="E19" t="str">
            <v>"</v>
          </cell>
          <cell r="H19">
            <v>79467</v>
          </cell>
        </row>
        <row r="20">
          <cell r="A20" t="str">
            <v>도    장    공</v>
          </cell>
          <cell r="D20">
            <v>1</v>
          </cell>
          <cell r="E20" t="str">
            <v>일</v>
          </cell>
          <cell r="H20">
            <v>63038</v>
          </cell>
        </row>
        <row r="21">
          <cell r="A21" t="str">
            <v>플랜트기계설치공</v>
          </cell>
          <cell r="D21">
            <v>1</v>
          </cell>
          <cell r="E21" t="str">
            <v>"</v>
          </cell>
          <cell r="H21">
            <v>80805</v>
          </cell>
        </row>
        <row r="22">
          <cell r="A22" t="str">
            <v>플랜트  용접공</v>
          </cell>
          <cell r="D22">
            <v>1</v>
          </cell>
          <cell r="E22" t="str">
            <v>"</v>
          </cell>
          <cell r="H22">
            <v>95379</v>
          </cell>
        </row>
        <row r="23">
          <cell r="A23" t="str">
            <v>플랜트  제관공</v>
          </cell>
          <cell r="D23">
            <v>1</v>
          </cell>
          <cell r="E23" t="str">
            <v>"</v>
          </cell>
          <cell r="H23">
            <v>81966</v>
          </cell>
        </row>
        <row r="24">
          <cell r="A24" t="str">
            <v>플랜트  배관공</v>
          </cell>
          <cell r="D24">
            <v>1</v>
          </cell>
          <cell r="E24" t="str">
            <v>"</v>
          </cell>
          <cell r="H24">
            <v>97219</v>
          </cell>
        </row>
        <row r="25">
          <cell r="A25" t="str">
            <v>측    량    사</v>
          </cell>
          <cell r="D25">
            <v>1</v>
          </cell>
          <cell r="E25" t="str">
            <v>일</v>
          </cell>
          <cell r="H25">
            <v>58506</v>
          </cell>
        </row>
        <row r="26">
          <cell r="A26" t="str">
            <v>측량사    조수</v>
          </cell>
          <cell r="D26">
            <v>1</v>
          </cell>
          <cell r="E26" t="str">
            <v>"</v>
          </cell>
          <cell r="H26">
            <v>38777</v>
          </cell>
        </row>
        <row r="27">
          <cell r="A27" t="str">
            <v>플랜트    전공</v>
          </cell>
          <cell r="D27">
            <v>1</v>
          </cell>
          <cell r="E27" t="str">
            <v>"</v>
          </cell>
          <cell r="H27">
            <v>64285</v>
          </cell>
        </row>
        <row r="28">
          <cell r="A28" t="str">
            <v>특  별  인  부</v>
          </cell>
          <cell r="D28">
            <v>1</v>
          </cell>
          <cell r="E28" t="str">
            <v>"</v>
          </cell>
          <cell r="H28">
            <v>57379</v>
          </cell>
        </row>
        <row r="29">
          <cell r="A29" t="str">
            <v>보  통  인  부</v>
          </cell>
          <cell r="D29">
            <v>1</v>
          </cell>
          <cell r="E29" t="str">
            <v>"</v>
          </cell>
          <cell r="H29">
            <v>37736</v>
          </cell>
        </row>
        <row r="30">
          <cell r="A30" t="str">
            <v>중기 운전 기사</v>
          </cell>
          <cell r="D30">
            <v>1</v>
          </cell>
          <cell r="E30" t="str">
            <v>일</v>
          </cell>
          <cell r="H30">
            <v>56951</v>
          </cell>
        </row>
        <row r="31">
          <cell r="A31" t="str">
            <v>중  기  조  장</v>
          </cell>
          <cell r="D31">
            <v>1</v>
          </cell>
          <cell r="E31" t="str">
            <v>"</v>
          </cell>
          <cell r="H31">
            <v>55484</v>
          </cell>
        </row>
        <row r="32">
          <cell r="A32" t="str">
            <v>운전수(기  계)</v>
          </cell>
          <cell r="D32">
            <v>1</v>
          </cell>
          <cell r="E32" t="str">
            <v>"</v>
          </cell>
          <cell r="H32">
            <v>54325</v>
          </cell>
        </row>
        <row r="33">
          <cell r="A33" t="str">
            <v>운전사(운반차)</v>
          </cell>
          <cell r="D33">
            <v>1</v>
          </cell>
          <cell r="E33" t="str">
            <v>"</v>
          </cell>
          <cell r="H33">
            <v>51077</v>
          </cell>
        </row>
        <row r="34">
          <cell r="A34" t="str">
            <v>종       별</v>
          </cell>
          <cell r="C34" t="str">
            <v>재 료 또 는</v>
          </cell>
          <cell r="D34" t="str">
            <v xml:space="preserve">원 수 </v>
          </cell>
          <cell r="E34" t="str">
            <v>단 위</v>
          </cell>
          <cell r="F34" t="str">
            <v>총   액</v>
          </cell>
          <cell r="G34" t="str">
            <v>노   무   비</v>
          </cell>
          <cell r="I34" t="str">
            <v>재   료   비</v>
          </cell>
          <cell r="K34" t="str">
            <v>경      비</v>
          </cell>
          <cell r="M34" t="str">
            <v>비   고</v>
          </cell>
        </row>
        <row r="35">
          <cell r="C35" t="str">
            <v xml:space="preserve">규       격 </v>
          </cell>
          <cell r="F35" t="str">
            <v>금   액</v>
          </cell>
          <cell r="G35" t="str">
            <v>단  가</v>
          </cell>
          <cell r="H35" t="str">
            <v>금   액</v>
          </cell>
          <cell r="I35" t="str">
            <v>단  가</v>
          </cell>
          <cell r="J35" t="str">
            <v>금   액</v>
          </cell>
          <cell r="K35" t="str">
            <v>단  가</v>
          </cell>
          <cell r="L35" t="str">
            <v>금   액</v>
          </cell>
        </row>
        <row r="36">
          <cell r="A36" t="str">
            <v>중기 운전 조수</v>
          </cell>
          <cell r="D36">
            <v>1</v>
          </cell>
          <cell r="E36" t="str">
            <v>"</v>
          </cell>
          <cell r="H36">
            <v>42762</v>
          </cell>
        </row>
        <row r="37">
          <cell r="A37" t="str">
            <v>기    계    공</v>
          </cell>
          <cell r="D37">
            <v>1</v>
          </cell>
          <cell r="E37" t="str">
            <v>일</v>
          </cell>
          <cell r="H37">
            <v>58906</v>
          </cell>
        </row>
        <row r="38">
          <cell r="A38" t="str">
            <v>용접공 (일 반)</v>
          </cell>
          <cell r="D38">
            <v>1</v>
          </cell>
          <cell r="E38" t="str">
            <v>"</v>
          </cell>
          <cell r="H38">
            <v>74016</v>
          </cell>
        </row>
        <row r="39">
          <cell r="A39" t="str">
            <v>리    벳    공</v>
          </cell>
          <cell r="D39">
            <v>1</v>
          </cell>
          <cell r="E39" t="str">
            <v>"</v>
          </cell>
          <cell r="H39">
            <v>71579</v>
          </cell>
        </row>
        <row r="40">
          <cell r="A40" t="str">
            <v>계    령    공</v>
          </cell>
          <cell r="D40">
            <v>1</v>
          </cell>
          <cell r="E40" t="str">
            <v>"</v>
          </cell>
          <cell r="H40">
            <v>41937</v>
          </cell>
          <cell r="L40" t="str">
            <v xml:space="preserve"> </v>
          </cell>
        </row>
        <row r="41">
          <cell r="A41" t="str">
            <v>제    도    공</v>
          </cell>
          <cell r="D41">
            <v>1</v>
          </cell>
          <cell r="E41" t="str">
            <v>"</v>
          </cell>
          <cell r="H41">
            <v>32747</v>
          </cell>
        </row>
        <row r="42">
          <cell r="A42" t="str">
            <v>현    도    공</v>
          </cell>
          <cell r="C42" t="str">
            <v xml:space="preserve"> </v>
          </cell>
          <cell r="D42">
            <v>1</v>
          </cell>
          <cell r="E42" t="str">
            <v>일</v>
          </cell>
          <cell r="H42">
            <v>28487</v>
          </cell>
        </row>
        <row r="43">
          <cell r="A43" t="str">
            <v>마    킹    공</v>
          </cell>
          <cell r="D43">
            <v>1</v>
          </cell>
          <cell r="E43" t="str">
            <v>"</v>
          </cell>
          <cell r="H43">
            <v>26924</v>
          </cell>
        </row>
        <row r="44">
          <cell r="A44" t="str">
            <v>산 소 절 단 공</v>
          </cell>
          <cell r="D44">
            <v>1</v>
          </cell>
          <cell r="E44" t="str">
            <v>"</v>
          </cell>
          <cell r="H44">
            <v>31794</v>
          </cell>
        </row>
        <row r="45">
          <cell r="A45" t="str">
            <v>샤    링    공</v>
          </cell>
          <cell r="D45">
            <v>1</v>
          </cell>
          <cell r="E45" t="str">
            <v>"</v>
          </cell>
          <cell r="H45">
            <v>29508</v>
          </cell>
        </row>
        <row r="46">
          <cell r="A46" t="str">
            <v>프  레  스  공</v>
          </cell>
          <cell r="D46">
            <v>1</v>
          </cell>
          <cell r="E46" t="str">
            <v>"</v>
          </cell>
          <cell r="H46">
            <v>26250</v>
          </cell>
        </row>
        <row r="47">
          <cell r="A47" t="str">
            <v>보    링    공</v>
          </cell>
          <cell r="D47">
            <v>1</v>
          </cell>
          <cell r="E47" t="str">
            <v>일</v>
          </cell>
          <cell r="H47">
            <v>28378</v>
          </cell>
        </row>
        <row r="48">
          <cell r="A48" t="str">
            <v>밀    링    공</v>
          </cell>
          <cell r="D48">
            <v>1</v>
          </cell>
          <cell r="E48" t="str">
            <v>"</v>
          </cell>
          <cell r="H48">
            <v>27252</v>
          </cell>
        </row>
        <row r="49">
          <cell r="A49" t="str">
            <v>방 전 절 단 공</v>
          </cell>
          <cell r="D49">
            <v>1</v>
          </cell>
          <cell r="E49" t="str">
            <v>"</v>
          </cell>
          <cell r="H49">
            <v>27047</v>
          </cell>
        </row>
        <row r="50">
          <cell r="A50" t="str">
            <v>드    링    공</v>
          </cell>
          <cell r="D50">
            <v>1</v>
          </cell>
          <cell r="E50" t="str">
            <v>"</v>
          </cell>
          <cell r="H50">
            <v>27215</v>
          </cell>
        </row>
        <row r="51">
          <cell r="A51" t="str">
            <v>수 동 선 반 공</v>
          </cell>
          <cell r="D51">
            <v>1</v>
          </cell>
          <cell r="E51" t="str">
            <v>"</v>
          </cell>
          <cell r="H51">
            <v>27350</v>
          </cell>
        </row>
        <row r="52">
          <cell r="A52" t="str">
            <v>프  레  나  공</v>
          </cell>
          <cell r="D52">
            <v>1</v>
          </cell>
          <cell r="E52" t="str">
            <v>일</v>
          </cell>
          <cell r="H52">
            <v>25035</v>
          </cell>
        </row>
        <row r="53">
          <cell r="A53" t="str">
            <v>3 본  로 라 공</v>
          </cell>
          <cell r="D53">
            <v>1</v>
          </cell>
          <cell r="E53" t="str">
            <v>"</v>
          </cell>
          <cell r="H53">
            <v>34250</v>
          </cell>
        </row>
        <row r="54">
          <cell r="A54" t="str">
            <v>벤 딩 머 쉰 공</v>
          </cell>
          <cell r="D54">
            <v>1</v>
          </cell>
          <cell r="E54" t="str">
            <v>"</v>
          </cell>
          <cell r="H54">
            <v>29076</v>
          </cell>
        </row>
        <row r="55">
          <cell r="A55" t="str">
            <v>열  처  리  공</v>
          </cell>
          <cell r="D55">
            <v>1</v>
          </cell>
          <cell r="E55" t="str">
            <v>"</v>
          </cell>
          <cell r="H55">
            <v>25392</v>
          </cell>
        </row>
        <row r="56">
          <cell r="A56" t="str">
            <v>용    접    공</v>
          </cell>
          <cell r="D56">
            <v>1</v>
          </cell>
          <cell r="E56" t="str">
            <v>"</v>
          </cell>
          <cell r="H56">
            <v>27908</v>
          </cell>
        </row>
        <row r="57">
          <cell r="A57" t="str">
            <v>종       별</v>
          </cell>
          <cell r="C57" t="str">
            <v>재 료 또 는</v>
          </cell>
          <cell r="D57" t="str">
            <v xml:space="preserve">원 수 </v>
          </cell>
          <cell r="E57" t="str">
            <v>단 위</v>
          </cell>
          <cell r="F57" t="str">
            <v>총   액</v>
          </cell>
          <cell r="G57" t="str">
            <v>노   무   비</v>
          </cell>
          <cell r="I57" t="str">
            <v>재   료   비</v>
          </cell>
          <cell r="K57" t="str">
            <v>경      비</v>
          </cell>
          <cell r="M57" t="str">
            <v>비   고</v>
          </cell>
        </row>
        <row r="58">
          <cell r="C58" t="str">
            <v xml:space="preserve">규       격 </v>
          </cell>
          <cell r="F58" t="str">
            <v>금   액</v>
          </cell>
          <cell r="G58" t="str">
            <v>단  가</v>
          </cell>
          <cell r="H58" t="str">
            <v>금   액</v>
          </cell>
          <cell r="I58" t="str">
            <v>단  가</v>
          </cell>
          <cell r="J58" t="str">
            <v>금   액</v>
          </cell>
          <cell r="K58" t="str">
            <v>단  가</v>
          </cell>
          <cell r="L58" t="str">
            <v>금   액</v>
          </cell>
        </row>
        <row r="59">
          <cell r="A59" t="str">
            <v>그 라 인 다 공</v>
          </cell>
          <cell r="D59">
            <v>1</v>
          </cell>
          <cell r="E59" t="str">
            <v>일</v>
          </cell>
          <cell r="H59">
            <v>26032</v>
          </cell>
        </row>
        <row r="60">
          <cell r="A60" t="str">
            <v>비파괴  시험공</v>
          </cell>
          <cell r="D60">
            <v>1</v>
          </cell>
          <cell r="E60" t="str">
            <v>"</v>
          </cell>
          <cell r="H60">
            <v>64472</v>
          </cell>
        </row>
        <row r="61">
          <cell r="A61" t="str">
            <v>기계 기사 1 급</v>
          </cell>
          <cell r="C61" t="str">
            <v>(중급기술자)</v>
          </cell>
          <cell r="D61">
            <v>1</v>
          </cell>
          <cell r="E61" t="str">
            <v>"</v>
          </cell>
          <cell r="H61">
            <v>97488</v>
          </cell>
        </row>
        <row r="62">
          <cell r="A62" t="str">
            <v>기계 기사 2 급</v>
          </cell>
          <cell r="C62" t="str">
            <v>(초급기술자)</v>
          </cell>
          <cell r="D62">
            <v>1</v>
          </cell>
          <cell r="E62" t="str">
            <v>"</v>
          </cell>
          <cell r="H62">
            <v>69405</v>
          </cell>
        </row>
        <row r="63">
          <cell r="A63" t="str">
            <v>철    공</v>
          </cell>
          <cell r="D63">
            <v>1</v>
          </cell>
          <cell r="E63" t="str">
            <v>"</v>
          </cell>
          <cell r="H63">
            <v>72430</v>
          </cell>
        </row>
        <row r="64">
          <cell r="A64" t="str">
            <v>잠 수 부</v>
          </cell>
          <cell r="D64">
            <v>1</v>
          </cell>
          <cell r="E64" t="str">
            <v xml:space="preserve">일 </v>
          </cell>
          <cell r="H64">
            <v>81832</v>
          </cell>
        </row>
        <row r="65">
          <cell r="A65" t="str">
            <v>선    부</v>
          </cell>
          <cell r="D65">
            <v>1</v>
          </cell>
          <cell r="E65" t="str">
            <v xml:space="preserve">일 </v>
          </cell>
          <cell r="H65">
            <v>40088</v>
          </cell>
        </row>
        <row r="66">
          <cell r="A66" t="str">
            <v>조 력 공</v>
          </cell>
          <cell r="D66">
            <v>1</v>
          </cell>
          <cell r="E66" t="str">
            <v xml:space="preserve">일 </v>
          </cell>
          <cell r="H66">
            <v>48912</v>
          </cell>
        </row>
        <row r="67">
          <cell r="A67" t="str">
            <v>품질관리공(시험사1급)</v>
          </cell>
          <cell r="D67">
            <v>1</v>
          </cell>
          <cell r="E67" t="str">
            <v xml:space="preserve">일 </v>
          </cell>
          <cell r="H67">
            <v>47867</v>
          </cell>
          <cell r="L67" t="str">
            <v xml:space="preserve"> </v>
          </cell>
        </row>
        <row r="68">
          <cell r="A68" t="str">
            <v>특급기술자(건설및기타)</v>
          </cell>
          <cell r="D68">
            <v>1</v>
          </cell>
          <cell r="E68" t="str">
            <v xml:space="preserve">일 </v>
          </cell>
          <cell r="H68">
            <v>142203</v>
          </cell>
          <cell r="L68" t="str">
            <v xml:space="preserve"> </v>
          </cell>
        </row>
        <row r="69">
          <cell r="A69" t="str">
            <v>고급기술자(    "     )</v>
          </cell>
          <cell r="D69">
            <v>1</v>
          </cell>
          <cell r="E69" t="str">
            <v xml:space="preserve">일 </v>
          </cell>
          <cell r="H69">
            <v>117410</v>
          </cell>
          <cell r="L69" t="str">
            <v xml:space="preserve"> </v>
          </cell>
        </row>
        <row r="70">
          <cell r="A70" t="str">
            <v>중급기술자(    "     )</v>
          </cell>
          <cell r="D70">
            <v>1</v>
          </cell>
          <cell r="E70" t="str">
            <v xml:space="preserve">일 </v>
          </cell>
          <cell r="H70">
            <v>97488</v>
          </cell>
          <cell r="L70" t="str">
            <v xml:space="preserve"> </v>
          </cell>
        </row>
        <row r="71">
          <cell r="A71" t="str">
            <v>초급기술자(    "     )</v>
          </cell>
          <cell r="D71">
            <v>1</v>
          </cell>
          <cell r="E71" t="str">
            <v xml:space="preserve">일 </v>
          </cell>
          <cell r="H71">
            <v>69405</v>
          </cell>
          <cell r="L71" t="str">
            <v xml:space="preserve"> </v>
          </cell>
        </row>
        <row r="72">
          <cell r="A72" t="str">
            <v>고급기능사(    "     )</v>
          </cell>
          <cell r="D72">
            <v>1</v>
          </cell>
          <cell r="E72" t="str">
            <v xml:space="preserve">일 </v>
          </cell>
          <cell r="H72">
            <v>68094</v>
          </cell>
          <cell r="L72" t="str">
            <v xml:space="preserve"> </v>
          </cell>
        </row>
        <row r="73">
          <cell r="A73" t="str">
            <v>중급기능사(    "     )</v>
          </cell>
          <cell r="D73">
            <v>1</v>
          </cell>
          <cell r="E73" t="str">
            <v xml:space="preserve">일 </v>
          </cell>
          <cell r="H73">
            <v>60249</v>
          </cell>
          <cell r="L73" t="str">
            <v xml:space="preserve"> </v>
          </cell>
        </row>
        <row r="74">
          <cell r="A74" t="str">
            <v>초급기능사(    "     )</v>
          </cell>
          <cell r="D74">
            <v>1</v>
          </cell>
          <cell r="E74" t="str">
            <v xml:space="preserve">일 </v>
          </cell>
          <cell r="H74">
            <v>48652</v>
          </cell>
          <cell r="L74" t="str">
            <v xml:space="preserve"> </v>
          </cell>
        </row>
        <row r="75">
          <cell r="C75" t="str">
            <v xml:space="preserve"> </v>
          </cell>
        </row>
        <row r="76">
          <cell r="C76" t="str">
            <v xml:space="preserve"> </v>
          </cell>
        </row>
        <row r="77">
          <cell r="C77" t="str">
            <v xml:space="preserve"> </v>
          </cell>
        </row>
        <row r="78">
          <cell r="C78" t="str">
            <v xml:space="preserve"> </v>
          </cell>
        </row>
        <row r="79">
          <cell r="C79" t="str">
            <v xml:space="preserve"> </v>
          </cell>
        </row>
        <row r="81">
          <cell r="B81" t="str">
            <v>'98 년도  소 모 자 재  단 가 표</v>
          </cell>
        </row>
        <row r="82">
          <cell r="E82" t="str">
            <v xml:space="preserve"> </v>
          </cell>
        </row>
        <row r="83">
          <cell r="A83" t="str">
            <v>종       별</v>
          </cell>
          <cell r="C83" t="str">
            <v>재 료 또 는</v>
          </cell>
          <cell r="D83" t="str">
            <v xml:space="preserve">원 수 </v>
          </cell>
          <cell r="E83" t="str">
            <v>단 위</v>
          </cell>
          <cell r="F83" t="str">
            <v>총   액</v>
          </cell>
          <cell r="G83" t="str">
            <v>노   무   비</v>
          </cell>
          <cell r="I83" t="str">
            <v>재   료   비</v>
          </cell>
          <cell r="K83" t="str">
            <v>경      비</v>
          </cell>
          <cell r="M83" t="str">
            <v>비   고</v>
          </cell>
        </row>
        <row r="84">
          <cell r="C84" t="str">
            <v xml:space="preserve">규       격 </v>
          </cell>
          <cell r="F84" t="str">
            <v>금   액</v>
          </cell>
          <cell r="G84" t="str">
            <v>단  가</v>
          </cell>
          <cell r="H84" t="str">
            <v>금   액</v>
          </cell>
          <cell r="I84" t="str">
            <v>단  가</v>
          </cell>
          <cell r="J84" t="str">
            <v>금   액</v>
          </cell>
          <cell r="K84" t="str">
            <v>단  가</v>
          </cell>
          <cell r="L84" t="str">
            <v>금   액</v>
          </cell>
        </row>
        <row r="85">
          <cell r="A85" t="str">
            <v>산          소</v>
          </cell>
          <cell r="C85" t="str">
            <v>6,000 L</v>
          </cell>
          <cell r="D85">
            <v>1</v>
          </cell>
          <cell r="E85" t="str">
            <v>병</v>
          </cell>
          <cell r="J85">
            <v>12000</v>
          </cell>
        </row>
        <row r="86">
          <cell r="A86" t="str">
            <v>아  세  치  렌</v>
          </cell>
          <cell r="C86" t="str">
            <v>4,500 L</v>
          </cell>
          <cell r="D86">
            <v>1</v>
          </cell>
          <cell r="E86" t="str">
            <v>"</v>
          </cell>
          <cell r="J86">
            <v>55392</v>
          </cell>
        </row>
        <row r="87">
          <cell r="B87" t="str">
            <v xml:space="preserve">  "</v>
          </cell>
          <cell r="C87" t="str">
            <v>2,100 L</v>
          </cell>
          <cell r="D87">
            <v>1</v>
          </cell>
          <cell r="E87" t="str">
            <v>"</v>
          </cell>
          <cell r="J87">
            <v>25849</v>
          </cell>
        </row>
        <row r="88">
          <cell r="A88" t="str">
            <v>STS 용  접  봉</v>
          </cell>
          <cell r="C88" t="str">
            <v>4Φx350L</v>
          </cell>
          <cell r="D88">
            <v>1</v>
          </cell>
          <cell r="E88" t="str">
            <v>kg</v>
          </cell>
          <cell r="J88">
            <v>5460</v>
          </cell>
        </row>
        <row r="89">
          <cell r="A89" t="str">
            <v>SS400  용 접 봉</v>
          </cell>
          <cell r="C89" t="str">
            <v>"</v>
          </cell>
          <cell r="D89">
            <v>1</v>
          </cell>
          <cell r="E89" t="str">
            <v>"</v>
          </cell>
          <cell r="J89">
            <v>1260</v>
          </cell>
        </row>
        <row r="90">
          <cell r="A90" t="str">
            <v>전  력  요  금</v>
          </cell>
          <cell r="D90">
            <v>1</v>
          </cell>
          <cell r="E90" t="str">
            <v>Kwh</v>
          </cell>
          <cell r="J90">
            <v>61.6</v>
          </cell>
        </row>
        <row r="91">
          <cell r="A91" t="str">
            <v>함          석</v>
          </cell>
          <cell r="C91" t="str">
            <v>#32x3'x6'</v>
          </cell>
          <cell r="D91">
            <v>1</v>
          </cell>
          <cell r="E91" t="str">
            <v>매</v>
          </cell>
          <cell r="J91">
            <v>2597</v>
          </cell>
        </row>
        <row r="92">
          <cell r="B92" t="str">
            <v xml:space="preserve">  "</v>
          </cell>
          <cell r="C92" t="str">
            <v>#31x3'x6'</v>
          </cell>
          <cell r="D92">
            <v>1</v>
          </cell>
          <cell r="E92" t="str">
            <v>"</v>
          </cell>
          <cell r="J92">
            <v>2825</v>
          </cell>
        </row>
        <row r="93">
          <cell r="A93" t="str">
            <v>경          유</v>
          </cell>
          <cell r="D93">
            <v>1</v>
          </cell>
          <cell r="E93" t="str">
            <v>L</v>
          </cell>
          <cell r="J93">
            <v>526.4</v>
          </cell>
        </row>
        <row r="94">
          <cell r="A94" t="str">
            <v>코  크  스</v>
          </cell>
          <cell r="D94">
            <v>1</v>
          </cell>
          <cell r="E94" t="str">
            <v>kg</v>
          </cell>
          <cell r="J94">
            <v>183</v>
          </cell>
        </row>
        <row r="95">
          <cell r="A95" t="str">
            <v>그라인다돌</v>
          </cell>
          <cell r="D95">
            <v>1</v>
          </cell>
          <cell r="E95" t="str">
            <v>개</v>
          </cell>
          <cell r="J95">
            <v>3380</v>
          </cell>
        </row>
        <row r="96">
          <cell r="A96" t="str">
            <v>노   즐</v>
          </cell>
          <cell r="D96">
            <v>1</v>
          </cell>
          <cell r="E96" t="str">
            <v>"</v>
          </cell>
          <cell r="J96">
            <v>32000</v>
          </cell>
        </row>
        <row r="97">
          <cell r="A97" t="str">
            <v>아  세  치  렌</v>
          </cell>
          <cell r="C97" t="str">
            <v>4,500 L</v>
          </cell>
          <cell r="D97">
            <v>1</v>
          </cell>
          <cell r="E97" t="str">
            <v>kg</v>
          </cell>
          <cell r="J97">
            <v>10500</v>
          </cell>
        </row>
        <row r="98">
          <cell r="B98" t="str">
            <v>- 엔진유</v>
          </cell>
          <cell r="E98" t="str">
            <v>L</v>
          </cell>
          <cell r="J98">
            <v>1250</v>
          </cell>
        </row>
        <row r="99">
          <cell r="B99" t="str">
            <v>- 구리이스</v>
          </cell>
          <cell r="E99" t="str">
            <v>KG</v>
          </cell>
          <cell r="J99">
            <v>2323</v>
          </cell>
        </row>
        <row r="100">
          <cell r="B100" t="str">
            <v>- 규사</v>
          </cell>
          <cell r="E100" t="str">
            <v>TON</v>
          </cell>
          <cell r="J100">
            <v>25000</v>
          </cell>
        </row>
        <row r="101">
          <cell r="B101" t="str">
            <v>- SAND</v>
          </cell>
          <cell r="E101" t="str">
            <v>㎥</v>
          </cell>
          <cell r="J101">
            <v>7000</v>
          </cell>
        </row>
        <row r="102">
          <cell r="B102" t="str">
            <v>- POWER BRUSH</v>
          </cell>
          <cell r="E102" t="str">
            <v>KG</v>
          </cell>
          <cell r="J102">
            <v>5000</v>
          </cell>
        </row>
        <row r="103">
          <cell r="A103" t="str">
            <v>종       별</v>
          </cell>
          <cell r="C103" t="str">
            <v>재 료 또 는</v>
          </cell>
          <cell r="D103" t="str">
            <v xml:space="preserve">원 수 </v>
          </cell>
          <cell r="E103" t="str">
            <v>단 위</v>
          </cell>
          <cell r="F103" t="str">
            <v>총   액</v>
          </cell>
          <cell r="G103" t="str">
            <v>노   무   비</v>
          </cell>
          <cell r="I103" t="str">
            <v>재   료   비</v>
          </cell>
          <cell r="K103" t="str">
            <v>경      비</v>
          </cell>
          <cell r="M103" t="str">
            <v>비   고</v>
          </cell>
        </row>
        <row r="104">
          <cell r="C104" t="str">
            <v xml:space="preserve">규       격 </v>
          </cell>
          <cell r="F104" t="str">
            <v>금   액</v>
          </cell>
          <cell r="G104" t="str">
            <v>단  가</v>
          </cell>
          <cell r="H104" t="str">
            <v>금   액</v>
          </cell>
          <cell r="I104" t="str">
            <v>단  가</v>
          </cell>
          <cell r="J104" t="str">
            <v>금   액</v>
          </cell>
          <cell r="K104" t="str">
            <v>단  가</v>
          </cell>
          <cell r="L104" t="str">
            <v>금   액</v>
          </cell>
        </row>
        <row r="105">
          <cell r="B105" t="str">
            <v>- WIRE BRUSH</v>
          </cell>
          <cell r="E105" t="str">
            <v>KG</v>
          </cell>
          <cell r="J105">
            <v>2000</v>
          </cell>
        </row>
        <row r="106">
          <cell r="B106" t="str">
            <v>- 세척제</v>
          </cell>
          <cell r="E106" t="str">
            <v>KG</v>
          </cell>
          <cell r="J106">
            <v>10500</v>
          </cell>
        </row>
        <row r="107">
          <cell r="B107" t="str">
            <v>- 넝마</v>
          </cell>
          <cell r="E107" t="str">
            <v>KG</v>
          </cell>
          <cell r="J107">
            <v>1363</v>
          </cell>
          <cell r="K107" t="str">
            <v>(적산정보 492)</v>
          </cell>
        </row>
        <row r="108">
          <cell r="B108" t="str">
            <v>- 세라믹코팅제</v>
          </cell>
          <cell r="E108" t="str">
            <v>KG</v>
          </cell>
          <cell r="J108">
            <v>168300</v>
          </cell>
        </row>
        <row r="109">
          <cell r="B109" t="str">
            <v>- 희석제</v>
          </cell>
          <cell r="E109" t="str">
            <v>통</v>
          </cell>
          <cell r="J109">
            <v>5120</v>
          </cell>
        </row>
        <row r="110">
          <cell r="B110" t="str">
            <v>ZINC RICH PRIMER</v>
          </cell>
          <cell r="E110" t="str">
            <v>L</v>
          </cell>
          <cell r="J110">
            <v>7945</v>
          </cell>
        </row>
        <row r="111">
          <cell r="B111" t="str">
            <v>신      나</v>
          </cell>
          <cell r="J111">
            <v>2111</v>
          </cell>
        </row>
        <row r="112">
          <cell r="B112" t="str">
            <v>방 오 도 료</v>
          </cell>
          <cell r="J112">
            <v>9231</v>
          </cell>
        </row>
        <row r="113">
          <cell r="B113" t="str">
            <v>신  나(ANTI FAULING)</v>
          </cell>
          <cell r="J113">
            <v>1530</v>
          </cell>
        </row>
        <row r="114">
          <cell r="B114" t="str">
            <v>TAL EPOXY</v>
          </cell>
          <cell r="J114">
            <v>3570</v>
          </cell>
        </row>
        <row r="115">
          <cell r="B115" t="str">
            <v>PURE EPOXY</v>
          </cell>
          <cell r="J115">
            <v>4010</v>
          </cell>
        </row>
        <row r="127">
          <cell r="B127" t="str">
            <v>'98 년도  사 용 장 비 경 비  단 가 표</v>
          </cell>
        </row>
        <row r="128">
          <cell r="E128" t="str">
            <v xml:space="preserve"> </v>
          </cell>
        </row>
        <row r="129">
          <cell r="A129" t="str">
            <v>종       별</v>
          </cell>
          <cell r="C129" t="str">
            <v>재 료 또 는</v>
          </cell>
          <cell r="D129" t="str">
            <v xml:space="preserve">원 수 </v>
          </cell>
          <cell r="E129" t="str">
            <v>단 위</v>
          </cell>
          <cell r="F129" t="str">
            <v>총   액</v>
          </cell>
          <cell r="G129" t="str">
            <v>노   무   비</v>
          </cell>
          <cell r="I129" t="str">
            <v>재   료   비</v>
          </cell>
          <cell r="K129" t="str">
            <v>경      비</v>
          </cell>
          <cell r="M129" t="str">
            <v>비   고</v>
          </cell>
        </row>
        <row r="130">
          <cell r="C130" t="str">
            <v xml:space="preserve">규       격 </v>
          </cell>
          <cell r="F130" t="str">
            <v>금   액</v>
          </cell>
          <cell r="G130" t="str">
            <v>단  가</v>
          </cell>
          <cell r="H130" t="str">
            <v>금   액</v>
          </cell>
          <cell r="I130" t="str">
            <v>단  가</v>
          </cell>
          <cell r="J130" t="str">
            <v>금   액</v>
          </cell>
          <cell r="K130" t="str">
            <v>단  가</v>
          </cell>
          <cell r="L130" t="str">
            <v>금   액</v>
          </cell>
        </row>
        <row r="131">
          <cell r="A131" t="str">
            <v>Lathe</v>
          </cell>
          <cell r="C131" t="str">
            <v>12ftx7.5Hp</v>
          </cell>
          <cell r="D131">
            <v>1</v>
          </cell>
          <cell r="E131" t="str">
            <v>hr</v>
          </cell>
          <cell r="H131">
            <v>3418</v>
          </cell>
          <cell r="L131">
            <v>3775</v>
          </cell>
        </row>
        <row r="132">
          <cell r="A132" t="str">
            <v>Planer</v>
          </cell>
          <cell r="C132" t="str">
            <v>4ftx8ft</v>
          </cell>
          <cell r="D132">
            <v>1</v>
          </cell>
          <cell r="E132" t="str">
            <v>"</v>
          </cell>
          <cell r="H132">
            <v>3129</v>
          </cell>
          <cell r="L132">
            <v>2743</v>
          </cell>
        </row>
        <row r="133">
          <cell r="A133" t="str">
            <v>Boring Machine</v>
          </cell>
          <cell r="C133" t="str">
            <v>horizontal type 3Hp</v>
          </cell>
        </row>
        <row r="134">
          <cell r="D134">
            <v>1</v>
          </cell>
          <cell r="E134" t="str">
            <v>"</v>
          </cell>
          <cell r="H134">
            <v>3547</v>
          </cell>
          <cell r="L134">
            <v>8928</v>
          </cell>
        </row>
        <row r="135">
          <cell r="A135" t="str">
            <v>Union Melt Welder</v>
          </cell>
          <cell r="C135" t="str">
            <v>5.5 KVA</v>
          </cell>
          <cell r="D135">
            <v>1</v>
          </cell>
          <cell r="E135" t="str">
            <v>"</v>
          </cell>
          <cell r="H135">
            <v>3488</v>
          </cell>
          <cell r="L135">
            <v>1797</v>
          </cell>
        </row>
        <row r="136">
          <cell r="A136" t="str">
            <v>Gouging Machine</v>
          </cell>
          <cell r="C136" t="str">
            <v>중형</v>
          </cell>
          <cell r="D136">
            <v>1</v>
          </cell>
          <cell r="E136" t="str">
            <v>"</v>
          </cell>
          <cell r="H136">
            <v>3380</v>
          </cell>
          <cell r="L136">
            <v>670</v>
          </cell>
        </row>
        <row r="137">
          <cell r="A137" t="str">
            <v>Gas Cutting Machine</v>
          </cell>
        </row>
        <row r="138">
          <cell r="C138" t="str">
            <v>auto 중형</v>
          </cell>
          <cell r="D138">
            <v>1</v>
          </cell>
          <cell r="E138" t="str">
            <v>hr</v>
          </cell>
          <cell r="H138">
            <v>11922</v>
          </cell>
          <cell r="L138">
            <v>119</v>
          </cell>
        </row>
        <row r="139">
          <cell r="B139" t="str">
            <v xml:space="preserve">  "</v>
          </cell>
          <cell r="C139" t="str">
            <v>manual 중형</v>
          </cell>
          <cell r="D139">
            <v>1</v>
          </cell>
          <cell r="E139" t="str">
            <v>"</v>
          </cell>
          <cell r="H139">
            <v>3974</v>
          </cell>
          <cell r="L139">
            <v>115</v>
          </cell>
        </row>
        <row r="140">
          <cell r="A140" t="str">
            <v>Gas Heating Touch</v>
          </cell>
          <cell r="C140" t="str">
            <v>중형</v>
          </cell>
          <cell r="D140">
            <v>1</v>
          </cell>
          <cell r="E140" t="str">
            <v>"</v>
          </cell>
          <cell r="H140">
            <v>3174</v>
          </cell>
          <cell r="L140">
            <v>115</v>
          </cell>
        </row>
        <row r="141">
          <cell r="A141" t="str">
            <v>A.C Welder</v>
          </cell>
          <cell r="C141" t="str">
            <v>5.5 KVA</v>
          </cell>
          <cell r="D141">
            <v>1</v>
          </cell>
          <cell r="E141" t="str">
            <v>"</v>
          </cell>
          <cell r="L141">
            <v>107</v>
          </cell>
        </row>
        <row r="142">
          <cell r="B142" t="str">
            <v xml:space="preserve"> "</v>
          </cell>
          <cell r="C142" t="str">
            <v>10 KVA</v>
          </cell>
          <cell r="D142">
            <v>1</v>
          </cell>
          <cell r="E142" t="str">
            <v>"</v>
          </cell>
          <cell r="L142">
            <v>155</v>
          </cell>
        </row>
        <row r="143">
          <cell r="A143" t="str">
            <v>D.C Welder</v>
          </cell>
          <cell r="C143" t="str">
            <v>300A  5.5KW</v>
          </cell>
          <cell r="D143">
            <v>1</v>
          </cell>
          <cell r="E143" t="str">
            <v>hr</v>
          </cell>
          <cell r="L143">
            <v>359</v>
          </cell>
        </row>
        <row r="144">
          <cell r="A144" t="str">
            <v>Gas Welder</v>
          </cell>
          <cell r="C144" t="str">
            <v>대형</v>
          </cell>
          <cell r="D144">
            <v>1</v>
          </cell>
          <cell r="E144" t="str">
            <v>"</v>
          </cell>
          <cell r="L144">
            <v>149.5</v>
          </cell>
        </row>
        <row r="145">
          <cell r="B145" t="str">
            <v xml:space="preserve"> "</v>
          </cell>
          <cell r="C145" t="str">
            <v>중형</v>
          </cell>
          <cell r="D145">
            <v>1</v>
          </cell>
          <cell r="E145" t="str">
            <v>"</v>
          </cell>
          <cell r="L145">
            <v>115</v>
          </cell>
        </row>
        <row r="146">
          <cell r="A146" t="str">
            <v>Hydro Press</v>
          </cell>
          <cell r="C146" t="str">
            <v>300ton</v>
          </cell>
          <cell r="D146">
            <v>1</v>
          </cell>
          <cell r="E146" t="str">
            <v>"</v>
          </cell>
          <cell r="H146">
            <v>3281</v>
          </cell>
          <cell r="L146">
            <v>8463</v>
          </cell>
        </row>
        <row r="147">
          <cell r="B147" t="str">
            <v xml:space="preserve"> "</v>
          </cell>
          <cell r="C147" t="str">
            <v>100ton</v>
          </cell>
          <cell r="D147">
            <v>1</v>
          </cell>
          <cell r="E147" t="str">
            <v>"</v>
          </cell>
          <cell r="H147">
            <v>3281</v>
          </cell>
          <cell r="L147">
            <v>6045</v>
          </cell>
        </row>
        <row r="148">
          <cell r="A148" t="str">
            <v>Bending Roller</v>
          </cell>
          <cell r="C148" t="str">
            <v>23ft</v>
          </cell>
          <cell r="D148">
            <v>1</v>
          </cell>
          <cell r="E148" t="str">
            <v>hr</v>
          </cell>
          <cell r="H148">
            <v>4281</v>
          </cell>
          <cell r="L148">
            <v>6323</v>
          </cell>
        </row>
        <row r="149">
          <cell r="A149" t="str">
            <v>종       별</v>
          </cell>
          <cell r="C149" t="str">
            <v>재 료 또 는</v>
          </cell>
          <cell r="D149" t="str">
            <v xml:space="preserve">원 수 </v>
          </cell>
          <cell r="E149" t="str">
            <v>단 위</v>
          </cell>
          <cell r="F149" t="str">
            <v>총   액</v>
          </cell>
          <cell r="G149" t="str">
            <v>노   무   비</v>
          </cell>
          <cell r="I149" t="str">
            <v>재   료   비</v>
          </cell>
          <cell r="K149" t="str">
            <v>경      비</v>
          </cell>
          <cell r="M149" t="str">
            <v>비   고</v>
          </cell>
        </row>
        <row r="150">
          <cell r="C150" t="str">
            <v xml:space="preserve">규       격 </v>
          </cell>
          <cell r="F150" t="str">
            <v>금   액</v>
          </cell>
          <cell r="G150" t="str">
            <v>단  가</v>
          </cell>
          <cell r="H150" t="str">
            <v>금   액</v>
          </cell>
          <cell r="I150" t="str">
            <v>단  가</v>
          </cell>
          <cell r="J150" t="str">
            <v>금   액</v>
          </cell>
          <cell r="K150" t="str">
            <v>단  가</v>
          </cell>
          <cell r="L150" t="str">
            <v>금   액</v>
          </cell>
        </row>
        <row r="151">
          <cell r="A151" t="str">
            <v>Edge Bending Roller</v>
          </cell>
        </row>
        <row r="152">
          <cell r="C152" t="str">
            <v>23ft</v>
          </cell>
          <cell r="D152">
            <v>1</v>
          </cell>
          <cell r="E152" t="str">
            <v>"</v>
          </cell>
          <cell r="H152">
            <v>4281</v>
          </cell>
          <cell r="L152">
            <v>9484.5</v>
          </cell>
        </row>
        <row r="153">
          <cell r="A153" t="str">
            <v>Shearing Machine</v>
          </cell>
          <cell r="D153">
            <v>1</v>
          </cell>
          <cell r="E153" t="str">
            <v>"</v>
          </cell>
          <cell r="H153">
            <v>3688</v>
          </cell>
          <cell r="L153">
            <v>3209</v>
          </cell>
        </row>
        <row r="154">
          <cell r="A154" t="str">
            <v>Drilling Machine</v>
          </cell>
          <cell r="C154" t="str">
            <v xml:space="preserve"> 3 Hp</v>
          </cell>
          <cell r="D154">
            <v>1</v>
          </cell>
          <cell r="E154" t="str">
            <v>"</v>
          </cell>
          <cell r="H154">
            <v>3401</v>
          </cell>
          <cell r="L154">
            <v>576</v>
          </cell>
        </row>
        <row r="155">
          <cell r="B155" t="str">
            <v xml:space="preserve">  "</v>
          </cell>
          <cell r="C155" t="str">
            <v>radial 5Hp</v>
          </cell>
          <cell r="D155">
            <v>1</v>
          </cell>
          <cell r="E155" t="str">
            <v>"</v>
          </cell>
          <cell r="H155">
            <v>3401</v>
          </cell>
          <cell r="L155">
            <v>1720</v>
          </cell>
        </row>
        <row r="156">
          <cell r="A156" t="str">
            <v>Portable Drill</v>
          </cell>
          <cell r="C156" t="str">
            <v>0.5 Hp</v>
          </cell>
          <cell r="D156">
            <v>1</v>
          </cell>
          <cell r="E156" t="str">
            <v>hr</v>
          </cell>
          <cell r="H156" t="str">
            <v xml:space="preserve"> </v>
          </cell>
          <cell r="L156">
            <v>12</v>
          </cell>
        </row>
        <row r="157">
          <cell r="B157" t="str">
            <v xml:space="preserve">  "</v>
          </cell>
          <cell r="C157" t="str">
            <v>1.5 Hp</v>
          </cell>
          <cell r="D157">
            <v>1</v>
          </cell>
          <cell r="E157" t="str">
            <v>"</v>
          </cell>
          <cell r="H157" t="str">
            <v xml:space="preserve"> </v>
          </cell>
          <cell r="L157">
            <v>14</v>
          </cell>
        </row>
        <row r="158">
          <cell r="A158" t="str">
            <v>Portable Grinder</v>
          </cell>
          <cell r="C158" t="str">
            <v>0.5 Hp</v>
          </cell>
          <cell r="D158">
            <v>1</v>
          </cell>
          <cell r="E158" t="str">
            <v>hr</v>
          </cell>
          <cell r="L158">
            <v>22</v>
          </cell>
        </row>
        <row r="159">
          <cell r="A159" t="str">
            <v>Air Compressor</v>
          </cell>
          <cell r="C159" t="str">
            <v>5.9㎥/min</v>
          </cell>
          <cell r="D159">
            <v>1</v>
          </cell>
          <cell r="E159" t="str">
            <v>"</v>
          </cell>
          <cell r="H159">
            <v>9681</v>
          </cell>
          <cell r="J159">
            <v>6189</v>
          </cell>
          <cell r="L159">
            <v>3137</v>
          </cell>
        </row>
        <row r="160">
          <cell r="B160" t="str">
            <v xml:space="preserve">  "</v>
          </cell>
          <cell r="C160" t="str">
            <v>8.9㎥/min</v>
          </cell>
          <cell r="D160">
            <v>1</v>
          </cell>
          <cell r="E160" t="str">
            <v>"</v>
          </cell>
          <cell r="H160">
            <v>9681</v>
          </cell>
          <cell r="J160">
            <v>8779</v>
          </cell>
          <cell r="L160">
            <v>6250</v>
          </cell>
        </row>
        <row r="161">
          <cell r="A161" t="str">
            <v>Over Head Crane</v>
          </cell>
          <cell r="C161" t="str">
            <v>20ton</v>
          </cell>
          <cell r="D161">
            <v>1</v>
          </cell>
          <cell r="E161" t="str">
            <v>"</v>
          </cell>
          <cell r="H161">
            <v>9681</v>
          </cell>
          <cell r="L161">
            <v>3338</v>
          </cell>
        </row>
        <row r="162">
          <cell r="B162" t="str">
            <v xml:space="preserve">  "</v>
          </cell>
          <cell r="C162" t="str">
            <v>30ton</v>
          </cell>
          <cell r="D162">
            <v>1</v>
          </cell>
          <cell r="E162" t="str">
            <v>hr</v>
          </cell>
          <cell r="H162">
            <v>9681</v>
          </cell>
          <cell r="L162">
            <v>4123</v>
          </cell>
        </row>
        <row r="163">
          <cell r="A163" t="str">
            <v>Truck Crane</v>
          </cell>
          <cell r="C163" t="str">
            <v>10ton</v>
          </cell>
          <cell r="D163">
            <v>1</v>
          </cell>
          <cell r="E163" t="str">
            <v>"</v>
          </cell>
          <cell r="H163">
            <v>18615</v>
          </cell>
          <cell r="J163">
            <v>3486</v>
          </cell>
          <cell r="L163">
            <v>20487</v>
          </cell>
        </row>
        <row r="164">
          <cell r="B164" t="str">
            <v xml:space="preserve">  "</v>
          </cell>
          <cell r="C164" t="str">
            <v>15ton</v>
          </cell>
          <cell r="D164">
            <v>1</v>
          </cell>
          <cell r="E164" t="str">
            <v>"</v>
          </cell>
          <cell r="H164">
            <v>18615</v>
          </cell>
          <cell r="J164">
            <v>4285</v>
          </cell>
          <cell r="L164">
            <v>30731</v>
          </cell>
        </row>
        <row r="165">
          <cell r="B165" t="str">
            <v xml:space="preserve">  "</v>
          </cell>
          <cell r="C165" t="str">
            <v>20ton</v>
          </cell>
          <cell r="D165">
            <v>1</v>
          </cell>
          <cell r="E165" t="str">
            <v>"</v>
          </cell>
          <cell r="H165">
            <v>18615</v>
          </cell>
          <cell r="J165">
            <v>4939</v>
          </cell>
          <cell r="L165">
            <v>40975</v>
          </cell>
        </row>
        <row r="166">
          <cell r="B166" t="str">
            <v xml:space="preserve">  "</v>
          </cell>
          <cell r="C166" t="str">
            <v>30ton</v>
          </cell>
          <cell r="D166">
            <v>1</v>
          </cell>
          <cell r="E166" t="str">
            <v>"</v>
          </cell>
          <cell r="H166">
            <v>18615</v>
          </cell>
          <cell r="J166">
            <v>7046</v>
          </cell>
          <cell r="L166">
            <v>44939</v>
          </cell>
        </row>
        <row r="167">
          <cell r="B167" t="str">
            <v xml:space="preserve">  "</v>
          </cell>
          <cell r="C167" t="str">
            <v>40ton</v>
          </cell>
          <cell r="D167">
            <v>1</v>
          </cell>
          <cell r="E167" t="str">
            <v>"</v>
          </cell>
          <cell r="H167">
            <v>18615</v>
          </cell>
          <cell r="J167">
            <v>8730</v>
          </cell>
          <cell r="L167">
            <v>55621</v>
          </cell>
        </row>
        <row r="168">
          <cell r="A168" t="str">
            <v>Winch</v>
          </cell>
          <cell r="C168" t="str">
            <v>10Hp</v>
          </cell>
          <cell r="D168">
            <v>1</v>
          </cell>
          <cell r="E168" t="str">
            <v>hr</v>
          </cell>
          <cell r="H168">
            <v>9235</v>
          </cell>
          <cell r="L168">
            <v>850</v>
          </cell>
        </row>
        <row r="169">
          <cell r="A169" t="str">
            <v>"</v>
          </cell>
          <cell r="C169" t="str">
            <v>50Hp</v>
          </cell>
          <cell r="D169">
            <v>1</v>
          </cell>
          <cell r="E169" t="str">
            <v>"</v>
          </cell>
          <cell r="H169">
            <v>9235</v>
          </cell>
          <cell r="L169">
            <v>5209</v>
          </cell>
        </row>
        <row r="170">
          <cell r="A170" t="str">
            <v>Truck</v>
          </cell>
          <cell r="C170" t="str">
            <v>6ton</v>
          </cell>
          <cell r="D170">
            <v>1</v>
          </cell>
          <cell r="E170" t="str">
            <v>"</v>
          </cell>
          <cell r="H170">
            <v>8683</v>
          </cell>
          <cell r="J170">
            <v>8110</v>
          </cell>
          <cell r="L170">
            <v>4902</v>
          </cell>
        </row>
        <row r="171">
          <cell r="A171" t="str">
            <v>Trailer</v>
          </cell>
          <cell r="C171" t="str">
            <v>20ton</v>
          </cell>
          <cell r="D171">
            <v>1</v>
          </cell>
          <cell r="E171" t="str">
            <v>"</v>
          </cell>
          <cell r="H171">
            <v>9681</v>
          </cell>
          <cell r="J171">
            <v>15109</v>
          </cell>
          <cell r="L171">
            <v>20345</v>
          </cell>
        </row>
        <row r="172">
          <cell r="A172" t="str">
            <v>종       별</v>
          </cell>
          <cell r="C172" t="str">
            <v>재 료 또 는</v>
          </cell>
          <cell r="D172" t="str">
            <v xml:space="preserve">원 수 </v>
          </cell>
          <cell r="E172" t="str">
            <v>단 위</v>
          </cell>
          <cell r="F172" t="str">
            <v>총   액</v>
          </cell>
          <cell r="G172" t="str">
            <v>노   무   비</v>
          </cell>
          <cell r="I172" t="str">
            <v>재   료   비</v>
          </cell>
          <cell r="K172" t="str">
            <v>경      비</v>
          </cell>
          <cell r="M172" t="str">
            <v>비   고</v>
          </cell>
        </row>
        <row r="173">
          <cell r="C173" t="str">
            <v xml:space="preserve">규       격 </v>
          </cell>
          <cell r="F173" t="str">
            <v>금   액</v>
          </cell>
          <cell r="G173" t="str">
            <v>단  가</v>
          </cell>
          <cell r="H173" t="str">
            <v>금   액</v>
          </cell>
          <cell r="I173" t="str">
            <v>단  가</v>
          </cell>
          <cell r="J173" t="str">
            <v>금   액</v>
          </cell>
          <cell r="K173" t="str">
            <v>단  가</v>
          </cell>
          <cell r="L173" t="str">
            <v>금   액</v>
          </cell>
        </row>
        <row r="174">
          <cell r="A174" t="str">
            <v>Trailer</v>
          </cell>
          <cell r="C174" t="str">
            <v>30ton</v>
          </cell>
          <cell r="D174">
            <v>1</v>
          </cell>
          <cell r="E174" t="str">
            <v>"</v>
          </cell>
          <cell r="H174">
            <v>8683</v>
          </cell>
          <cell r="J174">
            <v>15763</v>
          </cell>
          <cell r="L174">
            <v>27414</v>
          </cell>
        </row>
        <row r="175">
          <cell r="A175" t="str">
            <v>Fork Lift</v>
          </cell>
          <cell r="C175" t="str">
            <v>3.5ton</v>
          </cell>
          <cell r="D175">
            <v>1</v>
          </cell>
          <cell r="E175" t="str">
            <v>hr</v>
          </cell>
          <cell r="H175">
            <v>9681</v>
          </cell>
          <cell r="J175">
            <v>5116</v>
          </cell>
          <cell r="L175">
            <v>3470</v>
          </cell>
        </row>
        <row r="176">
          <cell r="B176" t="str">
            <v xml:space="preserve"> "</v>
          </cell>
          <cell r="C176" t="str">
            <v>5.0ton</v>
          </cell>
          <cell r="D176">
            <v>1</v>
          </cell>
          <cell r="E176" t="str">
            <v>"</v>
          </cell>
          <cell r="H176">
            <v>9681</v>
          </cell>
          <cell r="J176">
            <v>5116.08</v>
          </cell>
          <cell r="L176">
            <v>4863</v>
          </cell>
        </row>
        <row r="177">
          <cell r="B177" t="str">
            <v xml:space="preserve"> "</v>
          </cell>
          <cell r="C177" t="str">
            <v>7.5ton</v>
          </cell>
          <cell r="D177">
            <v>1</v>
          </cell>
          <cell r="E177" t="str">
            <v>"</v>
          </cell>
          <cell r="H177">
            <v>9681</v>
          </cell>
          <cell r="J177">
            <v>5898</v>
          </cell>
          <cell r="L177">
            <v>5845</v>
          </cell>
        </row>
        <row r="178">
          <cell r="A178" t="str">
            <v>발 전 기</v>
          </cell>
          <cell r="C178" t="str">
            <v>50 kw</v>
          </cell>
          <cell r="D178">
            <v>1</v>
          </cell>
          <cell r="E178" t="str">
            <v>"</v>
          </cell>
          <cell r="H178">
            <v>9235</v>
          </cell>
          <cell r="J178">
            <v>8338</v>
          </cell>
          <cell r="L178">
            <v>4912</v>
          </cell>
        </row>
        <row r="179">
          <cell r="A179" t="str">
            <v>AIR HOSE</v>
          </cell>
          <cell r="C179" t="str">
            <v>3/4 "</v>
          </cell>
          <cell r="D179">
            <v>1</v>
          </cell>
          <cell r="E179" t="str">
            <v>"</v>
          </cell>
          <cell r="L179">
            <v>48</v>
          </cell>
        </row>
        <row r="180">
          <cell r="A180" t="str">
            <v>브라스트기</v>
          </cell>
          <cell r="D180">
            <v>1</v>
          </cell>
          <cell r="E180" t="str">
            <v>"</v>
          </cell>
          <cell r="L180">
            <v>659</v>
          </cell>
        </row>
        <row r="181">
          <cell r="A181" t="str">
            <v>건  조  기</v>
          </cell>
          <cell r="D181">
            <v>1</v>
          </cell>
          <cell r="E181" t="str">
            <v>"</v>
          </cell>
          <cell r="L181">
            <v>211</v>
          </cell>
        </row>
        <row r="182">
          <cell r="A182" t="str">
            <v>방  진  복</v>
          </cell>
          <cell r="D182">
            <v>1</v>
          </cell>
          <cell r="E182" t="str">
            <v>"</v>
          </cell>
          <cell r="L182">
            <v>107</v>
          </cell>
        </row>
        <row r="183">
          <cell r="A183" t="str">
            <v>방  진  모</v>
          </cell>
          <cell r="D183">
            <v>1</v>
          </cell>
          <cell r="E183" t="str">
            <v>"</v>
          </cell>
          <cell r="L183">
            <v>21</v>
          </cell>
        </row>
        <row r="196">
          <cell r="B196" t="str">
            <v>'98 년도  사 용 장 비 경 비  산 출 표</v>
          </cell>
        </row>
        <row r="197">
          <cell r="E197" t="str">
            <v xml:space="preserve"> </v>
          </cell>
        </row>
        <row r="198">
          <cell r="A198" t="str">
            <v>종       별</v>
          </cell>
          <cell r="C198" t="str">
            <v>재 료 또 는</v>
          </cell>
          <cell r="D198" t="str">
            <v xml:space="preserve">원 수 </v>
          </cell>
          <cell r="E198" t="str">
            <v>단 위</v>
          </cell>
          <cell r="F198" t="str">
            <v>총   액</v>
          </cell>
          <cell r="G198" t="str">
            <v>노   무   비</v>
          </cell>
          <cell r="I198" t="str">
            <v>재   료   비</v>
          </cell>
          <cell r="K198" t="str">
            <v>경      비</v>
          </cell>
          <cell r="M198" t="str">
            <v>비   고</v>
          </cell>
        </row>
        <row r="199">
          <cell r="C199" t="str">
            <v xml:space="preserve">규       격 </v>
          </cell>
          <cell r="F199" t="str">
            <v>금   액</v>
          </cell>
          <cell r="G199" t="str">
            <v>단  가</v>
          </cell>
          <cell r="H199" t="str">
            <v>금   액</v>
          </cell>
          <cell r="I199" t="str">
            <v>단  가</v>
          </cell>
          <cell r="J199" t="str">
            <v>금   액</v>
          </cell>
          <cell r="K199" t="str">
            <v>단  가</v>
          </cell>
          <cell r="L199" t="str">
            <v>금   액</v>
          </cell>
        </row>
        <row r="200">
          <cell r="A200" t="str">
            <v>Truck</v>
          </cell>
          <cell r="C200" t="str">
            <v>6ton</v>
          </cell>
          <cell r="D200">
            <v>1</v>
          </cell>
          <cell r="E200" t="str">
            <v>hr</v>
          </cell>
          <cell r="H200">
            <v>8683</v>
          </cell>
          <cell r="J200">
            <v>8110</v>
          </cell>
        </row>
        <row r="202">
          <cell r="B202" t="str">
            <v>- 경유</v>
          </cell>
          <cell r="D202">
            <v>10.7</v>
          </cell>
          <cell r="E202" t="str">
            <v>L</v>
          </cell>
          <cell r="I202">
            <v>526.4</v>
          </cell>
          <cell r="J202">
            <v>5632</v>
          </cell>
        </row>
        <row r="203">
          <cell r="B203" t="str">
            <v>- 잡유</v>
          </cell>
          <cell r="C203" t="str">
            <v>주연료*44%</v>
          </cell>
          <cell r="D203">
            <v>1</v>
          </cell>
          <cell r="E203" t="str">
            <v>식</v>
          </cell>
          <cell r="J203">
            <v>2478</v>
          </cell>
        </row>
        <row r="204">
          <cell r="B204" t="str">
            <v>- 조종원</v>
          </cell>
          <cell r="D204">
            <v>0.17</v>
          </cell>
          <cell r="E204" t="str">
            <v>인</v>
          </cell>
          <cell r="G204">
            <v>51077</v>
          </cell>
          <cell r="H204">
            <v>8683</v>
          </cell>
        </row>
        <row r="206">
          <cell r="A206" t="str">
            <v>Truck Crane</v>
          </cell>
          <cell r="C206" t="str">
            <v>15ton</v>
          </cell>
          <cell r="D206">
            <v>1</v>
          </cell>
          <cell r="E206" t="str">
            <v>hr</v>
          </cell>
          <cell r="H206">
            <v>18615</v>
          </cell>
          <cell r="J206">
            <v>4285</v>
          </cell>
        </row>
        <row r="208">
          <cell r="B208" t="str">
            <v>- 경유</v>
          </cell>
          <cell r="D208">
            <v>5.9</v>
          </cell>
          <cell r="E208" t="str">
            <v>L</v>
          </cell>
          <cell r="I208">
            <v>526.4</v>
          </cell>
          <cell r="J208">
            <v>3105.76</v>
          </cell>
        </row>
        <row r="209">
          <cell r="B209" t="str">
            <v>- 잡유</v>
          </cell>
          <cell r="C209" t="str">
            <v>주연료*38%</v>
          </cell>
          <cell r="D209">
            <v>1</v>
          </cell>
          <cell r="E209" t="str">
            <v>식</v>
          </cell>
          <cell r="J209">
            <v>1180.1888000000001</v>
          </cell>
        </row>
        <row r="210">
          <cell r="B210" t="str">
            <v>- 조종원</v>
          </cell>
          <cell r="D210">
            <v>0.17</v>
          </cell>
          <cell r="E210" t="str">
            <v>인</v>
          </cell>
          <cell r="G210">
            <v>56951</v>
          </cell>
          <cell r="H210">
            <v>9681.67</v>
          </cell>
        </row>
        <row r="211">
          <cell r="B211" t="str">
            <v>- 조수</v>
          </cell>
          <cell r="D211">
            <v>0.17</v>
          </cell>
          <cell r="E211" t="str">
            <v>"</v>
          </cell>
          <cell r="G211">
            <v>42762</v>
          </cell>
          <cell r="H211">
            <v>7269.5400000000009</v>
          </cell>
        </row>
        <row r="212">
          <cell r="B212" t="str">
            <v>- 중기조장</v>
          </cell>
          <cell r="D212">
            <v>0.03</v>
          </cell>
          <cell r="E212" t="str">
            <v>"</v>
          </cell>
          <cell r="G212">
            <v>55484</v>
          </cell>
          <cell r="H212">
            <v>1664.52</v>
          </cell>
        </row>
        <row r="214">
          <cell r="A214" t="str">
            <v>Truck Crane</v>
          </cell>
          <cell r="C214" t="str">
            <v>20ton</v>
          </cell>
          <cell r="D214">
            <v>1</v>
          </cell>
          <cell r="E214" t="str">
            <v>hr</v>
          </cell>
          <cell r="H214">
            <v>18615</v>
          </cell>
          <cell r="J214">
            <v>4939</v>
          </cell>
        </row>
        <row r="216">
          <cell r="B216" t="str">
            <v>- 경유</v>
          </cell>
          <cell r="D216">
            <v>6.8</v>
          </cell>
          <cell r="E216" t="str">
            <v>L</v>
          </cell>
          <cell r="I216">
            <v>526.4</v>
          </cell>
          <cell r="J216">
            <v>3579.5199999999995</v>
          </cell>
        </row>
        <row r="217">
          <cell r="B217" t="str">
            <v>- 잡유</v>
          </cell>
          <cell r="C217" t="str">
            <v>주연료*38%</v>
          </cell>
          <cell r="D217">
            <v>1</v>
          </cell>
          <cell r="E217" t="str">
            <v>식</v>
          </cell>
          <cell r="J217">
            <v>1360.2175999999997</v>
          </cell>
        </row>
        <row r="218">
          <cell r="A218" t="str">
            <v>종       별</v>
          </cell>
          <cell r="C218" t="str">
            <v>재 료 또 는</v>
          </cell>
          <cell r="D218" t="str">
            <v xml:space="preserve">원 수 </v>
          </cell>
          <cell r="E218" t="str">
            <v>단 위</v>
          </cell>
          <cell r="F218" t="str">
            <v>총   액</v>
          </cell>
          <cell r="G218" t="str">
            <v>노   무   비</v>
          </cell>
          <cell r="I218" t="str">
            <v>재   료   비</v>
          </cell>
          <cell r="K218" t="str">
            <v>경      비</v>
          </cell>
          <cell r="M218" t="str">
            <v>비   고</v>
          </cell>
        </row>
        <row r="219">
          <cell r="C219" t="str">
            <v xml:space="preserve">규       격 </v>
          </cell>
          <cell r="F219" t="str">
            <v>금   액</v>
          </cell>
          <cell r="G219" t="str">
            <v>단  가</v>
          </cell>
          <cell r="H219" t="str">
            <v>금   액</v>
          </cell>
          <cell r="I219" t="str">
            <v>단  가</v>
          </cell>
          <cell r="J219" t="str">
            <v>금   액</v>
          </cell>
          <cell r="K219" t="str">
            <v>단  가</v>
          </cell>
          <cell r="L219" t="str">
            <v>금   액</v>
          </cell>
        </row>
        <row r="220">
          <cell r="B220" t="str">
            <v>- 조종원</v>
          </cell>
          <cell r="D220">
            <v>0.17</v>
          </cell>
          <cell r="E220" t="str">
            <v>인</v>
          </cell>
          <cell r="G220">
            <v>56951</v>
          </cell>
          <cell r="H220">
            <v>9681.67</v>
          </cell>
        </row>
        <row r="221">
          <cell r="B221" t="str">
            <v>- 조수</v>
          </cell>
          <cell r="D221">
            <v>0.17</v>
          </cell>
          <cell r="E221" t="str">
            <v>"</v>
          </cell>
          <cell r="G221">
            <v>42762</v>
          </cell>
          <cell r="H221">
            <v>7269.5400000000009</v>
          </cell>
        </row>
        <row r="222">
          <cell r="B222" t="str">
            <v>- 중기조장</v>
          </cell>
          <cell r="D222">
            <v>0.03</v>
          </cell>
          <cell r="E222" t="str">
            <v>"</v>
          </cell>
          <cell r="G222">
            <v>55484</v>
          </cell>
          <cell r="H222">
            <v>1664.52</v>
          </cell>
        </row>
        <row r="224">
          <cell r="A224" t="str">
            <v>Truck Crane</v>
          </cell>
          <cell r="C224" t="str">
            <v>30ton</v>
          </cell>
          <cell r="D224">
            <v>1</v>
          </cell>
          <cell r="E224" t="str">
            <v>hr</v>
          </cell>
          <cell r="H224">
            <v>18615</v>
          </cell>
          <cell r="J224">
            <v>7046</v>
          </cell>
        </row>
        <row r="226">
          <cell r="B226" t="str">
            <v>- 경유</v>
          </cell>
          <cell r="D226">
            <v>9.6999999999999993</v>
          </cell>
          <cell r="E226" t="str">
            <v>L</v>
          </cell>
          <cell r="I226">
            <v>526.4</v>
          </cell>
          <cell r="J226">
            <v>5106.079999999999</v>
          </cell>
          <cell r="L226" t="str">
            <v xml:space="preserve"> </v>
          </cell>
        </row>
        <row r="227">
          <cell r="B227" t="str">
            <v>- 잡유</v>
          </cell>
          <cell r="C227" t="str">
            <v>주연료*38%</v>
          </cell>
          <cell r="D227">
            <v>1</v>
          </cell>
          <cell r="E227" t="str">
            <v>식</v>
          </cell>
          <cell r="J227">
            <v>1940.3103999999994</v>
          </cell>
        </row>
        <row r="228">
          <cell r="B228" t="str">
            <v>- 조종원</v>
          </cell>
          <cell r="D228">
            <v>0.17</v>
          </cell>
          <cell r="E228" t="str">
            <v>인</v>
          </cell>
          <cell r="G228">
            <v>56951</v>
          </cell>
          <cell r="H228">
            <v>9681.67</v>
          </cell>
        </row>
        <row r="229">
          <cell r="B229" t="str">
            <v>- 조수</v>
          </cell>
          <cell r="D229">
            <v>0.17</v>
          </cell>
          <cell r="E229" t="str">
            <v>"</v>
          </cell>
          <cell r="G229">
            <v>42762</v>
          </cell>
          <cell r="H229">
            <v>7269.5400000000009</v>
          </cell>
        </row>
        <row r="230">
          <cell r="B230" t="str">
            <v>- 중기조장</v>
          </cell>
          <cell r="D230">
            <v>0.03</v>
          </cell>
          <cell r="E230" t="str">
            <v>"</v>
          </cell>
          <cell r="G230">
            <v>55484</v>
          </cell>
          <cell r="H230">
            <v>1664.52</v>
          </cell>
        </row>
        <row r="232">
          <cell r="A232" t="str">
            <v>Truck Crane</v>
          </cell>
          <cell r="C232" t="str">
            <v>40ton</v>
          </cell>
          <cell r="D232">
            <v>1</v>
          </cell>
          <cell r="E232" t="str">
            <v>hr</v>
          </cell>
          <cell r="H232">
            <v>18615</v>
          </cell>
          <cell r="J232">
            <v>8730</v>
          </cell>
        </row>
        <row r="234">
          <cell r="B234" t="str">
            <v>- 경유</v>
          </cell>
          <cell r="D234">
            <v>10.7</v>
          </cell>
          <cell r="E234" t="str">
            <v>L</v>
          </cell>
          <cell r="I234">
            <v>526.4</v>
          </cell>
          <cell r="J234">
            <v>5632.48</v>
          </cell>
          <cell r="L234" t="str">
            <v xml:space="preserve"> </v>
          </cell>
        </row>
        <row r="235">
          <cell r="B235" t="str">
            <v>- 잡유</v>
          </cell>
          <cell r="C235" t="str">
            <v>주연료*55%</v>
          </cell>
          <cell r="D235">
            <v>1</v>
          </cell>
          <cell r="E235" t="str">
            <v>식</v>
          </cell>
          <cell r="J235">
            <v>3097.8639999999996</v>
          </cell>
        </row>
        <row r="236">
          <cell r="B236" t="str">
            <v>- 조종원</v>
          </cell>
          <cell r="D236">
            <v>0.17</v>
          </cell>
          <cell r="E236" t="str">
            <v>인</v>
          </cell>
          <cell r="G236">
            <v>56951</v>
          </cell>
          <cell r="H236">
            <v>9681.67</v>
          </cell>
        </row>
        <row r="237">
          <cell r="B237" t="str">
            <v>- 조수</v>
          </cell>
          <cell r="D237">
            <v>0.17</v>
          </cell>
          <cell r="E237" t="str">
            <v>"</v>
          </cell>
          <cell r="G237">
            <v>42762</v>
          </cell>
          <cell r="H237">
            <v>7269.5400000000009</v>
          </cell>
        </row>
        <row r="238">
          <cell r="B238" t="str">
            <v>- 중기조장</v>
          </cell>
          <cell r="D238">
            <v>0.03</v>
          </cell>
          <cell r="E238" t="str">
            <v>"</v>
          </cell>
          <cell r="G238">
            <v>55484</v>
          </cell>
          <cell r="H238">
            <v>1664.52</v>
          </cell>
        </row>
        <row r="241">
          <cell r="A241" t="str">
            <v>종       별</v>
          </cell>
          <cell r="C241" t="str">
            <v>재 료 또 는</v>
          </cell>
          <cell r="D241" t="str">
            <v xml:space="preserve">원 수 </v>
          </cell>
          <cell r="E241" t="str">
            <v>단 위</v>
          </cell>
          <cell r="F241" t="str">
            <v>총   액</v>
          </cell>
          <cell r="G241" t="str">
            <v>노   무   비</v>
          </cell>
          <cell r="I241" t="str">
            <v>재   료   비</v>
          </cell>
          <cell r="K241" t="str">
            <v>경      비</v>
          </cell>
          <cell r="M241" t="str">
            <v>비   고</v>
          </cell>
        </row>
        <row r="242">
          <cell r="C242" t="str">
            <v xml:space="preserve">규       격 </v>
          </cell>
          <cell r="F242" t="str">
            <v>금   액</v>
          </cell>
          <cell r="G242" t="str">
            <v>단  가</v>
          </cell>
          <cell r="H242" t="str">
            <v>금   액</v>
          </cell>
          <cell r="I242" t="str">
            <v>단  가</v>
          </cell>
          <cell r="J242" t="str">
            <v>금   액</v>
          </cell>
          <cell r="K242" t="str">
            <v>단  가</v>
          </cell>
          <cell r="L242" t="str">
            <v>금   액</v>
          </cell>
        </row>
        <row r="243">
          <cell r="A243" t="str">
            <v>Tower Crane</v>
          </cell>
          <cell r="C243" t="str">
            <v>5ton</v>
          </cell>
          <cell r="D243">
            <v>1</v>
          </cell>
          <cell r="E243" t="str">
            <v>hr</v>
          </cell>
          <cell r="J243">
            <v>543</v>
          </cell>
        </row>
        <row r="245">
          <cell r="B245" t="str">
            <v xml:space="preserve">- Wire Rope </v>
          </cell>
          <cell r="C245" t="str">
            <v>18m/mΦ</v>
          </cell>
          <cell r="D245">
            <v>0.36</v>
          </cell>
          <cell r="E245" t="str">
            <v>m</v>
          </cell>
          <cell r="I245">
            <v>1509</v>
          </cell>
          <cell r="J245">
            <v>543</v>
          </cell>
        </row>
        <row r="246">
          <cell r="A246" t="str">
            <v>Fork Lift Truck</v>
          </cell>
          <cell r="C246" t="str">
            <v>3.5ton</v>
          </cell>
          <cell r="D246">
            <v>1</v>
          </cell>
          <cell r="E246" t="str">
            <v>hr</v>
          </cell>
          <cell r="H246">
            <v>9681</v>
          </cell>
          <cell r="J246">
            <v>5116</v>
          </cell>
        </row>
        <row r="248">
          <cell r="B248" t="str">
            <v>- 경유</v>
          </cell>
          <cell r="D248">
            <v>7.2</v>
          </cell>
          <cell r="E248" t="str">
            <v>L</v>
          </cell>
          <cell r="I248">
            <v>526.4</v>
          </cell>
          <cell r="J248">
            <v>3790.08</v>
          </cell>
        </row>
        <row r="249">
          <cell r="B249" t="str">
            <v>- 잡유</v>
          </cell>
          <cell r="C249" t="str">
            <v>주연료*35%</v>
          </cell>
          <cell r="D249">
            <v>1</v>
          </cell>
          <cell r="E249" t="str">
            <v>식</v>
          </cell>
          <cell r="J249">
            <v>1326.5279999999998</v>
          </cell>
        </row>
        <row r="250">
          <cell r="B250" t="str">
            <v>- 조종원</v>
          </cell>
          <cell r="D250">
            <v>0.17</v>
          </cell>
          <cell r="E250" t="str">
            <v>인</v>
          </cell>
          <cell r="G250">
            <v>56951</v>
          </cell>
          <cell r="H250">
            <v>9681</v>
          </cell>
        </row>
        <row r="251">
          <cell r="A251" t="str">
            <v>Fork Lift Truck</v>
          </cell>
          <cell r="C251" t="str">
            <v>5.0ton</v>
          </cell>
          <cell r="D251">
            <v>1</v>
          </cell>
          <cell r="E251" t="str">
            <v>hr</v>
          </cell>
          <cell r="H251">
            <v>9681</v>
          </cell>
          <cell r="J251">
            <v>5116.08</v>
          </cell>
        </row>
        <row r="253">
          <cell r="B253" t="str">
            <v>- 경유</v>
          </cell>
          <cell r="D253">
            <v>7.2</v>
          </cell>
          <cell r="E253" t="str">
            <v>L</v>
          </cell>
          <cell r="I253">
            <v>526.4</v>
          </cell>
          <cell r="J253">
            <v>3790.08</v>
          </cell>
        </row>
        <row r="254">
          <cell r="B254" t="str">
            <v>- 잡유</v>
          </cell>
          <cell r="C254" t="str">
            <v>주연료*35%</v>
          </cell>
          <cell r="D254">
            <v>1</v>
          </cell>
          <cell r="E254" t="str">
            <v>식</v>
          </cell>
          <cell r="J254">
            <v>1326</v>
          </cell>
        </row>
        <row r="255">
          <cell r="B255" t="str">
            <v>- 조종원</v>
          </cell>
          <cell r="D255">
            <v>0.17</v>
          </cell>
          <cell r="E255" t="str">
            <v>인</v>
          </cell>
          <cell r="G255">
            <v>56951</v>
          </cell>
          <cell r="H255">
            <v>9681</v>
          </cell>
        </row>
        <row r="257">
          <cell r="A257" t="str">
            <v>Fork Lift Truck</v>
          </cell>
          <cell r="C257" t="str">
            <v>7.5ton</v>
          </cell>
          <cell r="D257">
            <v>1</v>
          </cell>
          <cell r="E257" t="str">
            <v>hr</v>
          </cell>
          <cell r="H257">
            <v>9681</v>
          </cell>
          <cell r="J257">
            <v>5898</v>
          </cell>
        </row>
        <row r="259">
          <cell r="B259" t="str">
            <v>- 경유</v>
          </cell>
          <cell r="D259">
            <v>8.3000000000000007</v>
          </cell>
          <cell r="E259" t="str">
            <v>L</v>
          </cell>
          <cell r="I259">
            <v>526.4</v>
          </cell>
          <cell r="J259">
            <v>4369.12</v>
          </cell>
        </row>
        <row r="260">
          <cell r="B260" t="str">
            <v>- 잡유</v>
          </cell>
          <cell r="C260" t="str">
            <v>주연료*35%</v>
          </cell>
          <cell r="D260">
            <v>1</v>
          </cell>
          <cell r="E260" t="str">
            <v>식</v>
          </cell>
          <cell r="J260">
            <v>1529.1919999999998</v>
          </cell>
        </row>
        <row r="261">
          <cell r="B261" t="str">
            <v>- 조종원</v>
          </cell>
          <cell r="D261">
            <v>0.17</v>
          </cell>
          <cell r="E261" t="str">
            <v>인</v>
          </cell>
          <cell r="G261">
            <v>56951</v>
          </cell>
          <cell r="H261">
            <v>9681</v>
          </cell>
        </row>
        <row r="264">
          <cell r="A264" t="str">
            <v>종       별</v>
          </cell>
          <cell r="C264" t="str">
            <v>재 료 또 는</v>
          </cell>
          <cell r="D264" t="str">
            <v xml:space="preserve">원 수 </v>
          </cell>
          <cell r="E264" t="str">
            <v>단 위</v>
          </cell>
          <cell r="F264" t="str">
            <v>총   액</v>
          </cell>
          <cell r="G264" t="str">
            <v>노   무   비</v>
          </cell>
          <cell r="I264" t="str">
            <v>재   료   비</v>
          </cell>
          <cell r="K264" t="str">
            <v>경      비</v>
          </cell>
          <cell r="M264" t="str">
            <v>비   고</v>
          </cell>
        </row>
        <row r="265">
          <cell r="C265" t="str">
            <v xml:space="preserve">규       격 </v>
          </cell>
          <cell r="F265" t="str">
            <v>금   액</v>
          </cell>
          <cell r="G265" t="str">
            <v>단  가</v>
          </cell>
          <cell r="H265" t="str">
            <v>금   액</v>
          </cell>
          <cell r="I265" t="str">
            <v>단  가</v>
          </cell>
          <cell r="J265" t="str">
            <v>금   액</v>
          </cell>
          <cell r="K265" t="str">
            <v>단  가</v>
          </cell>
          <cell r="L265" t="str">
            <v>금   액</v>
          </cell>
        </row>
        <row r="266">
          <cell r="A266" t="str">
            <v>Trailer</v>
          </cell>
          <cell r="C266" t="str">
            <v>30ton</v>
          </cell>
          <cell r="D266">
            <v>1</v>
          </cell>
          <cell r="E266" t="str">
            <v>hr</v>
          </cell>
          <cell r="H266">
            <v>8683</v>
          </cell>
          <cell r="J266">
            <v>15763</v>
          </cell>
        </row>
        <row r="268">
          <cell r="B268" t="str">
            <v>- 경유</v>
          </cell>
          <cell r="D268">
            <v>21.7</v>
          </cell>
          <cell r="E268" t="str">
            <v>L</v>
          </cell>
          <cell r="I268">
            <v>526.4</v>
          </cell>
          <cell r="J268">
            <v>11422.88</v>
          </cell>
        </row>
        <row r="269">
          <cell r="B269" t="str">
            <v>- 잡유</v>
          </cell>
          <cell r="C269" t="str">
            <v>주연료*38%</v>
          </cell>
          <cell r="D269">
            <v>1</v>
          </cell>
          <cell r="E269" t="str">
            <v>식</v>
          </cell>
          <cell r="J269">
            <v>4340.6943999999994</v>
          </cell>
        </row>
        <row r="270">
          <cell r="B270" t="str">
            <v>- 조종원</v>
          </cell>
          <cell r="D270">
            <v>0.17</v>
          </cell>
          <cell r="E270" t="str">
            <v>인</v>
          </cell>
          <cell r="G270">
            <v>51077</v>
          </cell>
          <cell r="H270">
            <v>8683</v>
          </cell>
        </row>
        <row r="272">
          <cell r="A272" t="str">
            <v>Air Compressor</v>
          </cell>
          <cell r="C272" t="str">
            <v>7.1㎥/min</v>
          </cell>
          <cell r="H272">
            <v>9681</v>
          </cell>
          <cell r="J272">
            <v>6189</v>
          </cell>
        </row>
        <row r="274">
          <cell r="B274" t="str">
            <v>- 경유</v>
          </cell>
          <cell r="D274">
            <v>9.8000000000000007</v>
          </cell>
          <cell r="E274" t="str">
            <v>L</v>
          </cell>
          <cell r="I274">
            <v>526.4</v>
          </cell>
          <cell r="J274">
            <v>5158</v>
          </cell>
        </row>
        <row r="275">
          <cell r="B275" t="str">
            <v>- 잡유</v>
          </cell>
          <cell r="C275" t="str">
            <v>주연료*20%</v>
          </cell>
          <cell r="D275">
            <v>1</v>
          </cell>
          <cell r="E275" t="str">
            <v>식</v>
          </cell>
          <cell r="J275">
            <v>1031</v>
          </cell>
        </row>
        <row r="276">
          <cell r="B276" t="str">
            <v>- 조종원</v>
          </cell>
          <cell r="D276">
            <v>0.17</v>
          </cell>
          <cell r="E276" t="str">
            <v>인</v>
          </cell>
          <cell r="G276">
            <v>56951</v>
          </cell>
          <cell r="H276">
            <v>9681</v>
          </cell>
        </row>
        <row r="278">
          <cell r="A278" t="str">
            <v>Air Compressor</v>
          </cell>
          <cell r="C278" t="str">
            <v>10.3㎥/min</v>
          </cell>
          <cell r="H278">
            <v>9681</v>
          </cell>
          <cell r="J278">
            <v>8779</v>
          </cell>
        </row>
        <row r="280">
          <cell r="B280" t="str">
            <v>- 경유</v>
          </cell>
          <cell r="D280">
            <v>13.9</v>
          </cell>
          <cell r="E280" t="str">
            <v>L</v>
          </cell>
          <cell r="I280">
            <v>526.4</v>
          </cell>
          <cell r="J280">
            <v>7316</v>
          </cell>
        </row>
        <row r="281">
          <cell r="B281" t="str">
            <v>- 잡유</v>
          </cell>
          <cell r="C281" t="str">
            <v>주연료*20%</v>
          </cell>
          <cell r="D281">
            <v>1</v>
          </cell>
          <cell r="E281" t="str">
            <v>식</v>
          </cell>
          <cell r="J281">
            <v>1463</v>
          </cell>
        </row>
        <row r="282">
          <cell r="B282" t="str">
            <v>- 조종원</v>
          </cell>
          <cell r="D282">
            <v>0.17</v>
          </cell>
          <cell r="E282" t="str">
            <v>인</v>
          </cell>
          <cell r="G282">
            <v>56951</v>
          </cell>
          <cell r="H282">
            <v>9681</v>
          </cell>
        </row>
        <row r="284">
          <cell r="A284" t="str">
            <v>Trailer</v>
          </cell>
          <cell r="C284" t="str">
            <v>20ton</v>
          </cell>
          <cell r="D284">
            <v>1</v>
          </cell>
          <cell r="E284" t="str">
            <v>hr</v>
          </cell>
          <cell r="H284">
            <v>9681</v>
          </cell>
          <cell r="J284">
            <v>15109</v>
          </cell>
        </row>
        <row r="286">
          <cell r="B286" t="str">
            <v>- 경유</v>
          </cell>
          <cell r="D286">
            <v>20.8</v>
          </cell>
          <cell r="E286" t="str">
            <v>L</v>
          </cell>
          <cell r="I286">
            <v>526.4</v>
          </cell>
          <cell r="J286">
            <v>10949.12</v>
          </cell>
        </row>
        <row r="287">
          <cell r="A287" t="str">
            <v>종       별</v>
          </cell>
          <cell r="C287" t="str">
            <v>재 료 또 는</v>
          </cell>
          <cell r="D287" t="str">
            <v xml:space="preserve">원 수 </v>
          </cell>
          <cell r="E287" t="str">
            <v>단 위</v>
          </cell>
          <cell r="F287" t="str">
            <v>총   액</v>
          </cell>
          <cell r="G287" t="str">
            <v>노   무   비</v>
          </cell>
          <cell r="I287" t="str">
            <v>재   료   비</v>
          </cell>
          <cell r="K287" t="str">
            <v>경      비</v>
          </cell>
          <cell r="M287" t="str">
            <v>비   고</v>
          </cell>
        </row>
        <row r="288">
          <cell r="C288" t="str">
            <v xml:space="preserve">규       격 </v>
          </cell>
          <cell r="F288" t="str">
            <v>금   액</v>
          </cell>
          <cell r="G288" t="str">
            <v>단  가</v>
          </cell>
          <cell r="H288" t="str">
            <v>금   액</v>
          </cell>
          <cell r="I288" t="str">
            <v>단  가</v>
          </cell>
          <cell r="J288" t="str">
            <v>금   액</v>
          </cell>
          <cell r="K288" t="str">
            <v>단  가</v>
          </cell>
          <cell r="L288" t="str">
            <v>금   액</v>
          </cell>
        </row>
        <row r="289">
          <cell r="B289" t="str">
            <v>- 잡유</v>
          </cell>
          <cell r="C289" t="str">
            <v>주연료*38%</v>
          </cell>
          <cell r="D289">
            <v>1</v>
          </cell>
          <cell r="E289" t="str">
            <v>식</v>
          </cell>
          <cell r="J289">
            <v>4160.6656000000003</v>
          </cell>
        </row>
        <row r="290">
          <cell r="B290" t="str">
            <v>- 조종원</v>
          </cell>
          <cell r="D290">
            <v>0.17</v>
          </cell>
          <cell r="E290" t="str">
            <v>인</v>
          </cell>
          <cell r="G290">
            <v>56951</v>
          </cell>
          <cell r="H290">
            <v>9681</v>
          </cell>
        </row>
        <row r="292">
          <cell r="A292" t="str">
            <v>발 전 기</v>
          </cell>
          <cell r="C292" t="str">
            <v>50 kw</v>
          </cell>
          <cell r="D292">
            <v>1</v>
          </cell>
          <cell r="E292" t="str">
            <v>hr</v>
          </cell>
          <cell r="H292">
            <v>9235</v>
          </cell>
          <cell r="J292">
            <v>8338</v>
          </cell>
        </row>
        <row r="294">
          <cell r="B294" t="str">
            <v>- 경유</v>
          </cell>
          <cell r="D294">
            <v>13.2</v>
          </cell>
          <cell r="E294" t="str">
            <v>L</v>
          </cell>
          <cell r="I294">
            <v>526.4</v>
          </cell>
          <cell r="J294">
            <v>6948.48</v>
          </cell>
        </row>
        <row r="295">
          <cell r="B295" t="str">
            <v>- 잡유</v>
          </cell>
          <cell r="C295" t="str">
            <v>주연료*20%</v>
          </cell>
          <cell r="D295">
            <v>1</v>
          </cell>
          <cell r="E295" t="str">
            <v>식</v>
          </cell>
          <cell r="J295">
            <v>1389.6959999999997</v>
          </cell>
        </row>
        <row r="296">
          <cell r="B296" t="str">
            <v>- 조종원</v>
          </cell>
          <cell r="D296">
            <v>0.17</v>
          </cell>
          <cell r="E296" t="str">
            <v>인</v>
          </cell>
          <cell r="G296">
            <v>54325</v>
          </cell>
          <cell r="H296">
            <v>9235</v>
          </cell>
        </row>
        <row r="297">
          <cell r="A297" t="str">
            <v>Truck Crane</v>
          </cell>
          <cell r="C297" t="str">
            <v>10ton</v>
          </cell>
          <cell r="D297">
            <v>1</v>
          </cell>
          <cell r="E297" t="str">
            <v>hr</v>
          </cell>
          <cell r="H297">
            <v>18615</v>
          </cell>
          <cell r="J297">
            <v>3486</v>
          </cell>
        </row>
        <row r="299">
          <cell r="B299" t="str">
            <v>- 경유</v>
          </cell>
          <cell r="D299">
            <v>4.8</v>
          </cell>
          <cell r="E299" t="str">
            <v>L</v>
          </cell>
          <cell r="I299">
            <v>526.4</v>
          </cell>
          <cell r="J299">
            <v>2526.7199999999998</v>
          </cell>
          <cell r="L299" t="str">
            <v xml:space="preserve"> </v>
          </cell>
        </row>
        <row r="300">
          <cell r="B300" t="str">
            <v>- 잡유</v>
          </cell>
          <cell r="C300" t="str">
            <v>주연료*38%</v>
          </cell>
          <cell r="D300">
            <v>1</v>
          </cell>
          <cell r="E300" t="str">
            <v>식</v>
          </cell>
          <cell r="J300">
            <v>960.15359999999987</v>
          </cell>
        </row>
        <row r="301">
          <cell r="B301" t="str">
            <v>- 조종원</v>
          </cell>
          <cell r="D301">
            <v>0.17</v>
          </cell>
          <cell r="E301" t="str">
            <v>인</v>
          </cell>
          <cell r="G301">
            <v>56951</v>
          </cell>
          <cell r="H301">
            <v>9681.67</v>
          </cell>
        </row>
        <row r="302">
          <cell r="B302" t="str">
            <v>- 조수</v>
          </cell>
          <cell r="D302">
            <v>0.17</v>
          </cell>
          <cell r="E302" t="str">
            <v>"</v>
          </cell>
          <cell r="G302">
            <v>42762</v>
          </cell>
          <cell r="H302">
            <v>7269.54</v>
          </cell>
        </row>
        <row r="303">
          <cell r="B303" t="str">
            <v>- 중기조장</v>
          </cell>
          <cell r="D303">
            <v>0.03</v>
          </cell>
          <cell r="E303" t="str">
            <v>"</v>
          </cell>
          <cell r="G303">
            <v>55484</v>
          </cell>
          <cell r="H303">
            <v>1664.52</v>
          </cell>
        </row>
        <row r="311">
          <cell r="E311" t="str">
            <v xml:space="preserve"> </v>
          </cell>
        </row>
        <row r="312">
          <cell r="B312" t="str">
            <v>'98 년 도  수 문 일 위 대 가 표  총 괄</v>
          </cell>
        </row>
        <row r="314">
          <cell r="A314" t="str">
            <v>종       별</v>
          </cell>
          <cell r="C314" t="str">
            <v>재 료 또 는</v>
          </cell>
          <cell r="D314" t="str">
            <v xml:space="preserve">원 수 </v>
          </cell>
          <cell r="E314" t="str">
            <v>단 위</v>
          </cell>
          <cell r="F314" t="str">
            <v>총   액</v>
          </cell>
          <cell r="G314" t="str">
            <v>노   무   비</v>
          </cell>
          <cell r="I314" t="str">
            <v>재   료   비</v>
          </cell>
          <cell r="K314" t="str">
            <v>경      비</v>
          </cell>
          <cell r="M314" t="str">
            <v>비   고</v>
          </cell>
        </row>
        <row r="315">
          <cell r="C315" t="str">
            <v xml:space="preserve">규       격 </v>
          </cell>
          <cell r="F315" t="str">
            <v>금   액</v>
          </cell>
          <cell r="G315" t="str">
            <v>단  가</v>
          </cell>
          <cell r="H315" t="str">
            <v>금   액</v>
          </cell>
          <cell r="I315" t="str">
            <v>단  가</v>
          </cell>
          <cell r="J315" t="str">
            <v>금   액</v>
          </cell>
          <cell r="K315" t="str">
            <v>단  가</v>
          </cell>
          <cell r="L315" t="str">
            <v>금   액</v>
          </cell>
        </row>
        <row r="316">
          <cell r="A316" t="str">
            <v xml:space="preserve">◈ROLLER GATE </v>
          </cell>
          <cell r="C316" t="str">
            <v xml:space="preserve"> </v>
          </cell>
        </row>
        <row r="317">
          <cell r="A317" t="str">
            <v xml:space="preserve"> </v>
          </cell>
          <cell r="B317" t="str">
            <v>⊙ 제작 가공비</v>
          </cell>
        </row>
        <row r="318">
          <cell r="A318" t="str">
            <v xml:space="preserve"> </v>
          </cell>
          <cell r="B318" t="str">
            <v>▷GATE LEAF</v>
          </cell>
          <cell r="C318" t="str">
            <v>소   계</v>
          </cell>
          <cell r="F318">
            <v>1668518</v>
          </cell>
          <cell r="H318">
            <v>1322330</v>
          </cell>
          <cell r="J318">
            <v>237292</v>
          </cell>
          <cell r="L318">
            <v>108896</v>
          </cell>
        </row>
        <row r="319">
          <cell r="A319" t="str">
            <v xml:space="preserve"> </v>
          </cell>
          <cell r="C319" t="str">
            <v>인 건 비</v>
          </cell>
          <cell r="D319">
            <v>1</v>
          </cell>
          <cell r="E319" t="str">
            <v>TON</v>
          </cell>
          <cell r="F319">
            <v>1195828</v>
          </cell>
          <cell r="H319">
            <v>1195828</v>
          </cell>
        </row>
        <row r="320">
          <cell r="A320" t="str">
            <v xml:space="preserve"> </v>
          </cell>
          <cell r="C320" t="str">
            <v>사용장비경비</v>
          </cell>
          <cell r="D320">
            <v>1</v>
          </cell>
          <cell r="E320" t="str">
            <v>TON</v>
          </cell>
          <cell r="F320">
            <v>247732</v>
          </cell>
          <cell r="H320">
            <v>126502</v>
          </cell>
          <cell r="J320">
            <v>31430</v>
          </cell>
          <cell r="L320">
            <v>89800</v>
          </cell>
        </row>
        <row r="321">
          <cell r="A321" t="str">
            <v xml:space="preserve"> </v>
          </cell>
          <cell r="C321" t="str">
            <v>소모자재비</v>
          </cell>
          <cell r="D321">
            <v>1</v>
          </cell>
          <cell r="E321" t="str">
            <v>TON</v>
          </cell>
          <cell r="F321">
            <v>224958</v>
          </cell>
          <cell r="J321">
            <v>205862</v>
          </cell>
          <cell r="L321">
            <v>19096</v>
          </cell>
        </row>
        <row r="323">
          <cell r="A323" t="str">
            <v xml:space="preserve"> </v>
          </cell>
          <cell r="B323" t="str">
            <v>▷GUIDE FRAME</v>
          </cell>
          <cell r="C323" t="str">
            <v>소   계</v>
          </cell>
          <cell r="F323">
            <v>4324511</v>
          </cell>
          <cell r="H323">
            <v>3911039</v>
          </cell>
          <cell r="J323">
            <v>289792</v>
          </cell>
          <cell r="L323">
            <v>123680</v>
          </cell>
        </row>
        <row r="324">
          <cell r="A324" t="str">
            <v xml:space="preserve"> </v>
          </cell>
          <cell r="C324" t="str">
            <v>인 건 비</v>
          </cell>
          <cell r="D324">
            <v>1</v>
          </cell>
          <cell r="E324" t="str">
            <v>TON</v>
          </cell>
          <cell r="F324">
            <v>3784537</v>
          </cell>
          <cell r="H324">
            <v>3784537</v>
          </cell>
        </row>
        <row r="325">
          <cell r="A325" t="str">
            <v xml:space="preserve"> </v>
          </cell>
          <cell r="C325" t="str">
            <v>사용장비경비</v>
          </cell>
          <cell r="D325">
            <v>1</v>
          </cell>
          <cell r="E325" t="str">
            <v>TON</v>
          </cell>
          <cell r="F325">
            <v>247732</v>
          </cell>
          <cell r="H325">
            <v>126502</v>
          </cell>
          <cell r="J325">
            <v>31430</v>
          </cell>
          <cell r="L325">
            <v>89800</v>
          </cell>
          <cell r="M325" t="str">
            <v>ROLLER GATE
LEAF 적용</v>
          </cell>
        </row>
        <row r="326">
          <cell r="A326" t="str">
            <v xml:space="preserve"> </v>
          </cell>
          <cell r="C326" t="str">
            <v>소모자재비</v>
          </cell>
          <cell r="D326">
            <v>1</v>
          </cell>
          <cell r="E326" t="str">
            <v>TON</v>
          </cell>
          <cell r="F326">
            <v>292242</v>
          </cell>
          <cell r="J326">
            <v>258362</v>
          </cell>
          <cell r="L326">
            <v>33880</v>
          </cell>
        </row>
        <row r="328">
          <cell r="A328" t="str">
            <v xml:space="preserve"> </v>
          </cell>
          <cell r="B328" t="str">
            <v>⊙ 설  치  비</v>
          </cell>
        </row>
        <row r="329">
          <cell r="A329" t="str">
            <v xml:space="preserve"> </v>
          </cell>
          <cell r="B329" t="str">
            <v>▷GATE LEAF</v>
          </cell>
          <cell r="C329" t="str">
            <v>소   계</v>
          </cell>
          <cell r="F329">
            <v>2471576</v>
          </cell>
          <cell r="H329">
            <v>1670029</v>
          </cell>
          <cell r="J329">
            <v>226123</v>
          </cell>
          <cell r="L329">
            <v>575424</v>
          </cell>
        </row>
        <row r="330">
          <cell r="A330" t="str">
            <v>종       별</v>
          </cell>
          <cell r="C330" t="str">
            <v>재 료 또 는</v>
          </cell>
          <cell r="D330" t="str">
            <v xml:space="preserve">원 수 </v>
          </cell>
          <cell r="E330" t="str">
            <v>단 위</v>
          </cell>
          <cell r="F330" t="str">
            <v>총   액</v>
          </cell>
          <cell r="G330" t="str">
            <v>노   무   비</v>
          </cell>
          <cell r="I330" t="str">
            <v>재   료   비</v>
          </cell>
          <cell r="K330" t="str">
            <v>경      비</v>
          </cell>
          <cell r="M330" t="str">
            <v>비   고</v>
          </cell>
        </row>
        <row r="331">
          <cell r="C331" t="str">
            <v xml:space="preserve">규       격 </v>
          </cell>
          <cell r="F331" t="str">
            <v>금   액</v>
          </cell>
          <cell r="G331" t="str">
            <v>단  가</v>
          </cell>
          <cell r="H331" t="str">
            <v>금   액</v>
          </cell>
          <cell r="I331" t="str">
            <v>단  가</v>
          </cell>
          <cell r="J331" t="str">
            <v>금   액</v>
          </cell>
          <cell r="K331" t="str">
            <v>단  가</v>
          </cell>
          <cell r="L331" t="str">
            <v>금   액</v>
          </cell>
        </row>
        <row r="332">
          <cell r="A332" t="str">
            <v xml:space="preserve"> </v>
          </cell>
          <cell r="C332" t="str">
            <v>인 건 비</v>
          </cell>
          <cell r="D332">
            <v>1</v>
          </cell>
          <cell r="E332" t="str">
            <v>TON</v>
          </cell>
          <cell r="F332">
            <v>1091285</v>
          </cell>
          <cell r="H332">
            <v>1091285</v>
          </cell>
        </row>
        <row r="333">
          <cell r="A333" t="str">
            <v xml:space="preserve"> </v>
          </cell>
          <cell r="C333" t="str">
            <v>사용장비경비</v>
          </cell>
          <cell r="D333">
            <v>1</v>
          </cell>
          <cell r="E333" t="str">
            <v>TON</v>
          </cell>
          <cell r="F333">
            <v>1341424</v>
          </cell>
          <cell r="H333">
            <v>578744</v>
          </cell>
          <cell r="J333">
            <v>187256</v>
          </cell>
          <cell r="L333">
            <v>575424</v>
          </cell>
        </row>
        <row r="334">
          <cell r="A334" t="str">
            <v xml:space="preserve"> </v>
          </cell>
          <cell r="C334" t="str">
            <v>소모자재비</v>
          </cell>
          <cell r="D334">
            <v>1</v>
          </cell>
          <cell r="E334" t="str">
            <v>TON</v>
          </cell>
          <cell r="F334">
            <v>38867</v>
          </cell>
          <cell r="J334">
            <v>38867</v>
          </cell>
        </row>
        <row r="336">
          <cell r="A336" t="str">
            <v xml:space="preserve"> </v>
          </cell>
          <cell r="B336" t="str">
            <v>▷GUIDE FRAME</v>
          </cell>
          <cell r="C336" t="str">
            <v>소   계</v>
          </cell>
          <cell r="F336">
            <v>5148432</v>
          </cell>
          <cell r="H336">
            <v>4267975</v>
          </cell>
          <cell r="J336">
            <v>305033</v>
          </cell>
          <cell r="L336">
            <v>575424</v>
          </cell>
        </row>
        <row r="337">
          <cell r="A337" t="str">
            <v xml:space="preserve"> </v>
          </cell>
          <cell r="C337" t="str">
            <v>인 건 비</v>
          </cell>
          <cell r="D337">
            <v>1</v>
          </cell>
          <cell r="E337" t="str">
            <v>TON</v>
          </cell>
          <cell r="F337">
            <v>3689231</v>
          </cell>
          <cell r="H337">
            <v>3689231</v>
          </cell>
        </row>
        <row r="338">
          <cell r="A338" t="str">
            <v xml:space="preserve"> </v>
          </cell>
          <cell r="C338" t="str">
            <v>사용장비경비</v>
          </cell>
          <cell r="D338">
            <v>1</v>
          </cell>
          <cell r="E338" t="str">
            <v>TON</v>
          </cell>
          <cell r="F338">
            <v>1341424</v>
          </cell>
          <cell r="H338">
            <v>578744</v>
          </cell>
          <cell r="J338">
            <v>187256</v>
          </cell>
          <cell r="L338">
            <v>575424</v>
          </cell>
        </row>
        <row r="339">
          <cell r="A339" t="str">
            <v xml:space="preserve"> </v>
          </cell>
          <cell r="C339" t="str">
            <v>소모자재비</v>
          </cell>
          <cell r="D339">
            <v>1</v>
          </cell>
          <cell r="E339" t="str">
            <v>TON</v>
          </cell>
          <cell r="F339">
            <v>117777</v>
          </cell>
          <cell r="J339">
            <v>117777</v>
          </cell>
        </row>
        <row r="341">
          <cell r="A341" t="str">
            <v xml:space="preserve"> </v>
          </cell>
          <cell r="B341" t="str">
            <v>▷ HOIST</v>
          </cell>
          <cell r="C341" t="str">
            <v>소   계</v>
          </cell>
          <cell r="F341">
            <v>2100502</v>
          </cell>
          <cell r="H341">
            <v>1186896</v>
          </cell>
          <cell r="J341">
            <v>275550</v>
          </cell>
          <cell r="L341">
            <v>638056</v>
          </cell>
        </row>
        <row r="342">
          <cell r="A342" t="str">
            <v xml:space="preserve"> </v>
          </cell>
          <cell r="C342" t="str">
            <v>인 건 비</v>
          </cell>
          <cell r="D342">
            <v>1</v>
          </cell>
          <cell r="E342" t="str">
            <v>TON</v>
          </cell>
          <cell r="F342">
            <v>687704</v>
          </cell>
          <cell r="H342">
            <v>687704</v>
          </cell>
        </row>
        <row r="343">
          <cell r="A343" t="str">
            <v xml:space="preserve"> </v>
          </cell>
          <cell r="C343" t="str">
            <v>사용장비경비</v>
          </cell>
          <cell r="D343">
            <v>1</v>
          </cell>
          <cell r="E343" t="str">
            <v>TON</v>
          </cell>
          <cell r="F343">
            <v>1384600</v>
          </cell>
          <cell r="H343">
            <v>499192</v>
          </cell>
          <cell r="J343">
            <v>247352</v>
          </cell>
          <cell r="L343">
            <v>638056</v>
          </cell>
        </row>
        <row r="344">
          <cell r="A344" t="str">
            <v xml:space="preserve"> </v>
          </cell>
          <cell r="C344" t="str">
            <v>소모자재비</v>
          </cell>
          <cell r="D344">
            <v>1</v>
          </cell>
          <cell r="E344" t="str">
            <v>TON</v>
          </cell>
          <cell r="F344">
            <v>28198</v>
          </cell>
          <cell r="J344">
            <v>28198</v>
          </cell>
        </row>
        <row r="345">
          <cell r="A345" t="str">
            <v>◈ STOP LOG</v>
          </cell>
        </row>
        <row r="346">
          <cell r="B346" t="str">
            <v>⊙ 제작 가공비</v>
          </cell>
        </row>
        <row r="347">
          <cell r="B347" t="str">
            <v>▷GATE LEAF</v>
          </cell>
          <cell r="C347" t="str">
            <v>소   계</v>
          </cell>
          <cell r="F347">
            <v>1301484.2280000001</v>
          </cell>
          <cell r="H347">
            <v>1137185</v>
          </cell>
          <cell r="J347">
            <v>65315</v>
          </cell>
          <cell r="L347">
            <v>98984.228000000003</v>
          </cell>
        </row>
        <row r="348">
          <cell r="C348" t="str">
            <v>인 건 비</v>
          </cell>
          <cell r="E348" t="str">
            <v>TON</v>
          </cell>
          <cell r="F348">
            <v>985817</v>
          </cell>
          <cell r="H348">
            <v>985817</v>
          </cell>
        </row>
        <row r="349">
          <cell r="A349" t="str">
            <v>종       별</v>
          </cell>
          <cell r="C349" t="str">
            <v>재 료 또 는</v>
          </cell>
          <cell r="D349" t="str">
            <v xml:space="preserve">원 수 </v>
          </cell>
          <cell r="E349" t="str">
            <v>단 위</v>
          </cell>
          <cell r="F349" t="str">
            <v>총   액</v>
          </cell>
          <cell r="G349" t="str">
            <v>노   무   비</v>
          </cell>
          <cell r="I349" t="str">
            <v>재   료   비</v>
          </cell>
          <cell r="K349" t="str">
            <v>경      비</v>
          </cell>
          <cell r="M349" t="str">
            <v>비   고</v>
          </cell>
        </row>
        <row r="350">
          <cell r="C350" t="str">
            <v xml:space="preserve">규       격 </v>
          </cell>
          <cell r="F350" t="str">
            <v>금   액</v>
          </cell>
          <cell r="G350" t="str">
            <v>단  가</v>
          </cell>
          <cell r="H350" t="str">
            <v>금   액</v>
          </cell>
          <cell r="I350" t="str">
            <v>단  가</v>
          </cell>
          <cell r="J350" t="str">
            <v>금   액</v>
          </cell>
          <cell r="K350" t="str">
            <v>단  가</v>
          </cell>
          <cell r="L350" t="str">
            <v>금   액</v>
          </cell>
        </row>
        <row r="351">
          <cell r="C351" t="str">
            <v>사용장비경비</v>
          </cell>
          <cell r="E351" t="str">
            <v>TON</v>
          </cell>
          <cell r="F351">
            <v>289048.228</v>
          </cell>
          <cell r="H351">
            <v>151368</v>
          </cell>
          <cell r="J351">
            <v>38696</v>
          </cell>
          <cell r="L351">
            <v>98984.228000000003</v>
          </cell>
        </row>
        <row r="352">
          <cell r="A352" t="str">
            <v xml:space="preserve"> </v>
          </cell>
          <cell r="C352" t="str">
            <v>소모자재비</v>
          </cell>
          <cell r="E352" t="str">
            <v>TON</v>
          </cell>
          <cell r="F352">
            <v>26619</v>
          </cell>
          <cell r="J352">
            <v>26619</v>
          </cell>
        </row>
        <row r="354">
          <cell r="A354" t="str">
            <v xml:space="preserve"> </v>
          </cell>
          <cell r="B354" t="str">
            <v>▷GUIDE FRAME</v>
          </cell>
          <cell r="C354" t="str">
            <v>소   계</v>
          </cell>
          <cell r="F354">
            <v>4324511</v>
          </cell>
          <cell r="H354">
            <v>3911039</v>
          </cell>
          <cell r="J354">
            <v>289792</v>
          </cell>
          <cell r="L354">
            <v>123680</v>
          </cell>
          <cell r="M354" t="str">
            <v>ROLLER GATE 
GUIDE FRAME적용</v>
          </cell>
        </row>
        <row r="355">
          <cell r="A355" t="str">
            <v xml:space="preserve"> </v>
          </cell>
          <cell r="C355" t="str">
            <v>인 건 비</v>
          </cell>
          <cell r="E355" t="str">
            <v>TON</v>
          </cell>
          <cell r="F355">
            <v>3784537</v>
          </cell>
          <cell r="H355">
            <v>3784537</v>
          </cell>
          <cell r="M355" t="str">
            <v>"</v>
          </cell>
        </row>
        <row r="356">
          <cell r="A356" t="str">
            <v xml:space="preserve"> </v>
          </cell>
          <cell r="C356" t="str">
            <v>사용장비경비</v>
          </cell>
          <cell r="E356" t="str">
            <v>TON</v>
          </cell>
          <cell r="F356">
            <v>247732</v>
          </cell>
          <cell r="H356">
            <v>126502</v>
          </cell>
          <cell r="J356">
            <v>31430</v>
          </cell>
          <cell r="L356">
            <v>89800</v>
          </cell>
          <cell r="M356" t="str">
            <v>"</v>
          </cell>
        </row>
        <row r="357">
          <cell r="C357" t="str">
            <v>소모자재비</v>
          </cell>
          <cell r="E357" t="str">
            <v>TON</v>
          </cell>
          <cell r="F357">
            <v>292242</v>
          </cell>
          <cell r="J357">
            <v>258362</v>
          </cell>
          <cell r="L357">
            <v>33880</v>
          </cell>
          <cell r="M357" t="str">
            <v>"</v>
          </cell>
        </row>
        <row r="359">
          <cell r="B359" t="str">
            <v>▷LIFTING BEAM</v>
          </cell>
          <cell r="C359" t="str">
            <v>소   계</v>
          </cell>
          <cell r="F359">
            <v>1301484.2280000001</v>
          </cell>
          <cell r="H359">
            <v>1137185</v>
          </cell>
          <cell r="J359">
            <v>65315</v>
          </cell>
          <cell r="L359">
            <v>98984.228000000003</v>
          </cell>
          <cell r="M359" t="str">
            <v>STOP LOG LEAF
적용</v>
          </cell>
        </row>
        <row r="360">
          <cell r="C360" t="str">
            <v>인 건 비</v>
          </cell>
          <cell r="E360" t="str">
            <v>TON</v>
          </cell>
          <cell r="F360">
            <v>985817</v>
          </cell>
          <cell r="H360">
            <v>985817</v>
          </cell>
          <cell r="M360" t="str">
            <v>"</v>
          </cell>
        </row>
        <row r="361">
          <cell r="C361" t="str">
            <v>사용장비경비</v>
          </cell>
          <cell r="E361" t="str">
            <v>TON</v>
          </cell>
          <cell r="F361">
            <v>289048.228</v>
          </cell>
          <cell r="H361">
            <v>151368</v>
          </cell>
          <cell r="J361">
            <v>38696</v>
          </cell>
          <cell r="L361">
            <v>98984.228000000003</v>
          </cell>
          <cell r="M361" t="str">
            <v>"</v>
          </cell>
        </row>
        <row r="362">
          <cell r="C362" t="str">
            <v>소모자재비</v>
          </cell>
          <cell r="E362" t="str">
            <v>TON</v>
          </cell>
          <cell r="F362">
            <v>26619</v>
          </cell>
          <cell r="J362">
            <v>26619</v>
          </cell>
          <cell r="M362" t="str">
            <v>"</v>
          </cell>
        </row>
        <row r="363">
          <cell r="B363" t="str">
            <v>⊙ 설  치  비</v>
          </cell>
        </row>
        <row r="364">
          <cell r="B364" t="str">
            <v>▷GATE LEAF</v>
          </cell>
          <cell r="C364" t="str">
            <v>소   계</v>
          </cell>
          <cell r="F364">
            <v>1483011</v>
          </cell>
          <cell r="H364">
            <v>862692</v>
          </cell>
          <cell r="J364">
            <v>237294</v>
          </cell>
          <cell r="L364">
            <v>383025</v>
          </cell>
        </row>
        <row r="365">
          <cell r="C365" t="str">
            <v>인 건 비</v>
          </cell>
          <cell r="E365" t="str">
            <v>TON</v>
          </cell>
          <cell r="F365">
            <v>562444</v>
          </cell>
          <cell r="H365">
            <v>562444</v>
          </cell>
        </row>
        <row r="366">
          <cell r="C366" t="str">
            <v>사용장비경비</v>
          </cell>
          <cell r="E366" t="str">
            <v>TON</v>
          </cell>
          <cell r="F366">
            <v>744864</v>
          </cell>
          <cell r="H366">
            <v>300248</v>
          </cell>
          <cell r="J366">
            <v>80440</v>
          </cell>
          <cell r="L366">
            <v>364176</v>
          </cell>
        </row>
        <row r="367">
          <cell r="C367" t="str">
            <v>소모자재비</v>
          </cell>
          <cell r="E367" t="str">
            <v>TON</v>
          </cell>
          <cell r="F367">
            <v>175703</v>
          </cell>
          <cell r="J367">
            <v>156854</v>
          </cell>
          <cell r="L367">
            <v>18849</v>
          </cell>
        </row>
        <row r="368">
          <cell r="A368" t="str">
            <v>종       별</v>
          </cell>
          <cell r="C368" t="str">
            <v>재 료 또 는</v>
          </cell>
          <cell r="D368" t="str">
            <v xml:space="preserve">원 수 </v>
          </cell>
          <cell r="E368" t="str">
            <v>단 위</v>
          </cell>
          <cell r="F368" t="str">
            <v>총   액</v>
          </cell>
          <cell r="G368" t="str">
            <v>노   무   비</v>
          </cell>
          <cell r="I368" t="str">
            <v>재   료   비</v>
          </cell>
          <cell r="K368" t="str">
            <v>경      비</v>
          </cell>
          <cell r="M368" t="str">
            <v>비   고</v>
          </cell>
        </row>
        <row r="369">
          <cell r="C369" t="str">
            <v xml:space="preserve">규       격 </v>
          </cell>
          <cell r="F369" t="str">
            <v>금   액</v>
          </cell>
          <cell r="G369" t="str">
            <v>단  가</v>
          </cell>
          <cell r="H369" t="str">
            <v>금   액</v>
          </cell>
          <cell r="I369" t="str">
            <v>단  가</v>
          </cell>
          <cell r="J369" t="str">
            <v>금   액</v>
          </cell>
          <cell r="K369" t="str">
            <v>단  가</v>
          </cell>
          <cell r="L369" t="str">
            <v>금   액</v>
          </cell>
        </row>
        <row r="370">
          <cell r="B370" t="str">
            <v>▷GUIDE FRAME</v>
          </cell>
          <cell r="C370" t="str">
            <v>⇒ ROLLER GATE 적용</v>
          </cell>
        </row>
        <row r="371">
          <cell r="A371" t="str">
            <v xml:space="preserve"> </v>
          </cell>
          <cell r="B371" t="str">
            <v>▷LIFTING BEAM</v>
          </cell>
          <cell r="C371" t="str">
            <v>⇒ STOP LOG LEAF 적용</v>
          </cell>
        </row>
        <row r="373">
          <cell r="A373" t="str">
            <v>◈ RADIAL GATE</v>
          </cell>
        </row>
        <row r="374">
          <cell r="A374" t="str">
            <v xml:space="preserve"> </v>
          </cell>
          <cell r="B374" t="str">
            <v>⊙ 제작 가공비</v>
          </cell>
        </row>
        <row r="376">
          <cell r="A376" t="str">
            <v xml:space="preserve"> </v>
          </cell>
          <cell r="B376" t="str">
            <v>▷GATE LEAF</v>
          </cell>
          <cell r="C376" t="str">
            <v>소   계</v>
          </cell>
          <cell r="F376">
            <v>2124730</v>
          </cell>
          <cell r="H376">
            <v>1660499</v>
          </cell>
          <cell r="J376">
            <v>304929</v>
          </cell>
          <cell r="L376">
            <v>159302</v>
          </cell>
        </row>
        <row r="377">
          <cell r="A377" t="str">
            <v xml:space="preserve"> </v>
          </cell>
          <cell r="C377" t="str">
            <v>인 건 비</v>
          </cell>
          <cell r="E377" t="str">
            <v>TON</v>
          </cell>
          <cell r="F377">
            <v>1502694</v>
          </cell>
          <cell r="H377">
            <v>1502694</v>
          </cell>
        </row>
        <row r="378">
          <cell r="A378" t="str">
            <v xml:space="preserve"> </v>
          </cell>
          <cell r="C378" t="str">
            <v>사용장비경비</v>
          </cell>
          <cell r="E378" t="str">
            <v>TON</v>
          </cell>
          <cell r="F378">
            <v>341716</v>
          </cell>
          <cell r="H378">
            <v>157805</v>
          </cell>
          <cell r="J378">
            <v>47401</v>
          </cell>
          <cell r="L378">
            <v>136510</v>
          </cell>
        </row>
        <row r="379">
          <cell r="A379" t="str">
            <v xml:space="preserve"> </v>
          </cell>
          <cell r="C379" t="str">
            <v>소모자재비</v>
          </cell>
          <cell r="E379" t="str">
            <v>TON</v>
          </cell>
          <cell r="F379">
            <v>280320</v>
          </cell>
          <cell r="J379">
            <v>257528</v>
          </cell>
          <cell r="L379">
            <v>22792</v>
          </cell>
        </row>
        <row r="381">
          <cell r="A381" t="str">
            <v xml:space="preserve"> </v>
          </cell>
          <cell r="B381" t="str">
            <v>▷GUIDE FRAME</v>
          </cell>
          <cell r="C381" t="str">
            <v>소   계</v>
          </cell>
          <cell r="F381">
            <v>4842008</v>
          </cell>
          <cell r="H381">
            <v>4473673</v>
          </cell>
          <cell r="J381">
            <v>195173</v>
          </cell>
          <cell r="L381">
            <v>173162</v>
          </cell>
        </row>
        <row r="382">
          <cell r="A382" t="str">
            <v xml:space="preserve"> </v>
          </cell>
          <cell r="B382" t="str">
            <v xml:space="preserve"> </v>
          </cell>
          <cell r="C382" t="str">
            <v>인 건 비</v>
          </cell>
          <cell r="E382" t="str">
            <v>TON</v>
          </cell>
          <cell r="F382">
            <v>4315868</v>
          </cell>
          <cell r="H382">
            <v>4315868</v>
          </cell>
        </row>
        <row r="383">
          <cell r="A383" t="str">
            <v xml:space="preserve"> </v>
          </cell>
          <cell r="B383" t="str">
            <v xml:space="preserve"> </v>
          </cell>
          <cell r="C383" t="str">
            <v>사용장비경비</v>
          </cell>
          <cell r="E383" t="str">
            <v>TON</v>
          </cell>
          <cell r="F383">
            <v>341716</v>
          </cell>
          <cell r="H383">
            <v>157805</v>
          </cell>
          <cell r="J383">
            <v>47401</v>
          </cell>
          <cell r="L383">
            <v>136510</v>
          </cell>
          <cell r="M383" t="str">
            <v>RADIAL GATE
LEAF 적용</v>
          </cell>
        </row>
        <row r="384">
          <cell r="A384" t="str">
            <v xml:space="preserve"> </v>
          </cell>
          <cell r="C384" t="str">
            <v>소모자재비</v>
          </cell>
          <cell r="E384" t="str">
            <v>TON</v>
          </cell>
          <cell r="F384">
            <v>184424</v>
          </cell>
          <cell r="J384">
            <v>147772</v>
          </cell>
          <cell r="L384">
            <v>36652</v>
          </cell>
        </row>
        <row r="388">
          <cell r="A388" t="str">
            <v>종       별</v>
          </cell>
          <cell r="C388" t="str">
            <v>재 료 또 는</v>
          </cell>
          <cell r="D388" t="str">
            <v xml:space="preserve">원 수 </v>
          </cell>
          <cell r="E388" t="str">
            <v>단 위</v>
          </cell>
          <cell r="F388" t="str">
            <v>총   액</v>
          </cell>
          <cell r="G388" t="str">
            <v>노   무   비</v>
          </cell>
          <cell r="I388" t="str">
            <v>재   료   비</v>
          </cell>
          <cell r="K388" t="str">
            <v>경      비</v>
          </cell>
          <cell r="M388" t="str">
            <v>비   고</v>
          </cell>
        </row>
        <row r="389">
          <cell r="C389" t="str">
            <v xml:space="preserve">규       격 </v>
          </cell>
          <cell r="F389" t="str">
            <v>금   액</v>
          </cell>
          <cell r="G389" t="str">
            <v>단  가</v>
          </cell>
          <cell r="H389" t="str">
            <v>금   액</v>
          </cell>
          <cell r="I389" t="str">
            <v>단  가</v>
          </cell>
          <cell r="J389" t="str">
            <v>금   액</v>
          </cell>
          <cell r="K389" t="str">
            <v>단  가</v>
          </cell>
          <cell r="L389" t="str">
            <v>금   액</v>
          </cell>
        </row>
        <row r="390">
          <cell r="B390" t="str">
            <v>▷ANCHORAGE</v>
          </cell>
          <cell r="C390" t="str">
            <v>소   계</v>
          </cell>
          <cell r="F390">
            <v>3706842</v>
          </cell>
          <cell r="H390">
            <v>3389225</v>
          </cell>
          <cell r="J390">
            <v>155235</v>
          </cell>
          <cell r="L390">
            <v>162382</v>
          </cell>
        </row>
        <row r="391">
          <cell r="C391" t="str">
            <v>인 건 비</v>
          </cell>
          <cell r="E391" t="str">
            <v>TON</v>
          </cell>
          <cell r="F391">
            <v>3231420</v>
          </cell>
          <cell r="H391">
            <v>3231420</v>
          </cell>
        </row>
        <row r="392">
          <cell r="C392" t="str">
            <v>사용장비경비</v>
          </cell>
          <cell r="E392" t="str">
            <v>TON</v>
          </cell>
          <cell r="F392">
            <v>341716</v>
          </cell>
          <cell r="H392">
            <v>157805</v>
          </cell>
          <cell r="J392">
            <v>47401</v>
          </cell>
          <cell r="L392">
            <v>136510</v>
          </cell>
          <cell r="M392" t="str">
            <v>RADIAL GATE
LEAF 적용</v>
          </cell>
        </row>
        <row r="393">
          <cell r="C393" t="str">
            <v>소모자재비</v>
          </cell>
          <cell r="E393" t="str">
            <v>TON</v>
          </cell>
          <cell r="F393">
            <v>133706</v>
          </cell>
          <cell r="J393">
            <v>107834</v>
          </cell>
          <cell r="L393">
            <v>25872</v>
          </cell>
        </row>
        <row r="395">
          <cell r="B395" t="str">
            <v>⊙ 설  치  비</v>
          </cell>
        </row>
        <row r="397">
          <cell r="B397" t="str">
            <v>▷GATE LEAF</v>
          </cell>
          <cell r="C397" t="str">
            <v>소   계</v>
          </cell>
          <cell r="F397">
            <v>3544844.4</v>
          </cell>
          <cell r="H397">
            <v>2061690</v>
          </cell>
          <cell r="J397">
            <v>360170.4</v>
          </cell>
          <cell r="L397">
            <v>1122984</v>
          </cell>
        </row>
        <row r="398">
          <cell r="C398" t="str">
            <v>인 건 비</v>
          </cell>
          <cell r="E398" t="str">
            <v>TON</v>
          </cell>
          <cell r="F398">
            <v>1192994</v>
          </cell>
          <cell r="H398">
            <v>1192994</v>
          </cell>
        </row>
        <row r="399">
          <cell r="A399" t="str">
            <v xml:space="preserve"> </v>
          </cell>
          <cell r="C399" t="str">
            <v>사용장비경비</v>
          </cell>
          <cell r="E399" t="str">
            <v>TON</v>
          </cell>
          <cell r="F399">
            <v>2312752</v>
          </cell>
          <cell r="H399">
            <v>868696</v>
          </cell>
          <cell r="J399">
            <v>321072</v>
          </cell>
          <cell r="K399" t="str">
            <v xml:space="preserve"> </v>
          </cell>
          <cell r="L399">
            <v>1122984</v>
          </cell>
        </row>
        <row r="400">
          <cell r="C400" t="str">
            <v>소모자재비</v>
          </cell>
          <cell r="E400" t="str">
            <v>TON</v>
          </cell>
          <cell r="F400">
            <v>39098.400000000001</v>
          </cell>
          <cell r="J400">
            <v>39098.400000000001</v>
          </cell>
        </row>
        <row r="401">
          <cell r="A401" t="str">
            <v xml:space="preserve"> </v>
          </cell>
        </row>
        <row r="402">
          <cell r="A402" t="str">
            <v xml:space="preserve"> </v>
          </cell>
          <cell r="B402" t="str">
            <v>▷GUIDE FRAME</v>
          </cell>
          <cell r="C402" t="str">
            <v>소   계</v>
          </cell>
          <cell r="F402">
            <v>11345142</v>
          </cell>
          <cell r="H402">
            <v>10426754</v>
          </cell>
          <cell r="J402">
            <v>282044</v>
          </cell>
          <cell r="L402">
            <v>636344</v>
          </cell>
        </row>
        <row r="403">
          <cell r="A403" t="str">
            <v xml:space="preserve"> </v>
          </cell>
          <cell r="C403" t="str">
            <v>인 건 비</v>
          </cell>
          <cell r="E403" t="str">
            <v>TON</v>
          </cell>
          <cell r="F403">
            <v>9780858</v>
          </cell>
          <cell r="H403">
            <v>9780858</v>
          </cell>
        </row>
        <row r="404">
          <cell r="A404" t="str">
            <v xml:space="preserve"> </v>
          </cell>
          <cell r="C404" t="str">
            <v>사용장비경비</v>
          </cell>
          <cell r="E404" t="str">
            <v>TON</v>
          </cell>
          <cell r="F404">
            <v>1533472</v>
          </cell>
          <cell r="H404">
            <v>645896</v>
          </cell>
          <cell r="J404">
            <v>251232</v>
          </cell>
          <cell r="K404" t="str">
            <v xml:space="preserve"> </v>
          </cell>
          <cell r="L404">
            <v>636344</v>
          </cell>
        </row>
        <row r="405">
          <cell r="A405" t="str">
            <v xml:space="preserve"> </v>
          </cell>
          <cell r="C405" t="str">
            <v>소모자재비</v>
          </cell>
          <cell r="E405" t="str">
            <v>TON</v>
          </cell>
          <cell r="F405">
            <v>30812</v>
          </cell>
          <cell r="J405">
            <v>30812</v>
          </cell>
        </row>
        <row r="407">
          <cell r="A407" t="str">
            <v>종       별</v>
          </cell>
          <cell r="C407" t="str">
            <v>재 료 또 는</v>
          </cell>
          <cell r="D407" t="str">
            <v xml:space="preserve">원 수 </v>
          </cell>
          <cell r="E407" t="str">
            <v>단 위</v>
          </cell>
          <cell r="F407" t="str">
            <v>총   액</v>
          </cell>
          <cell r="G407" t="str">
            <v>노   무   비</v>
          </cell>
          <cell r="I407" t="str">
            <v>재   료   비</v>
          </cell>
          <cell r="K407" t="str">
            <v>경      비</v>
          </cell>
          <cell r="M407" t="str">
            <v>비   고</v>
          </cell>
        </row>
        <row r="408">
          <cell r="C408" t="str">
            <v xml:space="preserve">규       격 </v>
          </cell>
          <cell r="F408" t="str">
            <v>금   액</v>
          </cell>
          <cell r="G408" t="str">
            <v>단  가</v>
          </cell>
          <cell r="H408" t="str">
            <v>금   액</v>
          </cell>
          <cell r="I408" t="str">
            <v>단  가</v>
          </cell>
          <cell r="J408" t="str">
            <v>금   액</v>
          </cell>
          <cell r="K408" t="str">
            <v>단  가</v>
          </cell>
          <cell r="L408" t="str">
            <v>금   액</v>
          </cell>
        </row>
        <row r="409">
          <cell r="A409" t="str">
            <v xml:space="preserve"> </v>
          </cell>
          <cell r="B409" t="str">
            <v>▷ANCHORAGE</v>
          </cell>
          <cell r="C409" t="str">
            <v>소   계</v>
          </cell>
          <cell r="F409">
            <v>3544844.4</v>
          </cell>
          <cell r="H409">
            <v>2061690</v>
          </cell>
          <cell r="J409">
            <v>360170.4</v>
          </cell>
          <cell r="L409">
            <v>1122984</v>
          </cell>
        </row>
        <row r="410">
          <cell r="A410" t="str">
            <v xml:space="preserve"> </v>
          </cell>
          <cell r="C410" t="str">
            <v>인 건 비</v>
          </cell>
          <cell r="E410" t="str">
            <v>TON</v>
          </cell>
          <cell r="F410">
            <v>1192994</v>
          </cell>
          <cell r="H410">
            <v>1192994</v>
          </cell>
          <cell r="M410" t="str">
            <v>RADIAL GATE 
LEAF 적용</v>
          </cell>
        </row>
        <row r="411">
          <cell r="A411" t="str">
            <v xml:space="preserve"> </v>
          </cell>
          <cell r="C411" t="str">
            <v>사용장비경비</v>
          </cell>
          <cell r="E411" t="str">
            <v>TON</v>
          </cell>
          <cell r="F411">
            <v>2312752</v>
          </cell>
          <cell r="H411">
            <v>868696</v>
          </cell>
          <cell r="J411">
            <v>321072</v>
          </cell>
          <cell r="L411">
            <v>1122984</v>
          </cell>
          <cell r="M411" t="str">
            <v>"</v>
          </cell>
        </row>
        <row r="412">
          <cell r="A412" t="str">
            <v xml:space="preserve"> </v>
          </cell>
          <cell r="C412" t="str">
            <v>소모자재비</v>
          </cell>
          <cell r="E412" t="str">
            <v>TON</v>
          </cell>
          <cell r="F412">
            <v>39098.400000000001</v>
          </cell>
          <cell r="J412">
            <v>39098.400000000001</v>
          </cell>
          <cell r="M412" t="str">
            <v>"</v>
          </cell>
        </row>
        <row r="414">
          <cell r="B414" t="str">
            <v>▷ HOIST</v>
          </cell>
          <cell r="C414" t="str">
            <v>소   계</v>
          </cell>
          <cell r="F414">
            <v>1509190</v>
          </cell>
          <cell r="H414">
            <v>1047968</v>
          </cell>
          <cell r="J414">
            <v>84566</v>
          </cell>
          <cell r="L414">
            <v>376656</v>
          </cell>
        </row>
        <row r="415">
          <cell r="A415" t="str">
            <v xml:space="preserve"> </v>
          </cell>
          <cell r="C415" t="str">
            <v>인 건 비</v>
          </cell>
          <cell r="E415" t="str">
            <v>TON</v>
          </cell>
          <cell r="F415">
            <v>687704</v>
          </cell>
          <cell r="H415">
            <v>687704</v>
          </cell>
          <cell r="M415" t="str">
            <v>ROLLER HOIST와
동일</v>
          </cell>
        </row>
        <row r="416">
          <cell r="A416" t="str">
            <v xml:space="preserve"> </v>
          </cell>
          <cell r="C416" t="str">
            <v>사용장비경비</v>
          </cell>
          <cell r="E416" t="str">
            <v>TON</v>
          </cell>
          <cell r="F416">
            <v>793288</v>
          </cell>
          <cell r="H416">
            <v>360264</v>
          </cell>
          <cell r="J416">
            <v>56368</v>
          </cell>
          <cell r="L416">
            <v>376656</v>
          </cell>
        </row>
        <row r="417">
          <cell r="A417" t="str">
            <v xml:space="preserve"> </v>
          </cell>
          <cell r="C417" t="str">
            <v>소모자재비</v>
          </cell>
          <cell r="E417" t="str">
            <v>TON</v>
          </cell>
          <cell r="F417">
            <v>28198</v>
          </cell>
          <cell r="J417">
            <v>28198</v>
          </cell>
          <cell r="M417" t="str">
            <v>ROLLER HOIST와
동일</v>
          </cell>
        </row>
        <row r="418">
          <cell r="A418" t="str">
            <v xml:space="preserve"> </v>
          </cell>
        </row>
        <row r="419">
          <cell r="A419" t="str">
            <v>◈ TRASH RACK</v>
          </cell>
        </row>
        <row r="420">
          <cell r="B420" t="str">
            <v>⊙ 제작가공비</v>
          </cell>
          <cell r="C420" t="str">
            <v>소   계</v>
          </cell>
          <cell r="F420">
            <v>8169306</v>
          </cell>
          <cell r="H420">
            <v>7960762</v>
          </cell>
          <cell r="J420">
            <v>118744</v>
          </cell>
          <cell r="L420">
            <v>89800</v>
          </cell>
        </row>
        <row r="421">
          <cell r="C421" t="str">
            <v>인  건  비</v>
          </cell>
          <cell r="E421" t="str">
            <v>TON</v>
          </cell>
          <cell r="F421">
            <v>7834260</v>
          </cell>
          <cell r="H421">
            <v>7834260</v>
          </cell>
        </row>
        <row r="422">
          <cell r="C422" t="str">
            <v>사용장비경비</v>
          </cell>
          <cell r="E422" t="str">
            <v>TON</v>
          </cell>
          <cell r="F422">
            <v>247732</v>
          </cell>
          <cell r="H422">
            <v>126502</v>
          </cell>
          <cell r="J422">
            <v>31430</v>
          </cell>
          <cell r="L422">
            <v>89800</v>
          </cell>
          <cell r="M422" t="str">
            <v>ROLLER GATE
LEAF 적용</v>
          </cell>
        </row>
        <row r="423">
          <cell r="A423" t="str">
            <v xml:space="preserve"> </v>
          </cell>
          <cell r="C423" t="str">
            <v>소모자재비</v>
          </cell>
          <cell r="E423" t="str">
            <v>TON</v>
          </cell>
          <cell r="F423">
            <v>87314</v>
          </cell>
          <cell r="J423">
            <v>87314</v>
          </cell>
        </row>
        <row r="425">
          <cell r="A425" t="str">
            <v xml:space="preserve"> </v>
          </cell>
          <cell r="B425" t="str">
            <v>⊙ 설  치  비</v>
          </cell>
          <cell r="C425" t="str">
            <v>소   계</v>
          </cell>
          <cell r="F425">
            <v>2369875</v>
          </cell>
          <cell r="H425">
            <v>1599040</v>
          </cell>
          <cell r="J425">
            <v>195411</v>
          </cell>
          <cell r="L425">
            <v>575424</v>
          </cell>
        </row>
        <row r="426">
          <cell r="A426" t="str">
            <v>종       별</v>
          </cell>
          <cell r="C426" t="str">
            <v>재 료 또 는</v>
          </cell>
          <cell r="D426" t="str">
            <v xml:space="preserve">원 수 </v>
          </cell>
          <cell r="E426" t="str">
            <v>단 위</v>
          </cell>
          <cell r="F426" t="str">
            <v>총   액</v>
          </cell>
          <cell r="G426" t="str">
            <v>노   무   비</v>
          </cell>
          <cell r="I426" t="str">
            <v>재   료   비</v>
          </cell>
          <cell r="K426" t="str">
            <v>경      비</v>
          </cell>
          <cell r="M426" t="str">
            <v>비   고</v>
          </cell>
        </row>
        <row r="427">
          <cell r="C427" t="str">
            <v xml:space="preserve">규       격 </v>
          </cell>
          <cell r="F427" t="str">
            <v>금   액</v>
          </cell>
          <cell r="G427" t="str">
            <v>단  가</v>
          </cell>
          <cell r="H427" t="str">
            <v>금   액</v>
          </cell>
          <cell r="I427" t="str">
            <v>단  가</v>
          </cell>
          <cell r="J427" t="str">
            <v>금   액</v>
          </cell>
          <cell r="K427" t="str">
            <v>단  가</v>
          </cell>
          <cell r="L427" t="str">
            <v>금   액</v>
          </cell>
        </row>
        <row r="428">
          <cell r="A428" t="str">
            <v xml:space="preserve"> </v>
          </cell>
          <cell r="C428" t="str">
            <v>인  건  비</v>
          </cell>
          <cell r="E428" t="str">
            <v>TON</v>
          </cell>
          <cell r="F428">
            <v>1020296</v>
          </cell>
          <cell r="H428">
            <v>1020296</v>
          </cell>
        </row>
        <row r="429">
          <cell r="A429" t="str">
            <v xml:space="preserve"> </v>
          </cell>
          <cell r="C429" t="str">
            <v>사용장비경비</v>
          </cell>
          <cell r="E429" t="str">
            <v>TON</v>
          </cell>
          <cell r="F429">
            <v>1341424</v>
          </cell>
          <cell r="H429">
            <v>578744</v>
          </cell>
          <cell r="J429">
            <v>187256</v>
          </cell>
          <cell r="L429">
            <v>575424</v>
          </cell>
          <cell r="M429" t="str">
            <v>ROLLER GATE
LEAF 적용</v>
          </cell>
        </row>
        <row r="430">
          <cell r="A430" t="str">
            <v xml:space="preserve"> </v>
          </cell>
          <cell r="C430" t="str">
            <v>소모자재비</v>
          </cell>
          <cell r="E430" t="str">
            <v>TON</v>
          </cell>
          <cell r="F430">
            <v>8155</v>
          </cell>
          <cell r="J430">
            <v>8155</v>
          </cell>
        </row>
        <row r="431">
          <cell r="A431" t="str">
            <v xml:space="preserve"> </v>
          </cell>
        </row>
        <row r="432">
          <cell r="A432" t="str">
            <v>◈ 잡철물 제작,설치 (SCREEN등)</v>
          </cell>
        </row>
        <row r="433">
          <cell r="B433" t="str">
            <v>▷ 간단한 구조</v>
          </cell>
          <cell r="C433" t="str">
            <v>100 %</v>
          </cell>
          <cell r="F433">
            <v>2792160</v>
          </cell>
          <cell r="H433">
            <v>2636784</v>
          </cell>
          <cell r="J433">
            <v>65284</v>
          </cell>
          <cell r="L433">
            <v>90092</v>
          </cell>
        </row>
        <row r="434">
          <cell r="B434" t="str">
            <v>▷ 복잡한 구조</v>
          </cell>
          <cell r="C434" t="str">
            <v>140 %</v>
          </cell>
          <cell r="F434">
            <v>3909022</v>
          </cell>
          <cell r="H434">
            <v>3691497</v>
          </cell>
          <cell r="J434">
            <v>91397</v>
          </cell>
          <cell r="L434">
            <v>126128</v>
          </cell>
        </row>
        <row r="435">
          <cell r="A435" t="str">
            <v xml:space="preserve"> </v>
          </cell>
        </row>
        <row r="436">
          <cell r="A436" t="str">
            <v>◈ 도   장   비 - Ⅰ- (기존 도장 방식)</v>
          </cell>
        </row>
        <row r="437">
          <cell r="A437">
            <v>1</v>
          </cell>
          <cell r="B437" t="str">
            <v>▷ SAND BLASTING</v>
          </cell>
          <cell r="E437" t="str">
            <v>㎡</v>
          </cell>
          <cell r="F437">
            <v>9436</v>
          </cell>
          <cell r="H437">
            <v>4928</v>
          </cell>
          <cell r="J437">
            <v>2852</v>
          </cell>
          <cell r="L437">
            <v>1656</v>
          </cell>
        </row>
        <row r="438">
          <cell r="A438">
            <v>2</v>
          </cell>
          <cell r="B438" t="str">
            <v>▷ PRIMERY COATING (유기질)</v>
          </cell>
          <cell r="D438" t="str">
            <v>(  20μ)</v>
          </cell>
          <cell r="E438" t="str">
            <v>㎡</v>
          </cell>
          <cell r="F438">
            <v>1627</v>
          </cell>
          <cell r="H438">
            <v>945</v>
          </cell>
          <cell r="J438">
            <v>664</v>
          </cell>
          <cell r="L438">
            <v>18</v>
          </cell>
        </row>
        <row r="439">
          <cell r="A439">
            <v>3</v>
          </cell>
          <cell r="B439" t="str">
            <v>▷ COVER COATING(PURE EPOXY)</v>
          </cell>
          <cell r="D439" t="str">
            <v>( 280μ)</v>
          </cell>
          <cell r="E439" t="str">
            <v>㎡</v>
          </cell>
          <cell r="F439">
            <v>8981</v>
          </cell>
          <cell r="H439">
            <v>6808</v>
          </cell>
          <cell r="J439">
            <v>2037</v>
          </cell>
          <cell r="L439">
            <v>136</v>
          </cell>
        </row>
        <row r="440">
          <cell r="A440">
            <v>4</v>
          </cell>
          <cell r="B440" t="str">
            <v>▷ COVER COATING(TAL EPOXY)</v>
          </cell>
          <cell r="D440" t="str">
            <v>( 280μ)</v>
          </cell>
          <cell r="E440" t="str">
            <v>㎡</v>
          </cell>
          <cell r="F440">
            <v>8769</v>
          </cell>
          <cell r="H440">
            <v>6808</v>
          </cell>
          <cell r="J440">
            <v>1825</v>
          </cell>
          <cell r="L440">
            <v>136</v>
          </cell>
        </row>
        <row r="441">
          <cell r="A441">
            <v>5</v>
          </cell>
          <cell r="B441" t="str">
            <v>▷ 방 오 도 료</v>
          </cell>
          <cell r="D441" t="str">
            <v>(  80μ)</v>
          </cell>
          <cell r="E441" t="str">
            <v>㎡</v>
          </cell>
          <cell r="F441">
            <v>20722</v>
          </cell>
          <cell r="H441">
            <v>18911</v>
          </cell>
          <cell r="J441">
            <v>1433</v>
          </cell>
          <cell r="L441">
            <v>378</v>
          </cell>
        </row>
        <row r="442">
          <cell r="A442" t="str">
            <v xml:space="preserve"> </v>
          </cell>
        </row>
        <row r="443">
          <cell r="A443" t="str">
            <v>◈ 도   장   비 - Ⅱ- (신공법 도장방식)  ㎡ 당</v>
          </cell>
        </row>
        <row r="444">
          <cell r="A444">
            <v>1</v>
          </cell>
          <cell r="B444" t="str">
            <v>▷ 전처리 (육상용)(WATER SAND JET 공법)</v>
          </cell>
          <cell r="F444">
            <v>14435</v>
          </cell>
          <cell r="H444">
            <v>8755</v>
          </cell>
          <cell r="J444">
            <v>3405</v>
          </cell>
          <cell r="L444">
            <v>2275</v>
          </cell>
        </row>
        <row r="445">
          <cell r="A445">
            <v>2</v>
          </cell>
          <cell r="B445" t="str">
            <v>▷ 전처리 (수중용)(WATER SAND JET 공법)</v>
          </cell>
          <cell r="F445">
            <v>141391</v>
          </cell>
          <cell r="H445">
            <v>111758</v>
          </cell>
          <cell r="J445">
            <v>4458</v>
          </cell>
          <cell r="L445">
            <v>25175</v>
          </cell>
        </row>
        <row r="446">
          <cell r="A446">
            <v>3</v>
          </cell>
          <cell r="B446" t="str">
            <v>▷ 도장 SYSTEM 1 (상시 물속에 잠기는 구조물)</v>
          </cell>
          <cell r="F446">
            <v>26239</v>
          </cell>
          <cell r="H446">
            <v>10076</v>
          </cell>
          <cell r="J446">
            <v>15962</v>
          </cell>
          <cell r="L446">
            <v>201</v>
          </cell>
        </row>
        <row r="448">
          <cell r="A448" t="str">
            <v>종       별</v>
          </cell>
          <cell r="C448" t="str">
            <v>재 료 또 는</v>
          </cell>
          <cell r="D448" t="str">
            <v xml:space="preserve">원 수 </v>
          </cell>
          <cell r="E448" t="str">
            <v>단 위</v>
          </cell>
          <cell r="F448" t="str">
            <v>총   액</v>
          </cell>
          <cell r="G448" t="str">
            <v>노   무   비</v>
          </cell>
          <cell r="I448" t="str">
            <v>재   료   비</v>
          </cell>
          <cell r="K448" t="str">
            <v>경      비</v>
          </cell>
          <cell r="M448" t="str">
            <v>비   고</v>
          </cell>
        </row>
        <row r="449">
          <cell r="C449" t="str">
            <v xml:space="preserve">규       격 </v>
          </cell>
          <cell r="F449" t="str">
            <v>금   액</v>
          </cell>
          <cell r="G449" t="str">
            <v>단  가</v>
          </cell>
          <cell r="H449" t="str">
            <v>금   액</v>
          </cell>
          <cell r="I449" t="str">
            <v>단  가</v>
          </cell>
          <cell r="J449" t="str">
            <v>금   액</v>
          </cell>
          <cell r="K449" t="str">
            <v>단  가</v>
          </cell>
          <cell r="L449" t="str">
            <v>금   액</v>
          </cell>
        </row>
        <row r="450">
          <cell r="A450">
            <v>4</v>
          </cell>
          <cell r="B450" t="str">
            <v>▷ 도장 SYSTEM 2 (해수 가까이 상시 노출되어있는 구조물)</v>
          </cell>
        </row>
        <row r="451">
          <cell r="F451">
            <v>29188</v>
          </cell>
          <cell r="H451">
            <v>13099</v>
          </cell>
          <cell r="J451">
            <v>15828</v>
          </cell>
          <cell r="L451">
            <v>261</v>
          </cell>
        </row>
        <row r="452">
          <cell r="A452">
            <v>5</v>
          </cell>
          <cell r="B452" t="str">
            <v>▷ 도장 SYSTEM 3 (해중에서 작업해야하는 구조물)</v>
          </cell>
        </row>
        <row r="453">
          <cell r="F453">
            <v>86974</v>
          </cell>
          <cell r="H453">
            <v>40916</v>
          </cell>
          <cell r="J453">
            <v>45240</v>
          </cell>
          <cell r="L453">
            <v>818</v>
          </cell>
        </row>
        <row r="454">
          <cell r="A454">
            <v>6</v>
          </cell>
          <cell r="B454" t="str">
            <v xml:space="preserve">▷ CERAMIC COATING (ATO) 200μ </v>
          </cell>
        </row>
        <row r="455">
          <cell r="B455" t="str">
            <v xml:space="preserve">▷1. 바탕만들기 </v>
          </cell>
          <cell r="F455">
            <v>17788</v>
          </cell>
          <cell r="H455">
            <v>16913</v>
          </cell>
          <cell r="J455">
            <v>537</v>
          </cell>
          <cell r="L455">
            <v>338</v>
          </cell>
        </row>
        <row r="456">
          <cell r="B456" t="str">
            <v>▷2. CERAMIC COATING</v>
          </cell>
          <cell r="F456">
            <v>71178</v>
          </cell>
          <cell r="H456">
            <v>5507</v>
          </cell>
          <cell r="J456">
            <v>63337</v>
          </cell>
          <cell r="L456">
            <v>2334</v>
          </cell>
        </row>
        <row r="458">
          <cell r="A458" t="str">
            <v>◈ 비파괴 검사</v>
          </cell>
        </row>
        <row r="459">
          <cell r="A459" t="str">
            <v>1.초음파 탐상검사(U.T) - 1M당</v>
          </cell>
          <cell r="F459">
            <v>54686</v>
          </cell>
          <cell r="H459">
            <v>21307</v>
          </cell>
          <cell r="J459">
            <v>994</v>
          </cell>
          <cell r="L459">
            <v>32385</v>
          </cell>
        </row>
        <row r="460">
          <cell r="A460" t="str">
            <v>2.방사선 투과검사(R.T) - 1매당</v>
          </cell>
          <cell r="F460">
            <v>55824</v>
          </cell>
          <cell r="H460">
            <v>21230</v>
          </cell>
          <cell r="J460">
            <v>2325</v>
          </cell>
          <cell r="L460">
            <v>32269</v>
          </cell>
        </row>
        <row r="461">
          <cell r="A461" t="str">
            <v>3.자분탐상검사(M.T) - 1M당</v>
          </cell>
          <cell r="F461">
            <v>30165</v>
          </cell>
          <cell r="H461">
            <v>11795</v>
          </cell>
          <cell r="J461">
            <v>443</v>
          </cell>
          <cell r="L461">
            <v>17927</v>
          </cell>
        </row>
        <row r="462">
          <cell r="A462" t="str">
            <v>4.액체침투탐상검사(P.T) - 1M당</v>
          </cell>
          <cell r="F462">
            <v>38002</v>
          </cell>
          <cell r="H462">
            <v>14726</v>
          </cell>
          <cell r="J462">
            <v>894</v>
          </cell>
          <cell r="L462">
            <v>22382</v>
          </cell>
        </row>
        <row r="471">
          <cell r="E471" t="str">
            <v xml:space="preserve"> </v>
          </cell>
        </row>
        <row r="472">
          <cell r="B472" t="str">
            <v>ROLLER GATE 제작 인건비</v>
          </cell>
        </row>
        <row r="473">
          <cell r="A473" t="str">
            <v>종       별</v>
          </cell>
          <cell r="C473" t="str">
            <v>재 료 또 는</v>
          </cell>
          <cell r="D473" t="str">
            <v xml:space="preserve">원 수 </v>
          </cell>
          <cell r="E473" t="str">
            <v>단 위</v>
          </cell>
          <cell r="F473" t="str">
            <v>총   액</v>
          </cell>
          <cell r="G473" t="str">
            <v>노   무   비</v>
          </cell>
          <cell r="I473" t="str">
            <v>재   료   비</v>
          </cell>
          <cell r="K473" t="str">
            <v>경      비</v>
          </cell>
          <cell r="M473" t="str">
            <v>비   고</v>
          </cell>
        </row>
        <row r="474">
          <cell r="C474" t="str">
            <v xml:space="preserve">규       격 </v>
          </cell>
          <cell r="F474" t="str">
            <v>금   액</v>
          </cell>
          <cell r="G474" t="str">
            <v>단  가</v>
          </cell>
          <cell r="H474" t="str">
            <v>금   액</v>
          </cell>
          <cell r="I474" t="str">
            <v>단  가</v>
          </cell>
          <cell r="J474" t="str">
            <v>금   액</v>
          </cell>
          <cell r="K474" t="str">
            <v>단  가</v>
          </cell>
          <cell r="L474" t="str">
            <v>금   액</v>
          </cell>
        </row>
        <row r="475">
          <cell r="A475" t="str">
            <v>기 술 관 리</v>
          </cell>
          <cell r="C475" t="str">
            <v>기계기사1급</v>
          </cell>
          <cell r="D475">
            <v>0.5</v>
          </cell>
          <cell r="E475" t="str">
            <v>인</v>
          </cell>
          <cell r="G475">
            <v>97488</v>
          </cell>
          <cell r="H475">
            <v>48744</v>
          </cell>
        </row>
        <row r="476">
          <cell r="A476" t="str">
            <v>본  뜨  기</v>
          </cell>
          <cell r="C476" t="str">
            <v>프랜트제관공</v>
          </cell>
          <cell r="D476">
            <v>0.437</v>
          </cell>
          <cell r="E476" t="str">
            <v>인</v>
          </cell>
          <cell r="G476">
            <v>81966</v>
          </cell>
          <cell r="H476">
            <v>35819</v>
          </cell>
        </row>
        <row r="477">
          <cell r="A477" t="str">
            <v>금  긋  기</v>
          </cell>
          <cell r="C477" t="str">
            <v>프랜트제관공</v>
          </cell>
          <cell r="D477">
            <v>1.161</v>
          </cell>
          <cell r="E477" t="str">
            <v>인</v>
          </cell>
          <cell r="G477">
            <v>81966</v>
          </cell>
          <cell r="H477">
            <v>95162</v>
          </cell>
        </row>
        <row r="478">
          <cell r="A478" t="str">
            <v>절      단</v>
          </cell>
          <cell r="C478" t="str">
            <v>프랜트제관공</v>
          </cell>
          <cell r="D478">
            <v>0.318</v>
          </cell>
          <cell r="E478" t="str">
            <v>인</v>
          </cell>
          <cell r="G478">
            <v>81966</v>
          </cell>
          <cell r="H478">
            <v>26065</v>
          </cell>
        </row>
        <row r="479">
          <cell r="A479" t="str">
            <v>가      공</v>
          </cell>
          <cell r="C479" t="str">
            <v>프랜트제관공</v>
          </cell>
          <cell r="D479">
            <v>1.359</v>
          </cell>
          <cell r="E479" t="str">
            <v>인</v>
          </cell>
          <cell r="G479">
            <v>81966</v>
          </cell>
          <cell r="H479">
            <v>111391</v>
          </cell>
        </row>
        <row r="481">
          <cell r="A481" t="str">
            <v>구 멍 뚫 기</v>
          </cell>
          <cell r="C481" t="str">
            <v>프랜트제관공</v>
          </cell>
          <cell r="D481">
            <v>0.39700000000000002</v>
          </cell>
          <cell r="E481" t="str">
            <v>인</v>
          </cell>
          <cell r="G481">
            <v>81966</v>
          </cell>
          <cell r="H481">
            <v>32540</v>
          </cell>
        </row>
        <row r="482">
          <cell r="A482" t="str">
            <v>용      접</v>
          </cell>
          <cell r="C482" t="str">
            <v>프랜트용접공</v>
          </cell>
          <cell r="D482">
            <v>2.125</v>
          </cell>
          <cell r="E482" t="str">
            <v>인</v>
          </cell>
          <cell r="G482">
            <v>95379</v>
          </cell>
          <cell r="H482">
            <v>202680</v>
          </cell>
        </row>
        <row r="483">
          <cell r="A483" t="str">
            <v>부 품 조 립</v>
          </cell>
          <cell r="C483" t="str">
            <v>비 계 공</v>
          </cell>
          <cell r="D483">
            <v>1.0900000000000001</v>
          </cell>
          <cell r="E483" t="str">
            <v>인</v>
          </cell>
          <cell r="G483">
            <v>79467</v>
          </cell>
          <cell r="H483">
            <v>86619</v>
          </cell>
        </row>
        <row r="484">
          <cell r="C484" t="str">
            <v>프랜트기계설치공</v>
          </cell>
          <cell r="D484">
            <v>1.0900000000000001</v>
          </cell>
          <cell r="E484" t="str">
            <v>인</v>
          </cell>
          <cell r="G484">
            <v>80805</v>
          </cell>
          <cell r="H484">
            <v>88077</v>
          </cell>
        </row>
        <row r="485">
          <cell r="A485" t="str">
            <v>소운반 조립</v>
          </cell>
          <cell r="C485" t="str">
            <v>산소 절단공</v>
          </cell>
          <cell r="D485">
            <v>0.17</v>
          </cell>
          <cell r="E485" t="str">
            <v>인</v>
          </cell>
          <cell r="G485">
            <v>31794</v>
          </cell>
          <cell r="H485">
            <v>5404</v>
          </cell>
        </row>
        <row r="487">
          <cell r="A487" t="str">
            <v>가   조   립</v>
          </cell>
          <cell r="C487" t="str">
            <v>비   계   공</v>
          </cell>
          <cell r="D487">
            <v>0.86399999999999999</v>
          </cell>
          <cell r="E487" t="str">
            <v>인</v>
          </cell>
          <cell r="G487">
            <v>79467</v>
          </cell>
          <cell r="H487">
            <v>68659</v>
          </cell>
        </row>
        <row r="488">
          <cell r="C488" t="str">
            <v>프랜트 제관공</v>
          </cell>
          <cell r="D488">
            <v>1.766</v>
          </cell>
          <cell r="E488" t="str">
            <v>인</v>
          </cell>
          <cell r="G488">
            <v>81966</v>
          </cell>
          <cell r="H488">
            <v>144751</v>
          </cell>
        </row>
        <row r="489">
          <cell r="C489" t="str">
            <v>프랜트 용접공</v>
          </cell>
          <cell r="D489">
            <v>0.85299999999999998</v>
          </cell>
          <cell r="E489" t="str">
            <v>인</v>
          </cell>
          <cell r="G489">
            <v>95379</v>
          </cell>
          <cell r="H489">
            <v>81358</v>
          </cell>
        </row>
        <row r="490">
          <cell r="C490" t="str">
            <v>측   량   사</v>
          </cell>
          <cell r="D490">
            <v>0.14299999999999999</v>
          </cell>
          <cell r="E490" t="str">
            <v>인</v>
          </cell>
          <cell r="G490">
            <v>58506</v>
          </cell>
          <cell r="H490">
            <v>8366</v>
          </cell>
        </row>
        <row r="491">
          <cell r="C491" t="str">
            <v>프랜트기계설치공</v>
          </cell>
          <cell r="D491">
            <v>0.51800000000000002</v>
          </cell>
          <cell r="E491" t="str">
            <v>인</v>
          </cell>
          <cell r="G491">
            <v>80805</v>
          </cell>
          <cell r="H491">
            <v>41856</v>
          </cell>
        </row>
        <row r="492">
          <cell r="E492" t="str">
            <v xml:space="preserve"> </v>
          </cell>
        </row>
        <row r="493">
          <cell r="C493" t="str">
            <v>특 별 인 부</v>
          </cell>
          <cell r="D493">
            <v>0.245</v>
          </cell>
          <cell r="E493" t="str">
            <v>인</v>
          </cell>
          <cell r="G493">
            <v>57379</v>
          </cell>
          <cell r="H493">
            <v>14057</v>
          </cell>
        </row>
        <row r="494">
          <cell r="A494" t="str">
            <v>검사 및 교정</v>
          </cell>
          <cell r="C494" t="str">
            <v>기술관리 제외한</v>
          </cell>
          <cell r="D494" t="str">
            <v>1</v>
          </cell>
          <cell r="E494" t="str">
            <v>식</v>
          </cell>
          <cell r="H494">
            <v>104280</v>
          </cell>
        </row>
        <row r="495">
          <cell r="C495" t="str">
            <v>10%</v>
          </cell>
        </row>
        <row r="497">
          <cell r="B497" t="str">
            <v>계</v>
          </cell>
          <cell r="F497">
            <v>1195828</v>
          </cell>
          <cell r="H497">
            <v>1195828</v>
          </cell>
        </row>
        <row r="499">
          <cell r="A499" t="str">
            <v>ROLLER GATE 제작 사용장비 경비</v>
          </cell>
        </row>
        <row r="500">
          <cell r="E500" t="str">
            <v xml:space="preserve"> </v>
          </cell>
        </row>
        <row r="501">
          <cell r="A501" t="str">
            <v>종       별</v>
          </cell>
          <cell r="C501" t="str">
            <v>재 료 또 는</v>
          </cell>
          <cell r="D501" t="str">
            <v xml:space="preserve">원 수 </v>
          </cell>
          <cell r="E501" t="str">
            <v>단 위</v>
          </cell>
          <cell r="F501" t="str">
            <v>총   액</v>
          </cell>
          <cell r="G501" t="str">
            <v>노   무   비</v>
          </cell>
          <cell r="I501" t="str">
            <v>재   료   비</v>
          </cell>
          <cell r="K501" t="str">
            <v>경      비</v>
          </cell>
          <cell r="M501" t="str">
            <v>비   고</v>
          </cell>
        </row>
        <row r="502">
          <cell r="C502" t="str">
            <v xml:space="preserve">규       격 </v>
          </cell>
          <cell r="F502" t="str">
            <v>금   액</v>
          </cell>
          <cell r="G502" t="str">
            <v>단  가</v>
          </cell>
          <cell r="H502" t="str">
            <v>금   액</v>
          </cell>
          <cell r="I502" t="str">
            <v>단  가</v>
          </cell>
          <cell r="J502" t="str">
            <v>금   액</v>
          </cell>
          <cell r="K502" t="str">
            <v>단  가</v>
          </cell>
          <cell r="L502" t="str">
            <v>금   액</v>
          </cell>
        </row>
        <row r="503">
          <cell r="A503" t="str">
            <v>LATHE</v>
          </cell>
          <cell r="C503" t="str">
            <v>12FT x 7.5HP</v>
          </cell>
          <cell r="D503">
            <v>0.53600000000000003</v>
          </cell>
          <cell r="E503" t="str">
            <v>Hr</v>
          </cell>
          <cell r="G503">
            <v>3418</v>
          </cell>
          <cell r="H503">
            <v>1832</v>
          </cell>
          <cell r="I503" t="str">
            <v xml:space="preserve"> </v>
          </cell>
          <cell r="J503" t="str">
            <v xml:space="preserve"> </v>
          </cell>
          <cell r="K503">
            <v>3775</v>
          </cell>
          <cell r="L503">
            <v>2023</v>
          </cell>
        </row>
        <row r="504">
          <cell r="A504" t="str">
            <v>PLANER</v>
          </cell>
          <cell r="C504" t="str">
            <v>4FT x 8FT</v>
          </cell>
          <cell r="D504">
            <v>7.5999999999999998E-2</v>
          </cell>
          <cell r="E504" t="str">
            <v>Hr</v>
          </cell>
          <cell r="G504">
            <v>3129</v>
          </cell>
          <cell r="H504">
            <v>237</v>
          </cell>
          <cell r="I504" t="str">
            <v xml:space="preserve"> </v>
          </cell>
          <cell r="J504" t="str">
            <v xml:space="preserve"> </v>
          </cell>
          <cell r="K504">
            <v>2743</v>
          </cell>
          <cell r="L504">
            <v>208</v>
          </cell>
        </row>
        <row r="505">
          <cell r="A505" t="str">
            <v>BORING M/C</v>
          </cell>
          <cell r="C505" t="str">
            <v>Hori.type,3HP</v>
          </cell>
          <cell r="D505">
            <v>1.4359999999999999</v>
          </cell>
          <cell r="E505" t="str">
            <v>Hr</v>
          </cell>
          <cell r="G505">
            <v>3547</v>
          </cell>
          <cell r="H505">
            <v>5093</v>
          </cell>
          <cell r="I505" t="str">
            <v xml:space="preserve"> </v>
          </cell>
          <cell r="J505" t="str">
            <v xml:space="preserve"> </v>
          </cell>
          <cell r="K505">
            <v>8928</v>
          </cell>
          <cell r="L505">
            <v>12820</v>
          </cell>
        </row>
        <row r="506">
          <cell r="A506" t="str">
            <v>UNION MELT WELDER</v>
          </cell>
          <cell r="C506" t="str">
            <v>5.5 KVA</v>
          </cell>
          <cell r="D506">
            <v>2.72</v>
          </cell>
          <cell r="E506" t="str">
            <v>Hr</v>
          </cell>
          <cell r="G506">
            <v>3488</v>
          </cell>
          <cell r="H506">
            <v>9487</v>
          </cell>
          <cell r="I506" t="str">
            <v xml:space="preserve"> </v>
          </cell>
          <cell r="J506" t="str">
            <v xml:space="preserve"> </v>
          </cell>
          <cell r="K506">
            <v>1797</v>
          </cell>
          <cell r="L506">
            <v>4887</v>
          </cell>
        </row>
        <row r="507">
          <cell r="A507" t="str">
            <v>A.C WELDER</v>
          </cell>
          <cell r="C507" t="str">
            <v>10KVA</v>
          </cell>
          <cell r="D507">
            <v>8.16</v>
          </cell>
          <cell r="E507" t="str">
            <v>Hr</v>
          </cell>
          <cell r="I507" t="str">
            <v xml:space="preserve"> </v>
          </cell>
          <cell r="J507" t="str">
            <v xml:space="preserve"> </v>
          </cell>
          <cell r="K507">
            <v>155</v>
          </cell>
          <cell r="L507">
            <v>1264</v>
          </cell>
        </row>
        <row r="508">
          <cell r="E508" t="str">
            <v xml:space="preserve"> </v>
          </cell>
          <cell r="I508" t="str">
            <v xml:space="preserve"> </v>
          </cell>
          <cell r="J508" t="str">
            <v xml:space="preserve"> </v>
          </cell>
        </row>
        <row r="509">
          <cell r="A509" t="str">
            <v>GOUGING M/C</v>
          </cell>
          <cell r="C509" t="str">
            <v>중 형</v>
          </cell>
          <cell r="D509">
            <v>1.7</v>
          </cell>
          <cell r="E509" t="str">
            <v>Hr</v>
          </cell>
          <cell r="G509">
            <v>3380</v>
          </cell>
          <cell r="H509">
            <v>5746</v>
          </cell>
          <cell r="I509" t="str">
            <v xml:space="preserve"> </v>
          </cell>
          <cell r="J509" t="str">
            <v xml:space="preserve"> </v>
          </cell>
          <cell r="K509">
            <v>670</v>
          </cell>
          <cell r="L509">
            <v>1139</v>
          </cell>
        </row>
        <row r="510">
          <cell r="A510" t="str">
            <v>GAS CUTTING M/C</v>
          </cell>
          <cell r="C510" t="str">
            <v>Auto형</v>
          </cell>
          <cell r="D510">
            <v>1.016</v>
          </cell>
          <cell r="E510" t="str">
            <v>Hr</v>
          </cell>
          <cell r="G510">
            <v>11922</v>
          </cell>
          <cell r="H510">
            <v>12112</v>
          </cell>
          <cell r="I510" t="str">
            <v xml:space="preserve"> </v>
          </cell>
          <cell r="J510" t="str">
            <v xml:space="preserve"> </v>
          </cell>
          <cell r="K510">
            <v>119</v>
          </cell>
          <cell r="L510">
            <v>120</v>
          </cell>
        </row>
        <row r="511">
          <cell r="A511" t="str">
            <v>GAS CUTTING M/C</v>
          </cell>
          <cell r="C511" t="str">
            <v>수 동</v>
          </cell>
          <cell r="D511">
            <v>1.016</v>
          </cell>
          <cell r="E511" t="str">
            <v>Hr</v>
          </cell>
          <cell r="G511">
            <v>3974</v>
          </cell>
          <cell r="H511">
            <v>4037</v>
          </cell>
          <cell r="I511" t="str">
            <v xml:space="preserve"> </v>
          </cell>
          <cell r="J511" t="str">
            <v xml:space="preserve"> </v>
          </cell>
          <cell r="K511">
            <v>115</v>
          </cell>
          <cell r="L511">
            <v>116</v>
          </cell>
        </row>
        <row r="512">
          <cell r="A512" t="str">
            <v>GAS HEATING TOUCH</v>
          </cell>
          <cell r="C512" t="str">
            <v>중 형</v>
          </cell>
          <cell r="D512">
            <v>3.3279999999999998</v>
          </cell>
          <cell r="E512" t="str">
            <v>Hr</v>
          </cell>
          <cell r="G512">
            <v>3174</v>
          </cell>
          <cell r="H512">
            <v>10563</v>
          </cell>
          <cell r="I512" t="str">
            <v xml:space="preserve"> </v>
          </cell>
          <cell r="J512" t="str">
            <v xml:space="preserve"> </v>
          </cell>
          <cell r="K512">
            <v>115</v>
          </cell>
          <cell r="L512">
            <v>382</v>
          </cell>
        </row>
        <row r="513">
          <cell r="A513" t="str">
            <v>OVER HEAD CRANE</v>
          </cell>
          <cell r="C513" t="str">
            <v>30 TON</v>
          </cell>
          <cell r="D513">
            <v>1.2689999999999999</v>
          </cell>
          <cell r="E513" t="str">
            <v>Hr</v>
          </cell>
          <cell r="G513">
            <v>9681</v>
          </cell>
          <cell r="H513">
            <v>12285</v>
          </cell>
          <cell r="I513" t="str">
            <v xml:space="preserve"> </v>
          </cell>
          <cell r="J513" t="str">
            <v xml:space="preserve"> </v>
          </cell>
          <cell r="K513">
            <v>4123</v>
          </cell>
          <cell r="L513">
            <v>5232</v>
          </cell>
        </row>
        <row r="514">
          <cell r="E514" t="str">
            <v xml:space="preserve"> </v>
          </cell>
          <cell r="I514" t="str">
            <v xml:space="preserve"> </v>
          </cell>
          <cell r="J514" t="str">
            <v xml:space="preserve"> </v>
          </cell>
        </row>
        <row r="515">
          <cell r="A515" t="str">
            <v>HYDRO PRESS</v>
          </cell>
          <cell r="C515" t="str">
            <v>100 TON</v>
          </cell>
          <cell r="D515">
            <v>1.48</v>
          </cell>
          <cell r="E515" t="str">
            <v>Hr</v>
          </cell>
          <cell r="G515">
            <v>3281</v>
          </cell>
          <cell r="H515">
            <v>4855</v>
          </cell>
          <cell r="I515" t="str">
            <v xml:space="preserve"> </v>
          </cell>
          <cell r="J515" t="str">
            <v xml:space="preserve"> </v>
          </cell>
          <cell r="K515">
            <v>6045</v>
          </cell>
          <cell r="L515">
            <v>8946</v>
          </cell>
        </row>
        <row r="516">
          <cell r="A516" t="str">
            <v>BENDING ROLLER</v>
          </cell>
          <cell r="C516" t="str">
            <v>23 FT</v>
          </cell>
          <cell r="D516">
            <v>1.0880000000000001</v>
          </cell>
          <cell r="E516" t="str">
            <v>Hr</v>
          </cell>
          <cell r="G516">
            <v>4281</v>
          </cell>
          <cell r="H516">
            <v>4657</v>
          </cell>
          <cell r="I516" t="str">
            <v xml:space="preserve"> </v>
          </cell>
          <cell r="J516" t="str">
            <v xml:space="preserve"> </v>
          </cell>
          <cell r="K516">
            <v>6323</v>
          </cell>
          <cell r="L516">
            <v>6879</v>
          </cell>
        </row>
        <row r="517">
          <cell r="A517" t="str">
            <v>SHEARING M/C</v>
          </cell>
          <cell r="D517">
            <v>0.25600000000000001</v>
          </cell>
          <cell r="E517" t="str">
            <v>Hr</v>
          </cell>
          <cell r="G517">
            <v>3688</v>
          </cell>
          <cell r="H517">
            <v>944</v>
          </cell>
          <cell r="I517" t="str">
            <v xml:space="preserve"> </v>
          </cell>
          <cell r="J517" t="str">
            <v xml:space="preserve"> </v>
          </cell>
          <cell r="K517">
            <v>3209</v>
          </cell>
          <cell r="L517">
            <v>821</v>
          </cell>
        </row>
        <row r="518">
          <cell r="A518" t="str">
            <v>DRILLING M/C</v>
          </cell>
          <cell r="C518" t="str">
            <v>3 HP</v>
          </cell>
          <cell r="D518">
            <v>1.6319999999999999</v>
          </cell>
          <cell r="E518" t="str">
            <v>Hr</v>
          </cell>
          <cell r="G518">
            <v>3401</v>
          </cell>
          <cell r="H518">
            <v>5550</v>
          </cell>
          <cell r="I518" t="str">
            <v xml:space="preserve"> </v>
          </cell>
          <cell r="J518" t="str">
            <v xml:space="preserve"> </v>
          </cell>
          <cell r="K518">
            <v>576</v>
          </cell>
          <cell r="L518">
            <v>940</v>
          </cell>
        </row>
        <row r="519">
          <cell r="A519" t="str">
            <v>DRILLING M/C</v>
          </cell>
          <cell r="C519" t="str">
            <v>Radial,5 HP</v>
          </cell>
          <cell r="D519">
            <v>0.81599999999999995</v>
          </cell>
          <cell r="E519" t="str">
            <v>Hr</v>
          </cell>
          <cell r="G519">
            <v>3401</v>
          </cell>
          <cell r="H519">
            <v>2775</v>
          </cell>
          <cell r="I519" t="str">
            <v xml:space="preserve"> </v>
          </cell>
          <cell r="J519" t="str">
            <v xml:space="preserve"> </v>
          </cell>
          <cell r="K519">
            <v>1720</v>
          </cell>
          <cell r="L519">
            <v>1403</v>
          </cell>
        </row>
        <row r="520">
          <cell r="E520" t="str">
            <v xml:space="preserve"> </v>
          </cell>
          <cell r="I520" t="str">
            <v xml:space="preserve"> </v>
          </cell>
          <cell r="J520" t="str">
            <v xml:space="preserve"> </v>
          </cell>
        </row>
        <row r="521">
          <cell r="A521" t="str">
            <v>COMPRESSOR</v>
          </cell>
          <cell r="C521" t="str">
            <v>7.1㎥/min</v>
          </cell>
          <cell r="D521">
            <v>3.17</v>
          </cell>
          <cell r="E521" t="str">
            <v>Hr</v>
          </cell>
          <cell r="G521">
            <v>9681</v>
          </cell>
          <cell r="H521">
            <v>30688</v>
          </cell>
          <cell r="I521">
            <v>6189</v>
          </cell>
          <cell r="J521">
            <v>19619</v>
          </cell>
          <cell r="K521">
            <v>3137</v>
          </cell>
          <cell r="L521">
            <v>9944</v>
          </cell>
        </row>
        <row r="522">
          <cell r="A522" t="str">
            <v>PORTABLE DRILL</v>
          </cell>
          <cell r="C522" t="str">
            <v>0.5 HP</v>
          </cell>
          <cell r="D522">
            <v>1.2210000000000001</v>
          </cell>
          <cell r="E522" t="str">
            <v>Hr</v>
          </cell>
          <cell r="K522">
            <v>12</v>
          </cell>
          <cell r="L522">
            <v>14</v>
          </cell>
        </row>
        <row r="523">
          <cell r="A523" t="str">
            <v>TRUCK CRANE</v>
          </cell>
          <cell r="C523" t="str">
            <v>30 TON</v>
          </cell>
          <cell r="D523">
            <v>0.42299999999999999</v>
          </cell>
          <cell r="E523" t="str">
            <v>Hr</v>
          </cell>
          <cell r="G523">
            <v>18615</v>
          </cell>
          <cell r="H523">
            <v>7874</v>
          </cell>
          <cell r="I523">
            <v>7046</v>
          </cell>
          <cell r="J523">
            <v>2980</v>
          </cell>
          <cell r="K523">
            <v>44939</v>
          </cell>
          <cell r="L523">
            <v>19009</v>
          </cell>
        </row>
        <row r="524">
          <cell r="A524" t="str">
            <v>Fork Lift</v>
          </cell>
          <cell r="C524" t="str">
            <v>5 TON</v>
          </cell>
          <cell r="D524">
            <v>0.42299999999999999</v>
          </cell>
          <cell r="E524" t="str">
            <v>Hr</v>
          </cell>
          <cell r="G524">
            <v>9681</v>
          </cell>
          <cell r="H524">
            <v>4095</v>
          </cell>
          <cell r="I524">
            <v>5116.08</v>
          </cell>
          <cell r="J524">
            <v>2164</v>
          </cell>
          <cell r="K524">
            <v>4863</v>
          </cell>
          <cell r="L524">
            <v>2057</v>
          </cell>
        </row>
        <row r="525">
          <cell r="A525" t="str">
            <v>Trailer</v>
          </cell>
          <cell r="C525" t="str">
            <v>30ton</v>
          </cell>
          <cell r="D525">
            <v>0.42299999999999999</v>
          </cell>
          <cell r="E525" t="str">
            <v>Hr</v>
          </cell>
          <cell r="G525">
            <v>8683</v>
          </cell>
          <cell r="H525">
            <v>3672</v>
          </cell>
          <cell r="I525">
            <v>15763</v>
          </cell>
          <cell r="J525">
            <v>6667</v>
          </cell>
          <cell r="K525">
            <v>27414</v>
          </cell>
          <cell r="L525">
            <v>11596</v>
          </cell>
        </row>
        <row r="527">
          <cell r="B527" t="str">
            <v>계</v>
          </cell>
          <cell r="F527">
            <v>247732</v>
          </cell>
          <cell r="H527">
            <v>126502</v>
          </cell>
          <cell r="J527">
            <v>31430</v>
          </cell>
          <cell r="K527" t="str">
            <v xml:space="preserve"> </v>
          </cell>
          <cell r="L527">
            <v>89800</v>
          </cell>
        </row>
        <row r="528">
          <cell r="A528" t="str">
            <v>ROLLER GATE 제작 소모 자재비</v>
          </cell>
        </row>
        <row r="529">
          <cell r="E529" t="str">
            <v xml:space="preserve"> </v>
          </cell>
        </row>
        <row r="530">
          <cell r="A530" t="str">
            <v>종       별</v>
          </cell>
          <cell r="C530" t="str">
            <v>재 료 또 는</v>
          </cell>
          <cell r="D530" t="str">
            <v xml:space="preserve">원 수 </v>
          </cell>
          <cell r="E530" t="str">
            <v>단 위</v>
          </cell>
          <cell r="F530" t="str">
            <v>총   액</v>
          </cell>
          <cell r="G530" t="str">
            <v>노   무   비</v>
          </cell>
          <cell r="I530" t="str">
            <v>재   료   비</v>
          </cell>
          <cell r="K530" t="str">
            <v>경      비</v>
          </cell>
          <cell r="M530" t="str">
            <v>비   고</v>
          </cell>
        </row>
        <row r="531">
          <cell r="C531" t="str">
            <v xml:space="preserve">규       격 </v>
          </cell>
          <cell r="F531" t="str">
            <v>금   액</v>
          </cell>
          <cell r="G531" t="str">
            <v>단  가</v>
          </cell>
          <cell r="H531" t="str">
            <v>금   액</v>
          </cell>
          <cell r="I531" t="str">
            <v>단  가</v>
          </cell>
          <cell r="J531" t="str">
            <v>금   액</v>
          </cell>
          <cell r="K531" t="str">
            <v>단  가</v>
          </cell>
          <cell r="L531" t="str">
            <v>금   액</v>
          </cell>
        </row>
        <row r="533">
          <cell r="A533" t="str">
            <v>산       소</v>
          </cell>
          <cell r="C533" t="str">
            <v>6,000L용</v>
          </cell>
          <cell r="D533">
            <v>3</v>
          </cell>
          <cell r="E533" t="str">
            <v>병</v>
          </cell>
          <cell r="G533" t="str">
            <v xml:space="preserve"> </v>
          </cell>
          <cell r="I533">
            <v>12000</v>
          </cell>
          <cell r="J533">
            <v>36000</v>
          </cell>
        </row>
        <row r="534">
          <cell r="A534" t="str">
            <v>아 세 치 렌</v>
          </cell>
          <cell r="C534" t="str">
            <v>4,500L용</v>
          </cell>
          <cell r="D534">
            <v>2.58</v>
          </cell>
          <cell r="E534" t="str">
            <v>병</v>
          </cell>
          <cell r="I534">
            <v>55392</v>
          </cell>
          <cell r="J534">
            <v>142911</v>
          </cell>
        </row>
        <row r="535">
          <cell r="A535" t="str">
            <v>함       석</v>
          </cell>
          <cell r="C535" t="str">
            <v>#31 x 3' x 6'</v>
          </cell>
          <cell r="D535">
            <v>0.62</v>
          </cell>
          <cell r="E535" t="str">
            <v>매</v>
          </cell>
          <cell r="I535">
            <v>2825</v>
          </cell>
          <cell r="J535">
            <v>1751</v>
          </cell>
        </row>
        <row r="536">
          <cell r="A536" t="str">
            <v>용   접  봉</v>
          </cell>
          <cell r="C536" t="str">
            <v>SS41, 4M/Mx350L</v>
          </cell>
          <cell r="D536">
            <v>20</v>
          </cell>
          <cell r="E536" t="str">
            <v>KG</v>
          </cell>
          <cell r="I536">
            <v>1260</v>
          </cell>
          <cell r="J536">
            <v>25200</v>
          </cell>
        </row>
        <row r="537">
          <cell r="A537" t="str">
            <v>전       력</v>
          </cell>
          <cell r="D537">
            <v>310</v>
          </cell>
          <cell r="E537" t="str">
            <v>KWH</v>
          </cell>
          <cell r="I537" t="str">
            <v xml:space="preserve"> </v>
          </cell>
          <cell r="K537">
            <v>61.6</v>
          </cell>
          <cell r="L537">
            <v>19096</v>
          </cell>
        </row>
        <row r="538">
          <cell r="E538" t="str">
            <v xml:space="preserve"> </v>
          </cell>
          <cell r="I538" t="str">
            <v xml:space="preserve"> </v>
          </cell>
          <cell r="K538" t="str">
            <v xml:space="preserve"> </v>
          </cell>
        </row>
        <row r="540">
          <cell r="B540" t="str">
            <v>계</v>
          </cell>
          <cell r="F540">
            <v>224958</v>
          </cell>
          <cell r="J540">
            <v>205862</v>
          </cell>
          <cell r="L540">
            <v>19096</v>
          </cell>
        </row>
        <row r="557">
          <cell r="A557" t="str">
            <v>ROLLER GATE GUIDE FRAME 제작 인건비</v>
          </cell>
        </row>
        <row r="558">
          <cell r="E558" t="str">
            <v xml:space="preserve"> </v>
          </cell>
        </row>
        <row r="559">
          <cell r="A559" t="str">
            <v>종       별</v>
          </cell>
          <cell r="C559" t="str">
            <v>재 료 또 는</v>
          </cell>
          <cell r="D559" t="str">
            <v xml:space="preserve">원 수 </v>
          </cell>
          <cell r="E559" t="str">
            <v>단 위</v>
          </cell>
          <cell r="F559" t="str">
            <v>총   액</v>
          </cell>
          <cell r="G559" t="str">
            <v>노   무   비</v>
          </cell>
          <cell r="I559" t="str">
            <v>재   료   비</v>
          </cell>
          <cell r="K559" t="str">
            <v>경      비</v>
          </cell>
          <cell r="M559" t="str">
            <v>비   고</v>
          </cell>
        </row>
        <row r="560">
          <cell r="C560" t="str">
            <v xml:space="preserve">규       격 </v>
          </cell>
          <cell r="F560" t="str">
            <v>금   액</v>
          </cell>
          <cell r="G560" t="str">
            <v>단  가</v>
          </cell>
          <cell r="H560" t="str">
            <v>금   액</v>
          </cell>
          <cell r="I560" t="str">
            <v>단  가</v>
          </cell>
          <cell r="J560" t="str">
            <v>금   액</v>
          </cell>
          <cell r="K560" t="str">
            <v>단  가</v>
          </cell>
          <cell r="L560" t="str">
            <v>금   액</v>
          </cell>
        </row>
        <row r="561">
          <cell r="A561" t="str">
            <v>기 술 관 리</v>
          </cell>
          <cell r="C561" t="str">
            <v>기계기사1급</v>
          </cell>
          <cell r="D561">
            <v>2.5</v>
          </cell>
          <cell r="E561" t="str">
            <v>인</v>
          </cell>
          <cell r="G561">
            <v>97488</v>
          </cell>
          <cell r="H561">
            <v>243720</v>
          </cell>
        </row>
        <row r="562">
          <cell r="A562" t="str">
            <v>사      도</v>
          </cell>
          <cell r="C562" t="str">
            <v>제   도   공</v>
          </cell>
          <cell r="D562">
            <v>1</v>
          </cell>
          <cell r="E562" t="str">
            <v>인</v>
          </cell>
          <cell r="G562">
            <v>32747</v>
          </cell>
          <cell r="H562">
            <v>32747</v>
          </cell>
        </row>
        <row r="563">
          <cell r="A563" t="str">
            <v>재료 절단 현도</v>
          </cell>
          <cell r="C563" t="str">
            <v>현   도   공</v>
          </cell>
          <cell r="D563">
            <v>0.63</v>
          </cell>
          <cell r="E563" t="str">
            <v>인</v>
          </cell>
          <cell r="G563">
            <v>28487</v>
          </cell>
          <cell r="H563">
            <v>17946</v>
          </cell>
        </row>
        <row r="564">
          <cell r="A564" t="str">
            <v xml:space="preserve"> </v>
          </cell>
          <cell r="B564" t="str">
            <v>괘    서</v>
          </cell>
          <cell r="C564" t="str">
            <v>마   킹   공</v>
          </cell>
          <cell r="D564">
            <v>1.26</v>
          </cell>
          <cell r="E564" t="str">
            <v>인</v>
          </cell>
          <cell r="G564">
            <v>26924</v>
          </cell>
          <cell r="H564">
            <v>33924</v>
          </cell>
        </row>
        <row r="565">
          <cell r="A565" t="str">
            <v xml:space="preserve"> </v>
          </cell>
          <cell r="B565" t="str">
            <v>절    단</v>
          </cell>
          <cell r="C565" t="str">
            <v>절   단   공</v>
          </cell>
          <cell r="D565">
            <v>0.33</v>
          </cell>
          <cell r="E565" t="str">
            <v>인</v>
          </cell>
          <cell r="G565">
            <v>65881</v>
          </cell>
          <cell r="H565">
            <v>21740</v>
          </cell>
        </row>
        <row r="567">
          <cell r="B567" t="str">
            <v>교    정</v>
          </cell>
          <cell r="C567" t="str">
            <v>프랜트 제관공</v>
          </cell>
          <cell r="D567">
            <v>0.6</v>
          </cell>
          <cell r="E567" t="str">
            <v>인</v>
          </cell>
          <cell r="G567">
            <v>81966</v>
          </cell>
          <cell r="H567">
            <v>49179</v>
          </cell>
        </row>
        <row r="568">
          <cell r="A568" t="str">
            <v>단재가공 괘서</v>
          </cell>
          <cell r="C568" t="str">
            <v>마   킹   공</v>
          </cell>
          <cell r="D568">
            <v>1.26</v>
          </cell>
          <cell r="E568" t="str">
            <v>인</v>
          </cell>
          <cell r="G568">
            <v>26924</v>
          </cell>
          <cell r="H568">
            <v>33924</v>
          </cell>
        </row>
        <row r="569">
          <cell r="A569" t="str">
            <v xml:space="preserve"> </v>
          </cell>
          <cell r="B569" t="str">
            <v>절    단</v>
          </cell>
          <cell r="C569" t="str">
            <v>절   단   공</v>
          </cell>
          <cell r="D569">
            <v>0.16</v>
          </cell>
          <cell r="E569" t="str">
            <v>인</v>
          </cell>
          <cell r="G569">
            <v>65881</v>
          </cell>
          <cell r="H569">
            <v>10540</v>
          </cell>
        </row>
        <row r="570">
          <cell r="B570" t="str">
            <v>EDGE가공</v>
          </cell>
          <cell r="C570" t="str">
            <v>산소 절단공</v>
          </cell>
          <cell r="D570">
            <v>0.17</v>
          </cell>
          <cell r="E570" t="str">
            <v>인</v>
          </cell>
          <cell r="G570">
            <v>31794</v>
          </cell>
          <cell r="H570">
            <v>5404</v>
          </cell>
        </row>
        <row r="571">
          <cell r="A571" t="str">
            <v xml:space="preserve"> </v>
          </cell>
          <cell r="B571" t="str">
            <v>용    접</v>
          </cell>
          <cell r="C571" t="str">
            <v>프랜트 용접공</v>
          </cell>
          <cell r="D571">
            <v>1.3</v>
          </cell>
          <cell r="E571" t="str">
            <v>인</v>
          </cell>
          <cell r="G571">
            <v>95379</v>
          </cell>
          <cell r="H571">
            <v>123992</v>
          </cell>
        </row>
        <row r="573">
          <cell r="A573" t="str">
            <v xml:space="preserve"> </v>
          </cell>
          <cell r="B573" t="str">
            <v>교    정</v>
          </cell>
          <cell r="C573" t="str">
            <v>프랜트 제관공</v>
          </cell>
          <cell r="D573">
            <v>0.75</v>
          </cell>
          <cell r="E573" t="str">
            <v>인</v>
          </cell>
          <cell r="G573">
            <v>81966</v>
          </cell>
          <cell r="H573">
            <v>61474</v>
          </cell>
        </row>
        <row r="574">
          <cell r="B574" t="str">
            <v>HOLING</v>
          </cell>
          <cell r="C574" t="str">
            <v>프랜트 제관공</v>
          </cell>
          <cell r="D574">
            <v>0.15</v>
          </cell>
          <cell r="E574" t="str">
            <v>인</v>
          </cell>
          <cell r="G574">
            <v>81966</v>
          </cell>
          <cell r="H574">
            <v>12294</v>
          </cell>
        </row>
        <row r="575">
          <cell r="A575" t="str">
            <v>부분조립,취부조정</v>
          </cell>
          <cell r="C575" t="str">
            <v>프랜트기계설치공</v>
          </cell>
          <cell r="D575">
            <v>3.7</v>
          </cell>
          <cell r="E575" t="str">
            <v>인</v>
          </cell>
          <cell r="G575">
            <v>80805</v>
          </cell>
          <cell r="H575">
            <v>298978</v>
          </cell>
        </row>
        <row r="576">
          <cell r="A576" t="str">
            <v>용      접</v>
          </cell>
          <cell r="C576" t="str">
            <v>프랜트 용접공</v>
          </cell>
          <cell r="D576">
            <v>8.4</v>
          </cell>
          <cell r="E576" t="str">
            <v>인</v>
          </cell>
          <cell r="G576">
            <v>95379</v>
          </cell>
          <cell r="H576">
            <v>801183</v>
          </cell>
        </row>
        <row r="577">
          <cell r="A577" t="str">
            <v>절      단</v>
          </cell>
          <cell r="C577" t="str">
            <v>절   단   공</v>
          </cell>
          <cell r="D577">
            <v>0.1</v>
          </cell>
          <cell r="E577" t="str">
            <v>인</v>
          </cell>
          <cell r="G577">
            <v>65881</v>
          </cell>
          <cell r="H577">
            <v>6588</v>
          </cell>
        </row>
        <row r="578">
          <cell r="E578" t="str">
            <v xml:space="preserve"> </v>
          </cell>
        </row>
        <row r="579">
          <cell r="A579" t="str">
            <v>교      정</v>
          </cell>
          <cell r="C579" t="str">
            <v>프랜트 제관공</v>
          </cell>
          <cell r="D579">
            <v>1.75</v>
          </cell>
          <cell r="E579" t="str">
            <v>인</v>
          </cell>
          <cell r="G579">
            <v>81966</v>
          </cell>
          <cell r="H579">
            <v>143440</v>
          </cell>
        </row>
        <row r="580">
          <cell r="A580" t="str">
            <v>기 계 가 공</v>
          </cell>
          <cell r="C580" t="str">
            <v>기   계   공</v>
          </cell>
          <cell r="D580">
            <v>1.26</v>
          </cell>
          <cell r="E580" t="str">
            <v>인</v>
          </cell>
          <cell r="G580">
            <v>58906</v>
          </cell>
          <cell r="H580">
            <v>74221</v>
          </cell>
        </row>
        <row r="581">
          <cell r="C581" t="str">
            <v>기계 연마공</v>
          </cell>
          <cell r="D581">
            <v>0.126</v>
          </cell>
          <cell r="E581" t="str">
            <v>인</v>
          </cell>
          <cell r="G581">
            <v>26032</v>
          </cell>
          <cell r="H581">
            <v>3280</v>
          </cell>
        </row>
        <row r="582">
          <cell r="A582" t="str">
            <v>가 조 립,조 립</v>
          </cell>
          <cell r="C582" t="str">
            <v>프랜트기계설치공</v>
          </cell>
          <cell r="D582">
            <v>2</v>
          </cell>
          <cell r="E582" t="str">
            <v>인</v>
          </cell>
          <cell r="G582">
            <v>80805</v>
          </cell>
          <cell r="H582">
            <v>161610</v>
          </cell>
        </row>
        <row r="583">
          <cell r="A583" t="str">
            <v>가 조 립,해 체</v>
          </cell>
          <cell r="C583" t="str">
            <v>프랜트기계설치공</v>
          </cell>
          <cell r="D583">
            <v>1</v>
          </cell>
          <cell r="E583" t="str">
            <v>인</v>
          </cell>
          <cell r="G583">
            <v>80805</v>
          </cell>
          <cell r="H583">
            <v>80805</v>
          </cell>
        </row>
        <row r="584">
          <cell r="E584" t="str">
            <v xml:space="preserve"> </v>
          </cell>
        </row>
        <row r="585">
          <cell r="A585" t="str">
            <v>운 반 조 작</v>
          </cell>
          <cell r="C585" t="str">
            <v>특수 비계공</v>
          </cell>
          <cell r="D585">
            <v>5</v>
          </cell>
          <cell r="E585" t="str">
            <v>인</v>
          </cell>
          <cell r="G585">
            <v>85884</v>
          </cell>
          <cell r="H585">
            <v>429420</v>
          </cell>
        </row>
        <row r="586">
          <cell r="A586" t="str">
            <v>종       별</v>
          </cell>
          <cell r="C586" t="str">
            <v>재 료 또 는</v>
          </cell>
          <cell r="D586" t="str">
            <v xml:space="preserve">원 수 </v>
          </cell>
          <cell r="E586" t="str">
            <v>단 위</v>
          </cell>
          <cell r="F586" t="str">
            <v>총   액</v>
          </cell>
          <cell r="G586" t="str">
            <v>노   무   비</v>
          </cell>
          <cell r="I586" t="str">
            <v>재   료   비</v>
          </cell>
          <cell r="K586" t="str">
            <v>경      비</v>
          </cell>
          <cell r="M586" t="str">
            <v>비   고</v>
          </cell>
        </row>
        <row r="587">
          <cell r="C587" t="str">
            <v xml:space="preserve">규       격 </v>
          </cell>
          <cell r="F587" t="str">
            <v>금   액</v>
          </cell>
          <cell r="G587" t="str">
            <v>단  가</v>
          </cell>
          <cell r="H587" t="str">
            <v>금   액</v>
          </cell>
          <cell r="I587" t="str">
            <v>단  가</v>
          </cell>
          <cell r="J587" t="str">
            <v>금   액</v>
          </cell>
          <cell r="K587" t="str">
            <v>단  가</v>
          </cell>
          <cell r="L587" t="str">
            <v>금   액</v>
          </cell>
        </row>
        <row r="588">
          <cell r="A588" t="str">
            <v>동 력 조 작</v>
          </cell>
          <cell r="C588" t="str">
            <v>플랜트전공</v>
          </cell>
          <cell r="D588">
            <v>1</v>
          </cell>
          <cell r="E588" t="str">
            <v>인</v>
          </cell>
          <cell r="G588">
            <v>64285</v>
          </cell>
          <cell r="H588">
            <v>64285</v>
          </cell>
        </row>
        <row r="589">
          <cell r="A589" t="str">
            <v>보      조</v>
          </cell>
          <cell r="C589" t="str">
            <v>특 별 인 부</v>
          </cell>
          <cell r="D589">
            <v>14.4</v>
          </cell>
          <cell r="E589" t="str">
            <v>인</v>
          </cell>
          <cell r="G589">
            <v>57379</v>
          </cell>
          <cell r="H589">
            <v>826257</v>
          </cell>
        </row>
        <row r="590">
          <cell r="A590" t="str">
            <v>검      사</v>
          </cell>
          <cell r="C590" t="str">
            <v>인건비 7%</v>
          </cell>
          <cell r="D590" t="str">
            <v>1</v>
          </cell>
          <cell r="E590" t="str">
            <v>식</v>
          </cell>
          <cell r="H590">
            <v>247586</v>
          </cell>
        </row>
        <row r="592">
          <cell r="B592" t="str">
            <v>계</v>
          </cell>
          <cell r="F592">
            <v>3784537</v>
          </cell>
          <cell r="H592">
            <v>3784537</v>
          </cell>
        </row>
        <row r="615">
          <cell r="A615" t="str">
            <v>ROLLER GATE GUIDE FRAME 제작 소모 자재비</v>
          </cell>
        </row>
        <row r="616">
          <cell r="E616" t="str">
            <v xml:space="preserve"> </v>
          </cell>
        </row>
        <row r="617">
          <cell r="A617" t="str">
            <v>종       별</v>
          </cell>
          <cell r="C617" t="str">
            <v>재 료 또 는</v>
          </cell>
          <cell r="D617" t="str">
            <v xml:space="preserve">원 수 </v>
          </cell>
          <cell r="E617" t="str">
            <v>단 위</v>
          </cell>
          <cell r="F617" t="str">
            <v>총   액</v>
          </cell>
          <cell r="G617" t="str">
            <v>노   무   비</v>
          </cell>
          <cell r="I617" t="str">
            <v>재   료   비</v>
          </cell>
          <cell r="K617" t="str">
            <v>경      비</v>
          </cell>
          <cell r="M617" t="str">
            <v>비   고</v>
          </cell>
        </row>
        <row r="618">
          <cell r="C618" t="str">
            <v xml:space="preserve">규       격 </v>
          </cell>
          <cell r="F618" t="str">
            <v>금   액</v>
          </cell>
          <cell r="G618" t="str">
            <v>단  가</v>
          </cell>
          <cell r="H618" t="str">
            <v>금   액</v>
          </cell>
          <cell r="I618" t="str">
            <v>단  가</v>
          </cell>
          <cell r="J618" t="str">
            <v>금   액</v>
          </cell>
          <cell r="K618" t="str">
            <v>단  가</v>
          </cell>
          <cell r="L618" t="str">
            <v>금   액</v>
          </cell>
        </row>
        <row r="619">
          <cell r="A619" t="str">
            <v>산       소</v>
          </cell>
          <cell r="C619" t="str">
            <v>6,000L용</v>
          </cell>
          <cell r="D619">
            <v>2.2999999999999998</v>
          </cell>
          <cell r="E619" t="str">
            <v>병</v>
          </cell>
          <cell r="G619" t="str">
            <v xml:space="preserve"> </v>
          </cell>
          <cell r="I619">
            <v>12000</v>
          </cell>
          <cell r="J619">
            <v>27600</v>
          </cell>
        </row>
        <row r="620">
          <cell r="A620" t="str">
            <v>아 세 치 렌</v>
          </cell>
          <cell r="C620" t="str">
            <v>2,100L용</v>
          </cell>
          <cell r="D620">
            <v>1.6</v>
          </cell>
          <cell r="E620" t="str">
            <v>병</v>
          </cell>
          <cell r="I620">
            <v>25849</v>
          </cell>
          <cell r="J620">
            <v>41358</v>
          </cell>
        </row>
        <row r="621">
          <cell r="A621" t="str">
            <v>함       석</v>
          </cell>
          <cell r="C621" t="str">
            <v>#32 x 3' x 6'</v>
          </cell>
          <cell r="D621">
            <v>1.9</v>
          </cell>
          <cell r="E621" t="str">
            <v>매</v>
          </cell>
          <cell r="I621">
            <v>2597</v>
          </cell>
          <cell r="J621">
            <v>4934</v>
          </cell>
        </row>
        <row r="622">
          <cell r="A622" t="str">
            <v>용   접  봉</v>
          </cell>
          <cell r="C622" t="str">
            <v>SS41+STS304,4M/M</v>
          </cell>
          <cell r="D622">
            <v>54.6</v>
          </cell>
          <cell r="E622" t="str">
            <v>KG</v>
          </cell>
          <cell r="I622">
            <v>3360</v>
          </cell>
          <cell r="J622">
            <v>183456</v>
          </cell>
        </row>
        <row r="623">
          <cell r="A623" t="str">
            <v>전       력</v>
          </cell>
          <cell r="D623">
            <v>550</v>
          </cell>
          <cell r="E623" t="str">
            <v>KWH</v>
          </cell>
          <cell r="K623">
            <v>61.6</v>
          </cell>
          <cell r="L623">
            <v>33880</v>
          </cell>
        </row>
        <row r="624">
          <cell r="A624" t="str">
            <v>그라인다돌</v>
          </cell>
          <cell r="C624" t="str">
            <v>300 M/M</v>
          </cell>
          <cell r="D624">
            <v>0.3</v>
          </cell>
          <cell r="E624" t="str">
            <v>개</v>
          </cell>
          <cell r="I624">
            <v>3380</v>
          </cell>
          <cell r="J624">
            <v>1014</v>
          </cell>
        </row>
        <row r="625">
          <cell r="A625" t="str">
            <v xml:space="preserve"> </v>
          </cell>
        </row>
        <row r="627">
          <cell r="B627" t="str">
            <v>계</v>
          </cell>
          <cell r="F627">
            <v>292242</v>
          </cell>
          <cell r="J627">
            <v>258362</v>
          </cell>
          <cell r="L627">
            <v>33880</v>
          </cell>
        </row>
        <row r="628">
          <cell r="F628" t="str">
            <v xml:space="preserve"> </v>
          </cell>
          <cell r="J628" t="str">
            <v xml:space="preserve"> </v>
          </cell>
          <cell r="L628" t="str">
            <v xml:space="preserve"> </v>
          </cell>
        </row>
        <row r="629">
          <cell r="F629" t="str">
            <v xml:space="preserve"> </v>
          </cell>
          <cell r="J629" t="str">
            <v xml:space="preserve"> </v>
          </cell>
          <cell r="L629" t="str">
            <v xml:space="preserve"> </v>
          </cell>
        </row>
        <row r="630">
          <cell r="F630" t="str">
            <v xml:space="preserve"> </v>
          </cell>
          <cell r="J630" t="str">
            <v xml:space="preserve"> </v>
          </cell>
          <cell r="L630" t="str">
            <v xml:space="preserve"> </v>
          </cell>
        </row>
        <row r="631">
          <cell r="F631" t="str">
            <v xml:space="preserve"> </v>
          </cell>
          <cell r="J631" t="str">
            <v xml:space="preserve"> </v>
          </cell>
          <cell r="L631" t="str">
            <v xml:space="preserve"> </v>
          </cell>
        </row>
        <row r="632">
          <cell r="F632" t="str">
            <v xml:space="preserve"> </v>
          </cell>
          <cell r="J632" t="str">
            <v xml:space="preserve"> </v>
          </cell>
          <cell r="L632" t="str">
            <v xml:space="preserve"> </v>
          </cell>
        </row>
        <row r="633">
          <cell r="F633" t="str">
            <v xml:space="preserve"> </v>
          </cell>
          <cell r="J633" t="str">
            <v xml:space="preserve"> </v>
          </cell>
          <cell r="L633" t="str">
            <v xml:space="preserve"> </v>
          </cell>
        </row>
        <row r="634">
          <cell r="F634" t="str">
            <v xml:space="preserve"> </v>
          </cell>
          <cell r="J634" t="str">
            <v xml:space="preserve"> </v>
          </cell>
          <cell r="L634" t="str">
            <v xml:space="preserve"> </v>
          </cell>
        </row>
        <row r="635">
          <cell r="F635" t="str">
            <v xml:space="preserve"> </v>
          </cell>
          <cell r="J635" t="str">
            <v xml:space="preserve"> </v>
          </cell>
          <cell r="L635" t="str">
            <v xml:space="preserve"> </v>
          </cell>
        </row>
        <row r="636">
          <cell r="F636" t="str">
            <v xml:space="preserve"> </v>
          </cell>
          <cell r="J636" t="str">
            <v xml:space="preserve"> </v>
          </cell>
          <cell r="L636" t="str">
            <v xml:space="preserve"> </v>
          </cell>
        </row>
        <row r="637">
          <cell r="F637" t="str">
            <v xml:space="preserve"> </v>
          </cell>
          <cell r="J637" t="str">
            <v xml:space="preserve"> </v>
          </cell>
          <cell r="L637" t="str">
            <v xml:space="preserve"> </v>
          </cell>
        </row>
        <row r="638">
          <cell r="F638" t="str">
            <v xml:space="preserve"> </v>
          </cell>
          <cell r="J638" t="str">
            <v xml:space="preserve"> </v>
          </cell>
          <cell r="L638" t="str">
            <v xml:space="preserve"> </v>
          </cell>
        </row>
        <row r="639">
          <cell r="F639" t="str">
            <v xml:space="preserve"> </v>
          </cell>
          <cell r="J639" t="str">
            <v xml:space="preserve"> </v>
          </cell>
          <cell r="L639" t="str">
            <v xml:space="preserve"> </v>
          </cell>
        </row>
        <row r="640">
          <cell r="F640" t="str">
            <v xml:space="preserve"> </v>
          </cell>
          <cell r="J640" t="str">
            <v xml:space="preserve"> </v>
          </cell>
          <cell r="L640" t="str">
            <v xml:space="preserve"> </v>
          </cell>
        </row>
        <row r="641">
          <cell r="F641" t="str">
            <v xml:space="preserve"> </v>
          </cell>
          <cell r="J641" t="str">
            <v xml:space="preserve"> </v>
          </cell>
          <cell r="L641" t="str">
            <v xml:space="preserve"> </v>
          </cell>
        </row>
        <row r="642">
          <cell r="F642" t="str">
            <v xml:space="preserve"> </v>
          </cell>
          <cell r="J642" t="str">
            <v xml:space="preserve"> </v>
          </cell>
          <cell r="L642" t="str">
            <v xml:space="preserve"> </v>
          </cell>
        </row>
        <row r="643">
          <cell r="F643" t="str">
            <v xml:space="preserve"> </v>
          </cell>
          <cell r="J643" t="str">
            <v xml:space="preserve"> </v>
          </cell>
          <cell r="L643" t="str">
            <v xml:space="preserve"> </v>
          </cell>
        </row>
        <row r="644">
          <cell r="A644" t="str">
            <v>ROLLER GATE 설치 인건비</v>
          </cell>
        </row>
        <row r="645">
          <cell r="E645" t="str">
            <v xml:space="preserve"> </v>
          </cell>
        </row>
        <row r="646">
          <cell r="A646" t="str">
            <v>종       별</v>
          </cell>
          <cell r="C646" t="str">
            <v>재 료 또 는</v>
          </cell>
          <cell r="D646" t="str">
            <v xml:space="preserve">원 수 </v>
          </cell>
          <cell r="E646" t="str">
            <v>단 위</v>
          </cell>
          <cell r="F646" t="str">
            <v>총   액</v>
          </cell>
          <cell r="G646" t="str">
            <v>노   무   비</v>
          </cell>
          <cell r="I646" t="str">
            <v>재   료   비</v>
          </cell>
          <cell r="K646" t="str">
            <v>경      비</v>
          </cell>
          <cell r="M646" t="str">
            <v>비   고</v>
          </cell>
        </row>
        <row r="647">
          <cell r="C647" t="str">
            <v xml:space="preserve">규       격 </v>
          </cell>
          <cell r="F647" t="str">
            <v>금   액</v>
          </cell>
          <cell r="G647" t="str">
            <v>단  가</v>
          </cell>
          <cell r="H647" t="str">
            <v>금   액</v>
          </cell>
          <cell r="I647" t="str">
            <v>단  가</v>
          </cell>
          <cell r="J647" t="str">
            <v>금   액</v>
          </cell>
          <cell r="K647" t="str">
            <v>단  가</v>
          </cell>
          <cell r="L647" t="str">
            <v>금   액</v>
          </cell>
        </row>
        <row r="648">
          <cell r="A648" t="str">
            <v>기 술 관 리</v>
          </cell>
          <cell r="C648" t="str">
            <v>기계기사1급</v>
          </cell>
          <cell r="D648">
            <v>0.5</v>
          </cell>
          <cell r="E648" t="str">
            <v>인</v>
          </cell>
          <cell r="G648">
            <v>97488</v>
          </cell>
          <cell r="H648">
            <v>48744</v>
          </cell>
        </row>
        <row r="649">
          <cell r="A649" t="str">
            <v>형 장 교 정</v>
          </cell>
          <cell r="C649" t="str">
            <v>프랜트 제관공</v>
          </cell>
          <cell r="D649">
            <v>0.81599999999999995</v>
          </cell>
          <cell r="E649" t="str">
            <v>인</v>
          </cell>
          <cell r="G649">
            <v>81966</v>
          </cell>
          <cell r="H649">
            <v>66884</v>
          </cell>
        </row>
        <row r="650">
          <cell r="A650" t="str">
            <v xml:space="preserve"> </v>
          </cell>
          <cell r="C650" t="str">
            <v>비   계   공</v>
          </cell>
          <cell r="D650">
            <v>0.14599999999999999</v>
          </cell>
          <cell r="E650" t="str">
            <v>인</v>
          </cell>
          <cell r="G650">
            <v>79467</v>
          </cell>
          <cell r="H650">
            <v>11602</v>
          </cell>
        </row>
        <row r="651">
          <cell r="A651" t="str">
            <v>소 운 반 제 작</v>
          </cell>
          <cell r="C651" t="str">
            <v>비   계   공</v>
          </cell>
          <cell r="D651">
            <v>1.992</v>
          </cell>
          <cell r="E651" t="str">
            <v>인</v>
          </cell>
          <cell r="G651">
            <v>79467</v>
          </cell>
          <cell r="H651">
            <v>158298</v>
          </cell>
        </row>
        <row r="652">
          <cell r="A652" t="str">
            <v xml:space="preserve"> </v>
          </cell>
          <cell r="C652" t="str">
            <v>프랜트기계설치공</v>
          </cell>
          <cell r="D652">
            <v>0.79100000000000004</v>
          </cell>
          <cell r="E652" t="str">
            <v>인</v>
          </cell>
          <cell r="G652">
            <v>80805</v>
          </cell>
          <cell r="H652">
            <v>63916</v>
          </cell>
        </row>
        <row r="654">
          <cell r="A654" t="str">
            <v>조 립 조 정</v>
          </cell>
          <cell r="C654" t="str">
            <v>비   계   공</v>
          </cell>
          <cell r="D654">
            <v>2.4300000000000002</v>
          </cell>
          <cell r="E654" t="str">
            <v>인</v>
          </cell>
          <cell r="G654">
            <v>79467</v>
          </cell>
          <cell r="H654">
            <v>193104</v>
          </cell>
        </row>
        <row r="655">
          <cell r="A655" t="str">
            <v xml:space="preserve"> </v>
          </cell>
          <cell r="C655" t="str">
            <v>프랜트 제관공</v>
          </cell>
          <cell r="D655">
            <v>2.0350000000000001</v>
          </cell>
          <cell r="E655" t="str">
            <v>인</v>
          </cell>
          <cell r="G655">
            <v>81966</v>
          </cell>
          <cell r="H655">
            <v>166800</v>
          </cell>
        </row>
        <row r="656">
          <cell r="A656" t="str">
            <v xml:space="preserve"> </v>
          </cell>
          <cell r="C656" t="str">
            <v>측   량   사</v>
          </cell>
          <cell r="D656">
            <v>0.81200000000000006</v>
          </cell>
          <cell r="E656" t="str">
            <v>인</v>
          </cell>
          <cell r="G656">
            <v>58506</v>
          </cell>
          <cell r="H656">
            <v>47506</v>
          </cell>
        </row>
        <row r="657">
          <cell r="A657" t="str">
            <v>리  벳  팅</v>
          </cell>
          <cell r="C657" t="str">
            <v>리 벳 팅 공</v>
          </cell>
          <cell r="D657">
            <v>1.4470000000000001</v>
          </cell>
          <cell r="E657" t="str">
            <v>인</v>
          </cell>
          <cell r="G657">
            <v>71579</v>
          </cell>
          <cell r="H657">
            <v>103574</v>
          </cell>
        </row>
        <row r="658">
          <cell r="A658" t="str">
            <v xml:space="preserve"> </v>
          </cell>
          <cell r="C658" t="str">
            <v>플랜트기계설치공</v>
          </cell>
          <cell r="D658">
            <v>0.52700000000000002</v>
          </cell>
          <cell r="E658" t="str">
            <v>인</v>
          </cell>
          <cell r="G658">
            <v>80805</v>
          </cell>
          <cell r="H658">
            <v>42584</v>
          </cell>
        </row>
        <row r="659">
          <cell r="C659" t="str">
            <v xml:space="preserve"> </v>
          </cell>
        </row>
        <row r="660">
          <cell r="A660" t="str">
            <v>용      접</v>
          </cell>
          <cell r="C660" t="str">
            <v>프랜트 용접공</v>
          </cell>
          <cell r="D660">
            <v>0.70499999999999996</v>
          </cell>
          <cell r="E660" t="str">
            <v>인</v>
          </cell>
          <cell r="G660">
            <v>95379</v>
          </cell>
          <cell r="H660">
            <v>67242</v>
          </cell>
        </row>
        <row r="661">
          <cell r="A661" t="str">
            <v xml:space="preserve"> </v>
          </cell>
          <cell r="C661" t="str">
            <v>프랜트 제관공</v>
          </cell>
          <cell r="D661">
            <v>0.187</v>
          </cell>
          <cell r="E661" t="str">
            <v>인</v>
          </cell>
          <cell r="G661">
            <v>81966</v>
          </cell>
          <cell r="H661">
            <v>15327</v>
          </cell>
        </row>
        <row r="662">
          <cell r="A662" t="str">
            <v>전 원 배 선</v>
          </cell>
          <cell r="C662" t="str">
            <v>플랜트 전공</v>
          </cell>
          <cell r="D662">
            <v>0.187</v>
          </cell>
          <cell r="E662" t="str">
            <v>인</v>
          </cell>
          <cell r="G662">
            <v>64285</v>
          </cell>
          <cell r="H662">
            <v>12021</v>
          </cell>
        </row>
        <row r="664">
          <cell r="A664" t="str">
            <v>검사 및 교정</v>
          </cell>
          <cell r="C664" t="str">
            <v xml:space="preserve">기술관리,전원 </v>
          </cell>
          <cell r="D664" t="str">
            <v>1</v>
          </cell>
          <cell r="E664" t="str">
            <v>식</v>
          </cell>
          <cell r="H664">
            <v>93683</v>
          </cell>
        </row>
        <row r="665">
          <cell r="C665" t="str">
            <v>배선 제외 10%</v>
          </cell>
        </row>
        <row r="669">
          <cell r="B669" t="str">
            <v>계</v>
          </cell>
          <cell r="F669">
            <v>1091285</v>
          </cell>
          <cell r="H669">
            <v>1091285</v>
          </cell>
        </row>
        <row r="673">
          <cell r="A673" t="str">
            <v>ROLLER GATE 설치 사용장비 경비</v>
          </cell>
        </row>
        <row r="674">
          <cell r="E674" t="str">
            <v xml:space="preserve"> </v>
          </cell>
        </row>
        <row r="675">
          <cell r="A675" t="str">
            <v>종       별</v>
          </cell>
          <cell r="C675" t="str">
            <v>재 료 또 는</v>
          </cell>
          <cell r="D675" t="str">
            <v xml:space="preserve">원 수 </v>
          </cell>
          <cell r="E675" t="str">
            <v>단 위</v>
          </cell>
          <cell r="F675" t="str">
            <v>총   액</v>
          </cell>
          <cell r="G675" t="str">
            <v>노   무   비</v>
          </cell>
          <cell r="I675" t="str">
            <v>재   료   비</v>
          </cell>
          <cell r="K675" t="str">
            <v>경      비</v>
          </cell>
          <cell r="M675" t="str">
            <v>비   고</v>
          </cell>
        </row>
        <row r="676">
          <cell r="C676" t="str">
            <v xml:space="preserve">규       격 </v>
          </cell>
          <cell r="F676" t="str">
            <v>금   액</v>
          </cell>
          <cell r="G676" t="str">
            <v>단  가</v>
          </cell>
          <cell r="H676" t="str">
            <v>금   액</v>
          </cell>
          <cell r="I676" t="str">
            <v>단  가</v>
          </cell>
          <cell r="J676" t="str">
            <v>금   액</v>
          </cell>
          <cell r="K676" t="str">
            <v>단  가</v>
          </cell>
          <cell r="L676" t="str">
            <v>금   액</v>
          </cell>
        </row>
        <row r="677">
          <cell r="A677" t="str">
            <v>A.C WELDER</v>
          </cell>
          <cell r="C677" t="str">
            <v>10KVA</v>
          </cell>
          <cell r="D677">
            <v>8</v>
          </cell>
          <cell r="E677" t="str">
            <v>Hr</v>
          </cell>
          <cell r="K677">
            <v>155</v>
          </cell>
          <cell r="L677">
            <v>1240</v>
          </cell>
        </row>
        <row r="678">
          <cell r="A678" t="str">
            <v>D.C WELDER</v>
          </cell>
          <cell r="C678" t="str">
            <v>5.5KW</v>
          </cell>
          <cell r="D678">
            <v>32</v>
          </cell>
          <cell r="E678" t="str">
            <v>Hr</v>
          </cell>
          <cell r="K678">
            <v>359</v>
          </cell>
          <cell r="L678">
            <v>11488</v>
          </cell>
        </row>
        <row r="679">
          <cell r="A679" t="str">
            <v>GAS CUTTING M/C</v>
          </cell>
          <cell r="C679" t="str">
            <v>중 형</v>
          </cell>
          <cell r="D679">
            <v>32</v>
          </cell>
          <cell r="E679" t="str">
            <v>Hr</v>
          </cell>
          <cell r="G679">
            <v>3974</v>
          </cell>
          <cell r="H679">
            <v>127168</v>
          </cell>
          <cell r="K679">
            <v>115</v>
          </cell>
          <cell r="L679">
            <v>3680</v>
          </cell>
        </row>
        <row r="680">
          <cell r="A680" t="str">
            <v>GAS WELDER</v>
          </cell>
          <cell r="C680" t="str">
            <v>중 형</v>
          </cell>
          <cell r="D680">
            <v>24</v>
          </cell>
          <cell r="E680" t="str">
            <v>Hr</v>
          </cell>
          <cell r="K680">
            <v>115</v>
          </cell>
          <cell r="L680">
            <v>2760</v>
          </cell>
        </row>
        <row r="681">
          <cell r="A681" t="str">
            <v>PORTABLE DRILL</v>
          </cell>
          <cell r="C681" t="str">
            <v>1.5 HP</v>
          </cell>
          <cell r="D681">
            <v>16</v>
          </cell>
          <cell r="E681" t="str">
            <v>Hr</v>
          </cell>
          <cell r="K681">
            <v>14</v>
          </cell>
          <cell r="L681">
            <v>224</v>
          </cell>
        </row>
        <row r="683">
          <cell r="A683" t="str">
            <v>PORTABLE GRINDER</v>
          </cell>
          <cell r="C683" t="str">
            <v>0.5 HP</v>
          </cell>
          <cell r="D683">
            <v>32</v>
          </cell>
          <cell r="E683" t="str">
            <v>Hr</v>
          </cell>
          <cell r="K683">
            <v>22</v>
          </cell>
          <cell r="L683">
            <v>704</v>
          </cell>
        </row>
        <row r="684">
          <cell r="A684" t="str">
            <v>COMPRESSOR</v>
          </cell>
          <cell r="C684" t="str">
            <v>8.9㎥/min</v>
          </cell>
          <cell r="D684">
            <v>8</v>
          </cell>
          <cell r="E684" t="str">
            <v>Hr</v>
          </cell>
          <cell r="G684">
            <v>9681</v>
          </cell>
          <cell r="H684">
            <v>77448</v>
          </cell>
          <cell r="I684">
            <v>8779</v>
          </cell>
          <cell r="J684">
            <v>70232</v>
          </cell>
          <cell r="K684">
            <v>6250</v>
          </cell>
          <cell r="L684">
            <v>50000</v>
          </cell>
        </row>
        <row r="685">
          <cell r="A685" t="str">
            <v>WINCH</v>
          </cell>
          <cell r="C685" t="str">
            <v>10 HP</v>
          </cell>
          <cell r="D685">
            <v>16</v>
          </cell>
          <cell r="E685" t="str">
            <v>Hr</v>
          </cell>
          <cell r="G685">
            <v>9235</v>
          </cell>
          <cell r="H685">
            <v>147760</v>
          </cell>
          <cell r="K685">
            <v>850</v>
          </cell>
          <cell r="L685">
            <v>13600</v>
          </cell>
        </row>
        <row r="686">
          <cell r="A686" t="str">
            <v>리프트 트럭</v>
          </cell>
          <cell r="C686" t="str">
            <v>7 TON</v>
          </cell>
          <cell r="D686">
            <v>8</v>
          </cell>
          <cell r="E686" t="str">
            <v>Hr</v>
          </cell>
          <cell r="G686">
            <v>9681</v>
          </cell>
          <cell r="H686">
            <v>77448</v>
          </cell>
          <cell r="I686">
            <v>5898</v>
          </cell>
          <cell r="J686">
            <v>47184</v>
          </cell>
          <cell r="K686">
            <v>5845</v>
          </cell>
          <cell r="L686">
            <v>46760</v>
          </cell>
        </row>
        <row r="687">
          <cell r="A687" t="str">
            <v>TRUCK CRANE</v>
          </cell>
          <cell r="C687" t="str">
            <v>40 TON</v>
          </cell>
          <cell r="D687">
            <v>8</v>
          </cell>
          <cell r="E687" t="str">
            <v>Hr</v>
          </cell>
          <cell r="G687">
            <v>18615</v>
          </cell>
          <cell r="H687">
            <v>148920</v>
          </cell>
          <cell r="I687">
            <v>8730</v>
          </cell>
          <cell r="J687">
            <v>69840</v>
          </cell>
          <cell r="K687">
            <v>55621</v>
          </cell>
          <cell r="L687">
            <v>444968</v>
          </cell>
        </row>
        <row r="691">
          <cell r="B691" t="str">
            <v xml:space="preserve"> 계</v>
          </cell>
          <cell r="F691">
            <v>1341424</v>
          </cell>
          <cell r="H691">
            <v>578744</v>
          </cell>
          <cell r="J691">
            <v>187256</v>
          </cell>
          <cell r="L691">
            <v>575424</v>
          </cell>
        </row>
        <row r="699">
          <cell r="J699" t="str">
            <v xml:space="preserve"> </v>
          </cell>
        </row>
        <row r="700">
          <cell r="J700" t="str">
            <v xml:space="preserve"> </v>
          </cell>
        </row>
        <row r="701">
          <cell r="J701" t="str">
            <v xml:space="preserve"> </v>
          </cell>
        </row>
        <row r="702">
          <cell r="A702" t="str">
            <v>ROLLER GATE LEAF 설치 소모 자재비</v>
          </cell>
        </row>
        <row r="703">
          <cell r="E703" t="str">
            <v xml:space="preserve"> </v>
          </cell>
        </row>
        <row r="704">
          <cell r="A704" t="str">
            <v>종       별</v>
          </cell>
          <cell r="C704" t="str">
            <v>재 료 또 는</v>
          </cell>
          <cell r="D704" t="str">
            <v xml:space="preserve">원 수 </v>
          </cell>
          <cell r="E704" t="str">
            <v>단 위</v>
          </cell>
          <cell r="F704" t="str">
            <v>총   액</v>
          </cell>
          <cell r="G704" t="str">
            <v>노   무   비</v>
          </cell>
          <cell r="I704" t="str">
            <v>재   료   비</v>
          </cell>
          <cell r="K704" t="str">
            <v>경      비</v>
          </cell>
          <cell r="M704" t="str">
            <v>비   고</v>
          </cell>
        </row>
        <row r="705">
          <cell r="C705" t="str">
            <v xml:space="preserve">규       격 </v>
          </cell>
          <cell r="F705" t="str">
            <v>금   액</v>
          </cell>
          <cell r="G705" t="str">
            <v>단  가</v>
          </cell>
          <cell r="H705" t="str">
            <v>금   액</v>
          </cell>
          <cell r="I705" t="str">
            <v>단  가</v>
          </cell>
          <cell r="J705" t="str">
            <v>금   액</v>
          </cell>
          <cell r="K705" t="str">
            <v>단  가</v>
          </cell>
          <cell r="L705" t="str">
            <v>금   액</v>
          </cell>
        </row>
        <row r="706">
          <cell r="A706" t="str">
            <v>산       소</v>
          </cell>
          <cell r="C706" t="str">
            <v>6,000L용</v>
          </cell>
          <cell r="D706">
            <v>0.46</v>
          </cell>
          <cell r="E706" t="str">
            <v>병</v>
          </cell>
          <cell r="G706" t="str">
            <v xml:space="preserve"> </v>
          </cell>
          <cell r="I706">
            <v>12000</v>
          </cell>
          <cell r="J706">
            <v>5520</v>
          </cell>
        </row>
        <row r="707">
          <cell r="A707" t="str">
            <v>아 세 치 렌</v>
          </cell>
          <cell r="C707" t="str">
            <v>4,500L용</v>
          </cell>
          <cell r="D707">
            <v>0.39</v>
          </cell>
          <cell r="E707" t="str">
            <v>병</v>
          </cell>
          <cell r="I707">
            <v>55392</v>
          </cell>
          <cell r="J707">
            <v>21602</v>
          </cell>
        </row>
        <row r="708">
          <cell r="A708" t="str">
            <v>용   접  봉</v>
          </cell>
          <cell r="C708" t="str">
            <v>SS400 , 4M/M</v>
          </cell>
          <cell r="D708">
            <v>5.4</v>
          </cell>
          <cell r="E708" t="str">
            <v>KG</v>
          </cell>
          <cell r="I708">
            <v>1260</v>
          </cell>
          <cell r="J708">
            <v>6804</v>
          </cell>
        </row>
        <row r="709">
          <cell r="A709" t="str">
            <v>코  크  스</v>
          </cell>
          <cell r="D709">
            <v>27</v>
          </cell>
          <cell r="E709" t="str">
            <v>KG</v>
          </cell>
          <cell r="I709">
            <v>183</v>
          </cell>
          <cell r="J709">
            <v>4941</v>
          </cell>
        </row>
        <row r="712">
          <cell r="A712" t="str">
            <v xml:space="preserve"> </v>
          </cell>
        </row>
        <row r="713">
          <cell r="L713" t="str">
            <v xml:space="preserve"> </v>
          </cell>
        </row>
        <row r="714">
          <cell r="B714" t="str">
            <v>계</v>
          </cell>
          <cell r="F714">
            <v>38867</v>
          </cell>
          <cell r="J714">
            <v>38867</v>
          </cell>
        </row>
        <row r="715">
          <cell r="A715" t="str">
            <v xml:space="preserve"> </v>
          </cell>
        </row>
        <row r="716">
          <cell r="A716" t="str">
            <v xml:space="preserve"> </v>
          </cell>
        </row>
        <row r="717">
          <cell r="A717" t="str">
            <v xml:space="preserve"> </v>
          </cell>
        </row>
        <row r="718">
          <cell r="A718" t="str">
            <v xml:space="preserve"> </v>
          </cell>
        </row>
        <row r="719">
          <cell r="A719" t="str">
            <v xml:space="preserve"> </v>
          </cell>
        </row>
        <row r="720">
          <cell r="A720" t="str">
            <v xml:space="preserve"> </v>
          </cell>
        </row>
        <row r="721">
          <cell r="A721" t="str">
            <v xml:space="preserve"> </v>
          </cell>
        </row>
        <row r="722">
          <cell r="A722" t="str">
            <v xml:space="preserve"> </v>
          </cell>
        </row>
        <row r="723">
          <cell r="A723" t="str">
            <v xml:space="preserve"> </v>
          </cell>
        </row>
        <row r="724">
          <cell r="A724" t="str">
            <v xml:space="preserve"> </v>
          </cell>
        </row>
        <row r="725">
          <cell r="A725" t="str">
            <v xml:space="preserve"> </v>
          </cell>
        </row>
        <row r="726">
          <cell r="A726" t="str">
            <v xml:space="preserve"> </v>
          </cell>
        </row>
        <row r="727">
          <cell r="A727" t="str">
            <v xml:space="preserve"> </v>
          </cell>
        </row>
        <row r="728">
          <cell r="A728" t="str">
            <v xml:space="preserve"> </v>
          </cell>
        </row>
        <row r="729">
          <cell r="A729" t="str">
            <v xml:space="preserve"> </v>
          </cell>
        </row>
        <row r="730">
          <cell r="A730" t="str">
            <v xml:space="preserve"> </v>
          </cell>
        </row>
        <row r="731">
          <cell r="A731" t="str">
            <v>ROLLER GATE GUIDE FRAME 설치 인건비</v>
          </cell>
        </row>
        <row r="732">
          <cell r="E732" t="str">
            <v xml:space="preserve"> </v>
          </cell>
        </row>
        <row r="733">
          <cell r="A733" t="str">
            <v>종       별</v>
          </cell>
          <cell r="C733" t="str">
            <v>재 료 또 는</v>
          </cell>
          <cell r="D733" t="str">
            <v xml:space="preserve">원 수 </v>
          </cell>
          <cell r="E733" t="str">
            <v>단 위</v>
          </cell>
          <cell r="F733" t="str">
            <v>총   액</v>
          </cell>
          <cell r="G733" t="str">
            <v>노   무   비</v>
          </cell>
          <cell r="I733" t="str">
            <v>재   료   비</v>
          </cell>
          <cell r="K733" t="str">
            <v>경      비</v>
          </cell>
          <cell r="M733" t="str">
            <v>비   고</v>
          </cell>
        </row>
        <row r="734">
          <cell r="C734" t="str">
            <v xml:space="preserve">규       격 </v>
          </cell>
          <cell r="F734" t="str">
            <v>금   액</v>
          </cell>
          <cell r="G734" t="str">
            <v>단  가</v>
          </cell>
          <cell r="H734" t="str">
            <v>금   액</v>
          </cell>
          <cell r="I734" t="str">
            <v>단  가</v>
          </cell>
          <cell r="J734" t="str">
            <v>금   액</v>
          </cell>
          <cell r="K734" t="str">
            <v>단  가</v>
          </cell>
          <cell r="L734" t="str">
            <v>금   액</v>
          </cell>
        </row>
        <row r="735">
          <cell r="A735" t="str">
            <v>기 술 지 도</v>
          </cell>
          <cell r="C735" t="str">
            <v>기계기사1급</v>
          </cell>
          <cell r="D735">
            <v>5.33</v>
          </cell>
          <cell r="E735" t="str">
            <v>인</v>
          </cell>
          <cell r="G735">
            <v>97488</v>
          </cell>
          <cell r="H735">
            <v>519611</v>
          </cell>
        </row>
        <row r="736">
          <cell r="A736" t="str">
            <v>박 스 해 체</v>
          </cell>
          <cell r="C736" t="str">
            <v>목       공</v>
          </cell>
          <cell r="D736">
            <v>0.34</v>
          </cell>
          <cell r="E736" t="str">
            <v>인</v>
          </cell>
          <cell r="G736">
            <v>75306</v>
          </cell>
          <cell r="H736">
            <v>25604</v>
          </cell>
        </row>
        <row r="737">
          <cell r="C737" t="str">
            <v>특 별 인 부</v>
          </cell>
          <cell r="D737">
            <v>0.34</v>
          </cell>
          <cell r="E737" t="str">
            <v>인</v>
          </cell>
          <cell r="G737">
            <v>57379</v>
          </cell>
          <cell r="H737">
            <v>19508</v>
          </cell>
        </row>
        <row r="738">
          <cell r="A738" t="str">
            <v>검       측</v>
          </cell>
          <cell r="C738" t="str">
            <v>플랜트기계설치공</v>
          </cell>
          <cell r="D738">
            <v>0.17</v>
          </cell>
          <cell r="E738" t="str">
            <v>인</v>
          </cell>
          <cell r="G738">
            <v>80805</v>
          </cell>
          <cell r="H738">
            <v>13736</v>
          </cell>
        </row>
        <row r="739">
          <cell r="C739" t="str">
            <v>특 별 인 부</v>
          </cell>
          <cell r="D739">
            <v>0.17</v>
          </cell>
          <cell r="E739" t="str">
            <v>인</v>
          </cell>
          <cell r="G739">
            <v>57379</v>
          </cell>
          <cell r="H739">
            <v>9754</v>
          </cell>
        </row>
        <row r="741">
          <cell r="A741" t="str">
            <v xml:space="preserve">수정 및 교정 </v>
          </cell>
          <cell r="C741" t="str">
            <v>프랜트기계설치공</v>
          </cell>
          <cell r="D741">
            <v>0.34</v>
          </cell>
          <cell r="E741" t="str">
            <v>인</v>
          </cell>
          <cell r="G741">
            <v>80805</v>
          </cell>
          <cell r="H741">
            <v>27473</v>
          </cell>
        </row>
        <row r="742">
          <cell r="C742" t="str">
            <v>특 별 인 부</v>
          </cell>
          <cell r="D742">
            <v>0.17</v>
          </cell>
          <cell r="E742" t="str">
            <v>인</v>
          </cell>
          <cell r="G742">
            <v>57379</v>
          </cell>
          <cell r="H742">
            <v>9754</v>
          </cell>
        </row>
        <row r="743">
          <cell r="A743" t="str">
            <v>설치준비,CHIPPING</v>
          </cell>
          <cell r="C743" t="str">
            <v>석      공</v>
          </cell>
          <cell r="D743">
            <v>1.1499999999999999</v>
          </cell>
          <cell r="E743" t="str">
            <v>인</v>
          </cell>
          <cell r="G743">
            <v>77005</v>
          </cell>
          <cell r="H743">
            <v>88555</v>
          </cell>
        </row>
        <row r="744">
          <cell r="C744" t="str">
            <v>특 별 인 부</v>
          </cell>
          <cell r="D744">
            <v>0.86</v>
          </cell>
          <cell r="E744" t="str">
            <v>인</v>
          </cell>
          <cell r="G744">
            <v>57379</v>
          </cell>
          <cell r="H744">
            <v>49345</v>
          </cell>
        </row>
        <row r="745">
          <cell r="A745" t="str">
            <v>가설 장비 설치</v>
          </cell>
          <cell r="C745" t="str">
            <v>프랜트기계설치공</v>
          </cell>
          <cell r="D745">
            <v>0.19</v>
          </cell>
          <cell r="E745" t="str">
            <v>인</v>
          </cell>
          <cell r="G745">
            <v>80805</v>
          </cell>
          <cell r="H745">
            <v>15352</v>
          </cell>
        </row>
        <row r="747">
          <cell r="C747" t="str">
            <v>프랜트 배관공</v>
          </cell>
          <cell r="D747">
            <v>0.19</v>
          </cell>
          <cell r="E747" t="str">
            <v>인</v>
          </cell>
          <cell r="G747">
            <v>97219</v>
          </cell>
          <cell r="H747">
            <v>18471</v>
          </cell>
        </row>
        <row r="748">
          <cell r="C748" t="str">
            <v>산소 절단공</v>
          </cell>
          <cell r="D748">
            <v>0.12</v>
          </cell>
          <cell r="E748" t="str">
            <v>인</v>
          </cell>
          <cell r="G748">
            <v>31794</v>
          </cell>
          <cell r="H748">
            <v>3815</v>
          </cell>
        </row>
        <row r="749">
          <cell r="C749" t="str">
            <v>프랜트 용접공</v>
          </cell>
          <cell r="D749">
            <v>0.12</v>
          </cell>
          <cell r="E749" t="str">
            <v>인</v>
          </cell>
          <cell r="G749">
            <v>95379</v>
          </cell>
          <cell r="H749">
            <v>11445</v>
          </cell>
        </row>
        <row r="750">
          <cell r="C750" t="str">
            <v>특 별 인 부</v>
          </cell>
          <cell r="D750">
            <v>0.51</v>
          </cell>
          <cell r="E750" t="str">
            <v>인</v>
          </cell>
          <cell r="G750">
            <v>57379</v>
          </cell>
          <cell r="H750">
            <v>29263</v>
          </cell>
        </row>
        <row r="751">
          <cell r="A751" t="str">
            <v>앙카바 정리 작업</v>
          </cell>
          <cell r="C751" t="str">
            <v>산소 절단공</v>
          </cell>
          <cell r="D751">
            <v>0.56000000000000005</v>
          </cell>
          <cell r="E751" t="str">
            <v>인</v>
          </cell>
          <cell r="G751">
            <v>31794</v>
          </cell>
          <cell r="H751">
            <v>17804</v>
          </cell>
        </row>
        <row r="753">
          <cell r="A753" t="str">
            <v xml:space="preserve"> </v>
          </cell>
          <cell r="C753" t="str">
            <v>프랜트기계설치공</v>
          </cell>
          <cell r="D753">
            <v>0.56000000000000005</v>
          </cell>
          <cell r="E753" t="str">
            <v>인</v>
          </cell>
          <cell r="G753">
            <v>80805</v>
          </cell>
          <cell r="H753">
            <v>45250</v>
          </cell>
        </row>
        <row r="754">
          <cell r="A754" t="str">
            <v xml:space="preserve"> </v>
          </cell>
          <cell r="C754" t="str">
            <v>특 별 인 부</v>
          </cell>
          <cell r="D754">
            <v>1.1200000000000001</v>
          </cell>
          <cell r="E754" t="str">
            <v>인</v>
          </cell>
          <cell r="G754">
            <v>57379</v>
          </cell>
          <cell r="H754">
            <v>64264</v>
          </cell>
        </row>
        <row r="755">
          <cell r="A755" t="str">
            <v>조       립</v>
          </cell>
          <cell r="C755" t="str">
            <v>특수 비계공</v>
          </cell>
          <cell r="D755">
            <v>0.79</v>
          </cell>
          <cell r="E755" t="str">
            <v>인</v>
          </cell>
          <cell r="G755">
            <v>85884</v>
          </cell>
          <cell r="H755">
            <v>67848</v>
          </cell>
        </row>
        <row r="756">
          <cell r="A756" t="str">
            <v xml:space="preserve"> </v>
          </cell>
          <cell r="C756" t="str">
            <v>프랜트기계설치공</v>
          </cell>
          <cell r="D756">
            <v>0.59</v>
          </cell>
          <cell r="E756" t="str">
            <v>인</v>
          </cell>
          <cell r="G756">
            <v>80805</v>
          </cell>
          <cell r="H756">
            <v>47674</v>
          </cell>
        </row>
        <row r="757">
          <cell r="C757" t="str">
            <v>산소 절단공</v>
          </cell>
          <cell r="D757">
            <v>0.28999999999999998</v>
          </cell>
          <cell r="E757" t="str">
            <v>인</v>
          </cell>
          <cell r="G757">
            <v>31794</v>
          </cell>
          <cell r="H757">
            <v>9220</v>
          </cell>
        </row>
        <row r="758">
          <cell r="C758" t="str">
            <v>플랜트기계설치공</v>
          </cell>
          <cell r="D758">
            <v>0.28999999999999998</v>
          </cell>
          <cell r="E758" t="str">
            <v>인</v>
          </cell>
          <cell r="G758">
            <v>80805</v>
          </cell>
          <cell r="H758">
            <v>23433</v>
          </cell>
        </row>
        <row r="759">
          <cell r="C759" t="str">
            <v>프랜트 용접공</v>
          </cell>
          <cell r="D759">
            <v>1.6</v>
          </cell>
          <cell r="E759" t="str">
            <v>인</v>
          </cell>
          <cell r="G759">
            <v>95379</v>
          </cell>
          <cell r="H759">
            <v>152606</v>
          </cell>
        </row>
        <row r="760">
          <cell r="A760" t="str">
            <v>종       별</v>
          </cell>
          <cell r="C760" t="str">
            <v>재 료 또 는</v>
          </cell>
          <cell r="D760" t="str">
            <v xml:space="preserve">원 수 </v>
          </cell>
          <cell r="E760" t="str">
            <v>단 위</v>
          </cell>
          <cell r="F760" t="str">
            <v>총   액</v>
          </cell>
          <cell r="G760" t="str">
            <v>노   무   비</v>
          </cell>
          <cell r="I760" t="str">
            <v>재   료   비</v>
          </cell>
          <cell r="K760" t="str">
            <v>경      비</v>
          </cell>
          <cell r="M760" t="str">
            <v>비   고</v>
          </cell>
        </row>
        <row r="761">
          <cell r="C761" t="str">
            <v xml:space="preserve">규       격 </v>
          </cell>
          <cell r="F761" t="str">
            <v>금   액</v>
          </cell>
          <cell r="G761" t="str">
            <v>단  가</v>
          </cell>
          <cell r="H761" t="str">
            <v>금   액</v>
          </cell>
          <cell r="I761" t="str">
            <v>단  가</v>
          </cell>
          <cell r="J761" t="str">
            <v>금   액</v>
          </cell>
          <cell r="K761" t="str">
            <v>단  가</v>
          </cell>
          <cell r="L761" t="str">
            <v>금   액</v>
          </cell>
        </row>
        <row r="762">
          <cell r="C762" t="str">
            <v>특 별 인 부</v>
          </cell>
          <cell r="D762">
            <v>2.77</v>
          </cell>
          <cell r="E762" t="str">
            <v>인</v>
          </cell>
          <cell r="G762">
            <v>57379</v>
          </cell>
          <cell r="H762">
            <v>158939</v>
          </cell>
        </row>
        <row r="763">
          <cell r="A763" t="str">
            <v>쎈   터   링</v>
          </cell>
          <cell r="C763" t="str">
            <v>특수 비계공</v>
          </cell>
          <cell r="D763">
            <v>0.79</v>
          </cell>
          <cell r="E763" t="str">
            <v>인</v>
          </cell>
          <cell r="G763">
            <v>85884</v>
          </cell>
          <cell r="H763">
            <v>67848</v>
          </cell>
        </row>
        <row r="764">
          <cell r="C764" t="str">
            <v>프랜트 용접공</v>
          </cell>
          <cell r="D764">
            <v>4.9000000000000004</v>
          </cell>
          <cell r="E764" t="str">
            <v>인</v>
          </cell>
          <cell r="G764">
            <v>95379</v>
          </cell>
          <cell r="H764">
            <v>467357</v>
          </cell>
        </row>
        <row r="765">
          <cell r="A765" t="str">
            <v xml:space="preserve"> </v>
          </cell>
          <cell r="C765" t="str">
            <v>측   량   사</v>
          </cell>
          <cell r="D765">
            <v>0.59</v>
          </cell>
          <cell r="E765" t="str">
            <v>인</v>
          </cell>
          <cell r="G765">
            <v>58506</v>
          </cell>
          <cell r="H765">
            <v>34518</v>
          </cell>
          <cell r="I765" t="str">
            <v xml:space="preserve"> </v>
          </cell>
        </row>
        <row r="766">
          <cell r="C766" t="str">
            <v>측 량 조 수</v>
          </cell>
          <cell r="D766">
            <v>0.59</v>
          </cell>
          <cell r="E766" t="str">
            <v>인</v>
          </cell>
          <cell r="G766">
            <v>38777</v>
          </cell>
          <cell r="H766">
            <v>22878</v>
          </cell>
        </row>
        <row r="767">
          <cell r="A767" t="str">
            <v xml:space="preserve"> </v>
          </cell>
          <cell r="C767" t="str">
            <v>산소 절단공</v>
          </cell>
          <cell r="D767">
            <v>0.59</v>
          </cell>
          <cell r="E767" t="str">
            <v>인</v>
          </cell>
          <cell r="G767">
            <v>31794</v>
          </cell>
          <cell r="H767">
            <v>18758</v>
          </cell>
        </row>
        <row r="768">
          <cell r="C768" t="str">
            <v>프랜트기계설치공</v>
          </cell>
          <cell r="D768">
            <v>1.48</v>
          </cell>
          <cell r="E768" t="str">
            <v>인</v>
          </cell>
          <cell r="G768">
            <v>80805</v>
          </cell>
          <cell r="H768">
            <v>119591</v>
          </cell>
        </row>
        <row r="769">
          <cell r="A769" t="str">
            <v xml:space="preserve"> </v>
          </cell>
          <cell r="C769" t="str">
            <v>특 별 인 부</v>
          </cell>
          <cell r="D769">
            <v>7.76</v>
          </cell>
          <cell r="E769" t="str">
            <v>인</v>
          </cell>
          <cell r="G769">
            <v>57379</v>
          </cell>
          <cell r="H769">
            <v>445261</v>
          </cell>
        </row>
        <row r="771">
          <cell r="A771" t="str">
            <v>거프집용 앙카설치</v>
          </cell>
          <cell r="C771" t="str">
            <v>산소 절단공</v>
          </cell>
          <cell r="D771">
            <v>0.21</v>
          </cell>
          <cell r="E771" t="str">
            <v>인</v>
          </cell>
          <cell r="G771">
            <v>31794</v>
          </cell>
          <cell r="H771">
            <v>6676</v>
          </cell>
        </row>
        <row r="772">
          <cell r="A772" t="str">
            <v xml:space="preserve"> </v>
          </cell>
          <cell r="C772" t="str">
            <v>프랜트 용접공</v>
          </cell>
          <cell r="D772">
            <v>1.6</v>
          </cell>
          <cell r="E772" t="str">
            <v>인</v>
          </cell>
          <cell r="G772">
            <v>95379</v>
          </cell>
          <cell r="H772">
            <v>152606</v>
          </cell>
        </row>
        <row r="773">
          <cell r="C773" t="str">
            <v>특 별 인 부</v>
          </cell>
          <cell r="D773">
            <v>1.81</v>
          </cell>
          <cell r="E773" t="str">
            <v>인</v>
          </cell>
          <cell r="G773">
            <v>57379</v>
          </cell>
          <cell r="H773">
            <v>103855</v>
          </cell>
        </row>
        <row r="774">
          <cell r="A774" t="str">
            <v>검 사 기 록</v>
          </cell>
          <cell r="C774" t="str">
            <v>측   량   사</v>
          </cell>
          <cell r="D774">
            <v>0.28999999999999998</v>
          </cell>
          <cell r="E774" t="str">
            <v>인</v>
          </cell>
          <cell r="G774">
            <v>58506</v>
          </cell>
          <cell r="H774">
            <v>16966</v>
          </cell>
        </row>
        <row r="775">
          <cell r="C775" t="str">
            <v>측 량 조 수</v>
          </cell>
          <cell r="D775">
            <v>0.28999999999999998</v>
          </cell>
          <cell r="E775" t="str">
            <v>인</v>
          </cell>
          <cell r="G775">
            <v>38777</v>
          </cell>
          <cell r="H775">
            <v>11245</v>
          </cell>
        </row>
        <row r="777">
          <cell r="C777" t="str">
            <v>프랜트기계설치공</v>
          </cell>
          <cell r="D777">
            <v>0.73</v>
          </cell>
          <cell r="E777" t="str">
            <v>인</v>
          </cell>
          <cell r="G777">
            <v>80805</v>
          </cell>
          <cell r="H777">
            <v>58987</v>
          </cell>
        </row>
        <row r="778">
          <cell r="C778" t="str">
            <v>특 별 인 부</v>
          </cell>
          <cell r="D778">
            <v>2.29</v>
          </cell>
          <cell r="E778" t="str">
            <v>인</v>
          </cell>
          <cell r="G778">
            <v>57379</v>
          </cell>
          <cell r="H778">
            <v>131397</v>
          </cell>
        </row>
        <row r="779">
          <cell r="A779" t="str">
            <v>뒷   정   리</v>
          </cell>
          <cell r="C779" t="str">
            <v>특수 비계공</v>
          </cell>
          <cell r="D779">
            <v>0.22</v>
          </cell>
          <cell r="E779" t="str">
            <v>인</v>
          </cell>
          <cell r="G779">
            <v>85884</v>
          </cell>
          <cell r="H779">
            <v>18894</v>
          </cell>
        </row>
        <row r="780">
          <cell r="C780" t="str">
            <v>프랜트기계설치공</v>
          </cell>
          <cell r="D780">
            <v>0.34</v>
          </cell>
          <cell r="E780" t="str">
            <v>인</v>
          </cell>
          <cell r="G780">
            <v>80805</v>
          </cell>
          <cell r="H780">
            <v>27473</v>
          </cell>
        </row>
        <row r="781">
          <cell r="C781" t="str">
            <v>산소 절단공</v>
          </cell>
          <cell r="D781">
            <v>0.22</v>
          </cell>
          <cell r="E781" t="str">
            <v>인</v>
          </cell>
          <cell r="G781">
            <v>31794</v>
          </cell>
          <cell r="H781">
            <v>6994</v>
          </cell>
        </row>
        <row r="783">
          <cell r="C783" t="str">
            <v>특 별 인 부</v>
          </cell>
          <cell r="D783">
            <v>0.56000000000000005</v>
          </cell>
          <cell r="E783" t="str">
            <v>인</v>
          </cell>
          <cell r="G783">
            <v>57379</v>
          </cell>
          <cell r="H783">
            <v>32132</v>
          </cell>
        </row>
        <row r="784">
          <cell r="A784" t="str">
            <v>전기설비,설치유지비</v>
          </cell>
          <cell r="C784" t="str">
            <v>플랜트전공</v>
          </cell>
          <cell r="D784">
            <v>4.25</v>
          </cell>
          <cell r="E784" t="str">
            <v>인</v>
          </cell>
          <cell r="G784">
            <v>64285</v>
          </cell>
          <cell r="H784">
            <v>273211</v>
          </cell>
        </row>
        <row r="785">
          <cell r="A785" t="str">
            <v>철     거</v>
          </cell>
          <cell r="C785" t="str">
            <v>특 별 인 부</v>
          </cell>
          <cell r="D785">
            <v>4.25</v>
          </cell>
          <cell r="E785" t="str">
            <v>인</v>
          </cell>
          <cell r="G785">
            <v>57379</v>
          </cell>
          <cell r="H785">
            <v>243860</v>
          </cell>
        </row>
        <row r="787">
          <cell r="B787" t="str">
            <v>계</v>
          </cell>
          <cell r="F787">
            <v>3689231</v>
          </cell>
          <cell r="H787">
            <v>3689231</v>
          </cell>
        </row>
        <row r="789">
          <cell r="A789" t="str">
            <v>ROLLER GATE GUIDE FRAME 설치 사용장비 경비</v>
          </cell>
        </row>
        <row r="790">
          <cell r="E790" t="str">
            <v xml:space="preserve"> </v>
          </cell>
        </row>
        <row r="791">
          <cell r="A791" t="str">
            <v>종       별</v>
          </cell>
          <cell r="C791" t="str">
            <v>재 료 또 는</v>
          </cell>
          <cell r="D791" t="str">
            <v xml:space="preserve">원 수 </v>
          </cell>
          <cell r="E791" t="str">
            <v>단 위</v>
          </cell>
          <cell r="F791" t="str">
            <v>총   액</v>
          </cell>
          <cell r="G791" t="str">
            <v>노   무   비</v>
          </cell>
          <cell r="I791" t="str">
            <v>재   료   비</v>
          </cell>
          <cell r="K791" t="str">
            <v>경      비</v>
          </cell>
          <cell r="M791" t="str">
            <v>비   고</v>
          </cell>
        </row>
        <row r="792">
          <cell r="C792" t="str">
            <v xml:space="preserve">규       격 </v>
          </cell>
          <cell r="F792" t="str">
            <v>금   액</v>
          </cell>
          <cell r="G792" t="str">
            <v>단  가</v>
          </cell>
          <cell r="H792" t="str">
            <v>금   액</v>
          </cell>
          <cell r="I792" t="str">
            <v>단  가</v>
          </cell>
          <cell r="J792" t="str">
            <v>금   액</v>
          </cell>
          <cell r="K792" t="str">
            <v>단  가</v>
          </cell>
          <cell r="L792" t="str">
            <v>금   액</v>
          </cell>
        </row>
        <row r="793">
          <cell r="A793" t="str">
            <v>A.C WELDER</v>
          </cell>
          <cell r="C793" t="str">
            <v>10KVA</v>
          </cell>
          <cell r="D793">
            <v>8</v>
          </cell>
          <cell r="E793" t="str">
            <v>Hr</v>
          </cell>
          <cell r="K793">
            <v>155</v>
          </cell>
          <cell r="L793">
            <v>1240</v>
          </cell>
        </row>
        <row r="794">
          <cell r="A794" t="str">
            <v>D.C WELDER</v>
          </cell>
          <cell r="C794" t="str">
            <v>5.5KW</v>
          </cell>
          <cell r="D794">
            <v>32</v>
          </cell>
          <cell r="E794" t="str">
            <v>Hr</v>
          </cell>
          <cell r="K794">
            <v>359</v>
          </cell>
          <cell r="L794">
            <v>11488</v>
          </cell>
        </row>
        <row r="795">
          <cell r="A795" t="str">
            <v>GAS CUTTING M/C</v>
          </cell>
          <cell r="C795" t="str">
            <v>중 형</v>
          </cell>
          <cell r="D795">
            <v>32</v>
          </cell>
          <cell r="E795" t="str">
            <v>Hr</v>
          </cell>
          <cell r="G795">
            <v>3974</v>
          </cell>
          <cell r="H795">
            <v>127168</v>
          </cell>
          <cell r="K795">
            <v>115</v>
          </cell>
          <cell r="L795">
            <v>3680</v>
          </cell>
        </row>
        <row r="796">
          <cell r="A796" t="str">
            <v>GAS WELDER</v>
          </cell>
          <cell r="C796" t="str">
            <v>중 형</v>
          </cell>
          <cell r="D796">
            <v>24</v>
          </cell>
          <cell r="E796" t="str">
            <v>Hr</v>
          </cell>
          <cell r="K796">
            <v>115</v>
          </cell>
          <cell r="L796">
            <v>2760</v>
          </cell>
        </row>
        <row r="797">
          <cell r="A797" t="str">
            <v>PORTABLE DRILL</v>
          </cell>
          <cell r="C797" t="str">
            <v>1.5 HP</v>
          </cell>
          <cell r="D797">
            <v>16</v>
          </cell>
          <cell r="E797" t="str">
            <v>Hr</v>
          </cell>
          <cell r="K797">
            <v>14</v>
          </cell>
          <cell r="L797">
            <v>224</v>
          </cell>
        </row>
        <row r="799">
          <cell r="A799" t="str">
            <v>PORTABLE GRINDER</v>
          </cell>
          <cell r="C799" t="str">
            <v>0.5 HP</v>
          </cell>
          <cell r="D799">
            <v>32</v>
          </cell>
          <cell r="E799" t="str">
            <v>Hr</v>
          </cell>
          <cell r="K799">
            <v>22</v>
          </cell>
          <cell r="L799">
            <v>704</v>
          </cell>
        </row>
        <row r="800">
          <cell r="A800" t="str">
            <v>COMPRESSOR</v>
          </cell>
          <cell r="C800" t="str">
            <v>8.9㎥/min</v>
          </cell>
          <cell r="D800">
            <v>8</v>
          </cell>
          <cell r="E800" t="str">
            <v>Hr</v>
          </cell>
          <cell r="G800">
            <v>9681</v>
          </cell>
          <cell r="H800">
            <v>77448</v>
          </cell>
          <cell r="I800">
            <v>8779</v>
          </cell>
          <cell r="J800">
            <v>70232</v>
          </cell>
          <cell r="K800">
            <v>6250</v>
          </cell>
          <cell r="L800">
            <v>50000</v>
          </cell>
        </row>
        <row r="801">
          <cell r="A801" t="str">
            <v>WINCH</v>
          </cell>
          <cell r="C801" t="str">
            <v>10 HP</v>
          </cell>
          <cell r="D801">
            <v>16</v>
          </cell>
          <cell r="E801" t="str">
            <v>Hr</v>
          </cell>
          <cell r="G801">
            <v>9235</v>
          </cell>
          <cell r="H801">
            <v>147760</v>
          </cell>
          <cell r="K801">
            <v>850</v>
          </cell>
          <cell r="L801">
            <v>13600</v>
          </cell>
        </row>
        <row r="802">
          <cell r="A802" t="str">
            <v>리프트 트럭</v>
          </cell>
          <cell r="C802" t="str">
            <v>7 TON</v>
          </cell>
          <cell r="D802">
            <v>8</v>
          </cell>
          <cell r="E802" t="str">
            <v>Hr</v>
          </cell>
          <cell r="G802">
            <v>9681</v>
          </cell>
          <cell r="H802">
            <v>77448</v>
          </cell>
          <cell r="I802">
            <v>5898</v>
          </cell>
          <cell r="J802">
            <v>47184</v>
          </cell>
          <cell r="K802">
            <v>5845</v>
          </cell>
          <cell r="L802">
            <v>46760</v>
          </cell>
        </row>
        <row r="803">
          <cell r="A803" t="str">
            <v>TRUCK CRANE</v>
          </cell>
          <cell r="C803" t="str">
            <v>40 TON</v>
          </cell>
          <cell r="D803">
            <v>8</v>
          </cell>
          <cell r="E803" t="str">
            <v>Hr</v>
          </cell>
          <cell r="G803">
            <v>18615</v>
          </cell>
          <cell r="H803">
            <v>148920</v>
          </cell>
          <cell r="I803">
            <v>8730</v>
          </cell>
          <cell r="J803">
            <v>69840</v>
          </cell>
          <cell r="K803">
            <v>55621</v>
          </cell>
          <cell r="L803">
            <v>444968</v>
          </cell>
        </row>
        <row r="807">
          <cell r="B807" t="str">
            <v xml:space="preserve"> 계</v>
          </cell>
          <cell r="F807">
            <v>1341424</v>
          </cell>
          <cell r="H807">
            <v>578744</v>
          </cell>
          <cell r="J807">
            <v>187256</v>
          </cell>
          <cell r="L807">
            <v>575424</v>
          </cell>
        </row>
        <row r="815">
          <cell r="J815" t="str">
            <v xml:space="preserve"> </v>
          </cell>
        </row>
        <row r="816">
          <cell r="J816" t="str">
            <v xml:space="preserve"> </v>
          </cell>
        </row>
        <row r="817">
          <cell r="J817" t="str">
            <v xml:space="preserve"> </v>
          </cell>
        </row>
        <row r="818">
          <cell r="A818" t="str">
            <v>ROLLER GATE GUIDE FRAME 설치 소모 자재비</v>
          </cell>
        </row>
        <row r="819">
          <cell r="E819" t="str">
            <v xml:space="preserve"> </v>
          </cell>
        </row>
        <row r="820">
          <cell r="A820" t="str">
            <v>종       별</v>
          </cell>
          <cell r="C820" t="str">
            <v>재 료 또 는</v>
          </cell>
          <cell r="D820" t="str">
            <v xml:space="preserve">원 수 </v>
          </cell>
          <cell r="E820" t="str">
            <v>단 위</v>
          </cell>
          <cell r="F820" t="str">
            <v>총   액</v>
          </cell>
          <cell r="G820" t="str">
            <v>노   무   비</v>
          </cell>
          <cell r="I820" t="str">
            <v>재   료   비</v>
          </cell>
          <cell r="K820" t="str">
            <v>경      비</v>
          </cell>
          <cell r="M820" t="str">
            <v>비   고</v>
          </cell>
        </row>
        <row r="821">
          <cell r="C821" t="str">
            <v xml:space="preserve">규       격 </v>
          </cell>
          <cell r="F821" t="str">
            <v>금   액</v>
          </cell>
          <cell r="G821" t="str">
            <v>단  가</v>
          </cell>
          <cell r="H821" t="str">
            <v>금   액</v>
          </cell>
          <cell r="I821" t="str">
            <v>단  가</v>
          </cell>
          <cell r="J821" t="str">
            <v>금   액</v>
          </cell>
          <cell r="K821" t="str">
            <v>단  가</v>
          </cell>
          <cell r="L821" t="str">
            <v>금   액</v>
          </cell>
        </row>
        <row r="822">
          <cell r="A822" t="str">
            <v>산       소</v>
          </cell>
          <cell r="C822" t="str">
            <v>6,000L용</v>
          </cell>
          <cell r="D822">
            <v>0.69</v>
          </cell>
          <cell r="E822" t="str">
            <v>병</v>
          </cell>
          <cell r="G822" t="str">
            <v xml:space="preserve"> </v>
          </cell>
          <cell r="I822">
            <v>12000</v>
          </cell>
          <cell r="J822">
            <v>8280</v>
          </cell>
        </row>
        <row r="823">
          <cell r="A823" t="str">
            <v>아 세 치 렌</v>
          </cell>
          <cell r="C823" t="str">
            <v>2,100L용</v>
          </cell>
          <cell r="D823">
            <v>0.2</v>
          </cell>
          <cell r="E823" t="str">
            <v>병</v>
          </cell>
          <cell r="I823">
            <v>25849</v>
          </cell>
          <cell r="J823">
            <v>5169</v>
          </cell>
        </row>
        <row r="824">
          <cell r="A824" t="str">
            <v>용   접  봉</v>
          </cell>
          <cell r="C824" t="str">
            <v>SS41+STS304,4M/M</v>
          </cell>
          <cell r="D824">
            <v>31.05</v>
          </cell>
          <cell r="E824" t="str">
            <v>KG</v>
          </cell>
          <cell r="I824">
            <v>3360</v>
          </cell>
          <cell r="J824">
            <v>104328</v>
          </cell>
        </row>
        <row r="825">
          <cell r="A825" t="str">
            <v xml:space="preserve"> </v>
          </cell>
          <cell r="D825" t="str">
            <v xml:space="preserve"> </v>
          </cell>
          <cell r="E825" t="str">
            <v xml:space="preserve"> </v>
          </cell>
        </row>
        <row r="828">
          <cell r="A828" t="str">
            <v xml:space="preserve"> </v>
          </cell>
        </row>
        <row r="829">
          <cell r="L829" t="str">
            <v xml:space="preserve"> </v>
          </cell>
        </row>
        <row r="830">
          <cell r="B830" t="str">
            <v>계</v>
          </cell>
          <cell r="F830">
            <v>117777</v>
          </cell>
          <cell r="J830">
            <v>117777</v>
          </cell>
          <cell r="L830" t="str">
            <v xml:space="preserve"> </v>
          </cell>
        </row>
        <row r="831">
          <cell r="F831" t="str">
            <v xml:space="preserve"> </v>
          </cell>
          <cell r="L831" t="str">
            <v xml:space="preserve"> </v>
          </cell>
        </row>
        <row r="832">
          <cell r="F832" t="str">
            <v xml:space="preserve"> </v>
          </cell>
          <cell r="J832" t="str">
            <v xml:space="preserve"> </v>
          </cell>
          <cell r="L832" t="str">
            <v xml:space="preserve"> </v>
          </cell>
        </row>
        <row r="833">
          <cell r="F833" t="str">
            <v xml:space="preserve"> </v>
          </cell>
          <cell r="J833" t="str">
            <v xml:space="preserve"> </v>
          </cell>
          <cell r="L833" t="str">
            <v xml:space="preserve"> </v>
          </cell>
        </row>
        <row r="834">
          <cell r="F834" t="str">
            <v xml:space="preserve"> </v>
          </cell>
          <cell r="J834" t="str">
            <v xml:space="preserve"> </v>
          </cell>
          <cell r="L834" t="str">
            <v xml:space="preserve"> </v>
          </cell>
        </row>
        <row r="835">
          <cell r="F835" t="str">
            <v xml:space="preserve"> </v>
          </cell>
          <cell r="J835" t="str">
            <v xml:space="preserve"> </v>
          </cell>
          <cell r="L835" t="str">
            <v xml:space="preserve"> </v>
          </cell>
        </row>
        <row r="836">
          <cell r="F836" t="str">
            <v xml:space="preserve"> </v>
          </cell>
          <cell r="J836" t="str">
            <v xml:space="preserve"> </v>
          </cell>
          <cell r="L836" t="str">
            <v xml:space="preserve"> </v>
          </cell>
        </row>
        <row r="837">
          <cell r="F837" t="str">
            <v xml:space="preserve"> </v>
          </cell>
          <cell r="J837" t="str">
            <v xml:space="preserve"> </v>
          </cell>
          <cell r="L837" t="str">
            <v xml:space="preserve"> </v>
          </cell>
        </row>
        <row r="838">
          <cell r="F838" t="str">
            <v xml:space="preserve"> </v>
          </cell>
          <cell r="J838" t="str">
            <v xml:space="preserve"> </v>
          </cell>
          <cell r="L838" t="str">
            <v xml:space="preserve"> </v>
          </cell>
        </row>
        <row r="839">
          <cell r="F839" t="str">
            <v xml:space="preserve"> </v>
          </cell>
          <cell r="J839" t="str">
            <v xml:space="preserve"> </v>
          </cell>
          <cell r="L839" t="str">
            <v xml:space="preserve"> </v>
          </cell>
        </row>
        <row r="840">
          <cell r="F840" t="str">
            <v xml:space="preserve"> </v>
          </cell>
          <cell r="J840" t="str">
            <v xml:space="preserve"> </v>
          </cell>
          <cell r="L840" t="str">
            <v xml:space="preserve"> </v>
          </cell>
        </row>
        <row r="841">
          <cell r="F841" t="str">
            <v xml:space="preserve"> </v>
          </cell>
          <cell r="J841" t="str">
            <v xml:space="preserve"> </v>
          </cell>
          <cell r="L841" t="str">
            <v xml:space="preserve"> </v>
          </cell>
        </row>
        <row r="842">
          <cell r="F842" t="str">
            <v xml:space="preserve"> </v>
          </cell>
          <cell r="J842" t="str">
            <v xml:space="preserve"> </v>
          </cell>
          <cell r="L842" t="str">
            <v xml:space="preserve"> </v>
          </cell>
        </row>
        <row r="843">
          <cell r="F843" t="str">
            <v xml:space="preserve"> </v>
          </cell>
          <cell r="J843" t="str">
            <v xml:space="preserve"> </v>
          </cell>
          <cell r="L843" t="str">
            <v xml:space="preserve"> </v>
          </cell>
        </row>
        <row r="844">
          <cell r="F844" t="str">
            <v xml:space="preserve"> </v>
          </cell>
          <cell r="J844" t="str">
            <v xml:space="preserve"> </v>
          </cell>
          <cell r="L844" t="str">
            <v xml:space="preserve"> </v>
          </cell>
        </row>
        <row r="845">
          <cell r="F845" t="str">
            <v xml:space="preserve"> </v>
          </cell>
          <cell r="J845" t="str">
            <v xml:space="preserve"> </v>
          </cell>
          <cell r="L845" t="str">
            <v xml:space="preserve"> </v>
          </cell>
        </row>
        <row r="846">
          <cell r="F846" t="str">
            <v xml:space="preserve"> </v>
          </cell>
          <cell r="J846" t="str">
            <v xml:space="preserve"> </v>
          </cell>
          <cell r="L846" t="str">
            <v xml:space="preserve"> </v>
          </cell>
        </row>
        <row r="847">
          <cell r="A847" t="str">
            <v>HOIST 설치 인건비</v>
          </cell>
        </row>
        <row r="848">
          <cell r="E848" t="str">
            <v xml:space="preserve"> </v>
          </cell>
        </row>
        <row r="849">
          <cell r="A849" t="str">
            <v>종       별</v>
          </cell>
          <cell r="C849" t="str">
            <v>재 료 또 는</v>
          </cell>
          <cell r="D849" t="str">
            <v xml:space="preserve">원 수 </v>
          </cell>
          <cell r="E849" t="str">
            <v>단 위</v>
          </cell>
          <cell r="F849" t="str">
            <v>총   액</v>
          </cell>
          <cell r="G849" t="str">
            <v>노   무   비</v>
          </cell>
          <cell r="I849" t="str">
            <v>재   료   비</v>
          </cell>
          <cell r="K849" t="str">
            <v>경      비</v>
          </cell>
          <cell r="M849" t="str">
            <v>비   고</v>
          </cell>
        </row>
        <row r="850">
          <cell r="C850" t="str">
            <v xml:space="preserve">규       격 </v>
          </cell>
          <cell r="F850" t="str">
            <v>금   액</v>
          </cell>
          <cell r="G850" t="str">
            <v>단  가</v>
          </cell>
          <cell r="H850" t="str">
            <v>금   액</v>
          </cell>
          <cell r="I850" t="str">
            <v>단  가</v>
          </cell>
          <cell r="J850" t="str">
            <v>금   액</v>
          </cell>
          <cell r="K850" t="str">
            <v>단  가</v>
          </cell>
          <cell r="L850" t="str">
            <v>금   액</v>
          </cell>
        </row>
        <row r="851">
          <cell r="A851" t="str">
            <v>기 술 관 리</v>
          </cell>
          <cell r="C851" t="str">
            <v>기계기사2급</v>
          </cell>
          <cell r="D851">
            <v>0.5</v>
          </cell>
          <cell r="E851" t="str">
            <v>인</v>
          </cell>
          <cell r="G851">
            <v>69405</v>
          </cell>
          <cell r="H851">
            <v>34702</v>
          </cell>
        </row>
        <row r="852">
          <cell r="A852" t="str">
            <v>소운반 조작</v>
          </cell>
          <cell r="C852" t="str">
            <v>비   계   공</v>
          </cell>
          <cell r="D852">
            <v>1.105</v>
          </cell>
          <cell r="E852" t="str">
            <v>인</v>
          </cell>
          <cell r="G852">
            <v>79467</v>
          </cell>
          <cell r="H852">
            <v>87811</v>
          </cell>
        </row>
        <row r="853">
          <cell r="A853" t="str">
            <v>조립 및 조정</v>
          </cell>
          <cell r="C853" t="str">
            <v>비   계   공</v>
          </cell>
          <cell r="D853">
            <v>1.9279999999999999</v>
          </cell>
          <cell r="E853" t="str">
            <v>인</v>
          </cell>
          <cell r="G853">
            <v>79467</v>
          </cell>
          <cell r="H853">
            <v>153212</v>
          </cell>
        </row>
        <row r="854">
          <cell r="A854" t="str">
            <v xml:space="preserve"> </v>
          </cell>
          <cell r="C854" t="str">
            <v>측   량   사</v>
          </cell>
          <cell r="D854">
            <v>0.26800000000000002</v>
          </cell>
          <cell r="E854" t="str">
            <v>인</v>
          </cell>
          <cell r="G854">
            <v>58506</v>
          </cell>
          <cell r="H854">
            <v>15679</v>
          </cell>
        </row>
        <row r="855">
          <cell r="A855" t="str">
            <v xml:space="preserve"> </v>
          </cell>
          <cell r="C855" t="str">
            <v>프랜트기계설치공</v>
          </cell>
          <cell r="D855">
            <v>2.1150000000000002</v>
          </cell>
          <cell r="E855" t="str">
            <v>인</v>
          </cell>
          <cell r="G855">
            <v>80805</v>
          </cell>
          <cell r="H855">
            <v>170902</v>
          </cell>
        </row>
        <row r="857">
          <cell r="A857" t="str">
            <v>용       접</v>
          </cell>
          <cell r="C857" t="str">
            <v>프랜트 용접공</v>
          </cell>
          <cell r="D857">
            <v>1.03</v>
          </cell>
          <cell r="E857" t="str">
            <v>인</v>
          </cell>
          <cell r="G857">
            <v>95379</v>
          </cell>
          <cell r="H857">
            <v>98240</v>
          </cell>
        </row>
        <row r="858">
          <cell r="A858" t="str">
            <v>시운전 및 조작</v>
          </cell>
          <cell r="C858" t="str">
            <v>프랜트기계설치공</v>
          </cell>
          <cell r="D858">
            <v>0.36</v>
          </cell>
          <cell r="E858" t="str">
            <v>인</v>
          </cell>
          <cell r="G858">
            <v>80805</v>
          </cell>
          <cell r="H858">
            <v>29089</v>
          </cell>
        </row>
        <row r="859">
          <cell r="A859" t="str">
            <v xml:space="preserve"> </v>
          </cell>
          <cell r="B859" t="str">
            <v xml:space="preserve"> </v>
          </cell>
          <cell r="C859" t="str">
            <v>프랜트 전공</v>
          </cell>
          <cell r="D859">
            <v>0.41299999999999998</v>
          </cell>
          <cell r="E859" t="str">
            <v>인</v>
          </cell>
          <cell r="G859">
            <v>64285</v>
          </cell>
          <cell r="H859">
            <v>26549</v>
          </cell>
        </row>
        <row r="860">
          <cell r="C860" t="str">
            <v>비   계   공</v>
          </cell>
          <cell r="D860">
            <v>0.9</v>
          </cell>
          <cell r="E860" t="str">
            <v>인</v>
          </cell>
          <cell r="G860">
            <v>79467</v>
          </cell>
          <cell r="H860">
            <v>71520</v>
          </cell>
        </row>
        <row r="861">
          <cell r="A861" t="str">
            <v>검사 및 교정</v>
          </cell>
          <cell r="C861" t="str">
            <v>기술관리,시운</v>
          </cell>
          <cell r="D861" t="str">
            <v>1</v>
          </cell>
          <cell r="E861" t="str">
            <v>식</v>
          </cell>
        </row>
        <row r="862">
          <cell r="C862" t="str">
            <v>전및조작제외</v>
          </cell>
          <cell r="E862" t="str">
            <v xml:space="preserve"> </v>
          </cell>
        </row>
        <row r="863">
          <cell r="A863" t="str">
            <v xml:space="preserve"> </v>
          </cell>
          <cell r="C863" t="str">
            <v>10 %</v>
          </cell>
        </row>
        <row r="865">
          <cell r="B865" t="str">
            <v>계</v>
          </cell>
          <cell r="F865">
            <v>687704</v>
          </cell>
          <cell r="H865">
            <v>687704</v>
          </cell>
        </row>
        <row r="876">
          <cell r="A876" t="str">
            <v>ROLLER GATE HOIST 설치 사용장비 경비</v>
          </cell>
        </row>
        <row r="877">
          <cell r="E877" t="str">
            <v xml:space="preserve"> </v>
          </cell>
        </row>
        <row r="878">
          <cell r="A878" t="str">
            <v>종       별</v>
          </cell>
          <cell r="C878" t="str">
            <v>재 료 또 는</v>
          </cell>
          <cell r="D878" t="str">
            <v xml:space="preserve">원 수 </v>
          </cell>
          <cell r="E878" t="str">
            <v>단 위</v>
          </cell>
          <cell r="F878" t="str">
            <v>총   액</v>
          </cell>
          <cell r="G878" t="str">
            <v>노   무   비</v>
          </cell>
          <cell r="I878" t="str">
            <v>재   료   비</v>
          </cell>
          <cell r="K878" t="str">
            <v>경      비</v>
          </cell>
          <cell r="M878" t="str">
            <v>비   고</v>
          </cell>
        </row>
        <row r="879">
          <cell r="C879" t="str">
            <v xml:space="preserve">규       격 </v>
          </cell>
          <cell r="F879" t="str">
            <v>금   액</v>
          </cell>
          <cell r="G879" t="str">
            <v>단  가</v>
          </cell>
          <cell r="H879" t="str">
            <v>금   액</v>
          </cell>
          <cell r="I879" t="str">
            <v>단  가</v>
          </cell>
          <cell r="J879" t="str">
            <v>금   액</v>
          </cell>
          <cell r="K879" t="str">
            <v>단  가</v>
          </cell>
          <cell r="L879" t="str">
            <v>금   액</v>
          </cell>
        </row>
        <row r="880">
          <cell r="A880" t="str">
            <v>A.C WELDER</v>
          </cell>
          <cell r="C880" t="str">
            <v>10KVA</v>
          </cell>
          <cell r="D880">
            <v>8</v>
          </cell>
          <cell r="E880" t="str">
            <v>Hr</v>
          </cell>
          <cell r="K880">
            <v>155</v>
          </cell>
          <cell r="L880">
            <v>1240</v>
          </cell>
        </row>
        <row r="881">
          <cell r="A881" t="str">
            <v>D.C WELDER</v>
          </cell>
          <cell r="C881" t="str">
            <v>300A,5.5KW</v>
          </cell>
          <cell r="D881">
            <v>8</v>
          </cell>
          <cell r="E881" t="str">
            <v>Hr</v>
          </cell>
          <cell r="K881">
            <v>359</v>
          </cell>
          <cell r="L881">
            <v>2872</v>
          </cell>
        </row>
        <row r="882">
          <cell r="A882" t="str">
            <v>GAS CUTTING M/C</v>
          </cell>
          <cell r="C882" t="str">
            <v>중 형</v>
          </cell>
          <cell r="D882">
            <v>16</v>
          </cell>
          <cell r="E882" t="str">
            <v>Hr</v>
          </cell>
          <cell r="G882">
            <v>3974</v>
          </cell>
          <cell r="H882">
            <v>63584</v>
          </cell>
          <cell r="K882">
            <v>115</v>
          </cell>
          <cell r="L882">
            <v>1840</v>
          </cell>
        </row>
        <row r="883">
          <cell r="A883" t="str">
            <v>PORTABLE DRILL</v>
          </cell>
          <cell r="C883" t="str">
            <v>1.5 HP</v>
          </cell>
          <cell r="D883">
            <v>8</v>
          </cell>
          <cell r="E883" t="str">
            <v>Hr</v>
          </cell>
          <cell r="K883">
            <v>14</v>
          </cell>
          <cell r="L883">
            <v>112</v>
          </cell>
        </row>
        <row r="884">
          <cell r="A884" t="str">
            <v>PORTABLE GRINDER</v>
          </cell>
          <cell r="C884" t="str">
            <v>0.5 HP</v>
          </cell>
          <cell r="D884">
            <v>16</v>
          </cell>
          <cell r="E884" t="str">
            <v>Hr</v>
          </cell>
          <cell r="K884">
            <v>22</v>
          </cell>
          <cell r="L884">
            <v>352</v>
          </cell>
        </row>
        <row r="886">
          <cell r="A886" t="str">
            <v>TRUCK CRANE</v>
          </cell>
          <cell r="C886" t="str">
            <v>30 TON</v>
          </cell>
          <cell r="D886">
            <v>8</v>
          </cell>
          <cell r="E886" t="str">
            <v>Hr</v>
          </cell>
          <cell r="G886">
            <v>18615</v>
          </cell>
          <cell r="H886">
            <v>148920</v>
          </cell>
          <cell r="I886">
            <v>7046</v>
          </cell>
          <cell r="J886">
            <v>56368</v>
          </cell>
          <cell r="K886">
            <v>44939</v>
          </cell>
          <cell r="L886">
            <v>359512</v>
          </cell>
        </row>
        <row r="887">
          <cell r="A887" t="str">
            <v>WINCH</v>
          </cell>
          <cell r="C887" t="str">
            <v>10 HP</v>
          </cell>
          <cell r="D887">
            <v>16</v>
          </cell>
          <cell r="E887" t="str">
            <v>Hr</v>
          </cell>
          <cell r="G887">
            <v>9235</v>
          </cell>
          <cell r="H887">
            <v>147760</v>
          </cell>
          <cell r="K887">
            <v>850</v>
          </cell>
          <cell r="L887">
            <v>13600</v>
          </cell>
        </row>
        <row r="888">
          <cell r="A888" t="str">
            <v>TRAILER</v>
          </cell>
          <cell r="C888" t="str">
            <v>30 TON</v>
          </cell>
          <cell r="D888">
            <v>8</v>
          </cell>
          <cell r="E888" t="str">
            <v>Hr</v>
          </cell>
          <cell r="G888">
            <v>8683</v>
          </cell>
          <cell r="H888">
            <v>69464</v>
          </cell>
          <cell r="I888">
            <v>15763</v>
          </cell>
          <cell r="J888">
            <v>126104</v>
          </cell>
          <cell r="K888">
            <v>27414</v>
          </cell>
          <cell r="L888">
            <v>219312</v>
          </cell>
        </row>
        <row r="889">
          <cell r="A889" t="str">
            <v>TRUCK</v>
          </cell>
          <cell r="C889" t="str">
            <v>6TON</v>
          </cell>
          <cell r="D889">
            <v>8</v>
          </cell>
          <cell r="E889" t="str">
            <v>Hr</v>
          </cell>
          <cell r="G889">
            <v>8683</v>
          </cell>
          <cell r="H889">
            <v>69464</v>
          </cell>
          <cell r="I889">
            <v>8110</v>
          </cell>
          <cell r="J889">
            <v>64880</v>
          </cell>
          <cell r="K889">
            <v>4902</v>
          </cell>
          <cell r="L889">
            <v>39216</v>
          </cell>
        </row>
        <row r="892">
          <cell r="B892" t="str">
            <v xml:space="preserve"> 계</v>
          </cell>
          <cell r="F892">
            <v>1384600</v>
          </cell>
          <cell r="H892">
            <v>499192</v>
          </cell>
          <cell r="J892">
            <v>247352</v>
          </cell>
          <cell r="L892">
            <v>638056</v>
          </cell>
        </row>
        <row r="905">
          <cell r="A905" t="str">
            <v>HOIST 설치 소모 자재비</v>
          </cell>
        </row>
        <row r="906">
          <cell r="E906" t="str">
            <v xml:space="preserve"> </v>
          </cell>
        </row>
        <row r="907">
          <cell r="A907" t="str">
            <v>종       별</v>
          </cell>
          <cell r="C907" t="str">
            <v>재 료 또 는</v>
          </cell>
          <cell r="D907" t="str">
            <v xml:space="preserve">원 수 </v>
          </cell>
          <cell r="E907" t="str">
            <v>단 위</v>
          </cell>
          <cell r="F907" t="str">
            <v>총   액</v>
          </cell>
          <cell r="G907" t="str">
            <v>노   무   비</v>
          </cell>
          <cell r="I907" t="str">
            <v>재   료   비</v>
          </cell>
          <cell r="K907" t="str">
            <v>경      비</v>
          </cell>
          <cell r="M907" t="str">
            <v>비   고</v>
          </cell>
        </row>
        <row r="908">
          <cell r="C908" t="str">
            <v xml:space="preserve">규       격 </v>
          </cell>
          <cell r="F908" t="str">
            <v>금   액</v>
          </cell>
          <cell r="G908" t="str">
            <v>단  가</v>
          </cell>
          <cell r="H908" t="str">
            <v>금   액</v>
          </cell>
          <cell r="I908" t="str">
            <v>단  가</v>
          </cell>
          <cell r="J908" t="str">
            <v>금   액</v>
          </cell>
          <cell r="K908" t="str">
            <v>단  가</v>
          </cell>
          <cell r="L908" t="str">
            <v>금   액</v>
          </cell>
        </row>
        <row r="909">
          <cell r="A909" t="str">
            <v>산       소</v>
          </cell>
          <cell r="C909" t="str">
            <v>6,000L용</v>
          </cell>
          <cell r="D909">
            <v>0.38</v>
          </cell>
          <cell r="E909" t="str">
            <v>병</v>
          </cell>
          <cell r="G909" t="str">
            <v xml:space="preserve"> </v>
          </cell>
          <cell r="I909">
            <v>12000</v>
          </cell>
          <cell r="J909">
            <v>4560</v>
          </cell>
        </row>
        <row r="910">
          <cell r="A910" t="str">
            <v>아 세 치 렌</v>
          </cell>
          <cell r="C910" t="str">
            <v>4,500L용</v>
          </cell>
          <cell r="D910">
            <v>0.33</v>
          </cell>
          <cell r="E910" t="str">
            <v>병</v>
          </cell>
          <cell r="I910">
            <v>55392</v>
          </cell>
          <cell r="J910">
            <v>18279</v>
          </cell>
        </row>
        <row r="911">
          <cell r="A911" t="str">
            <v>용   접  봉</v>
          </cell>
          <cell r="C911" t="str">
            <v>SS400 , 4M/M</v>
          </cell>
          <cell r="D911">
            <v>3</v>
          </cell>
          <cell r="E911" t="str">
            <v>KG</v>
          </cell>
          <cell r="I911">
            <v>1260</v>
          </cell>
          <cell r="J911">
            <v>3780</v>
          </cell>
        </row>
        <row r="912">
          <cell r="A912" t="str">
            <v>세    유(경유)</v>
          </cell>
          <cell r="D912">
            <v>3</v>
          </cell>
          <cell r="E912" t="str">
            <v>L</v>
          </cell>
          <cell r="I912">
            <v>526.4</v>
          </cell>
          <cell r="J912">
            <v>1579</v>
          </cell>
        </row>
        <row r="915">
          <cell r="A915" t="str">
            <v xml:space="preserve"> </v>
          </cell>
        </row>
        <row r="916">
          <cell r="L916" t="str">
            <v xml:space="preserve"> </v>
          </cell>
        </row>
        <row r="917">
          <cell r="B917" t="str">
            <v>계</v>
          </cell>
          <cell r="F917">
            <v>28198</v>
          </cell>
          <cell r="J917">
            <v>28198</v>
          </cell>
          <cell r="L917" t="str">
            <v xml:space="preserve"> </v>
          </cell>
        </row>
        <row r="918">
          <cell r="A918" t="str">
            <v xml:space="preserve"> </v>
          </cell>
        </row>
        <row r="919">
          <cell r="A919" t="str">
            <v xml:space="preserve"> </v>
          </cell>
        </row>
        <row r="920">
          <cell r="A920" t="str">
            <v xml:space="preserve"> </v>
          </cell>
        </row>
        <row r="921">
          <cell r="A921" t="str">
            <v xml:space="preserve"> </v>
          </cell>
        </row>
        <row r="922">
          <cell r="A922" t="str">
            <v xml:space="preserve"> </v>
          </cell>
        </row>
        <row r="923">
          <cell r="A923" t="str">
            <v xml:space="preserve"> </v>
          </cell>
        </row>
        <row r="924">
          <cell r="A924" t="str">
            <v xml:space="preserve"> </v>
          </cell>
        </row>
        <row r="925">
          <cell r="A925" t="str">
            <v xml:space="preserve"> </v>
          </cell>
        </row>
        <row r="926">
          <cell r="A926" t="str">
            <v xml:space="preserve"> </v>
          </cell>
        </row>
        <row r="927">
          <cell r="A927" t="str">
            <v xml:space="preserve"> </v>
          </cell>
        </row>
        <row r="928">
          <cell r="A928" t="str">
            <v xml:space="preserve"> </v>
          </cell>
        </row>
        <row r="929">
          <cell r="A929" t="str">
            <v xml:space="preserve"> </v>
          </cell>
        </row>
        <row r="930">
          <cell r="A930" t="str">
            <v xml:space="preserve"> </v>
          </cell>
        </row>
        <row r="931">
          <cell r="A931" t="str">
            <v xml:space="preserve"> </v>
          </cell>
        </row>
        <row r="932">
          <cell r="A932" t="str">
            <v xml:space="preserve"> </v>
          </cell>
        </row>
        <row r="933">
          <cell r="A933" t="str">
            <v xml:space="preserve"> </v>
          </cell>
        </row>
        <row r="934">
          <cell r="A934" t="str">
            <v>STOP LOG LEAF 제작 인건비</v>
          </cell>
        </row>
        <row r="935">
          <cell r="E935" t="str">
            <v xml:space="preserve"> </v>
          </cell>
        </row>
        <row r="936">
          <cell r="A936" t="str">
            <v>종       별</v>
          </cell>
          <cell r="C936" t="str">
            <v>재 료 또 는</v>
          </cell>
          <cell r="D936" t="str">
            <v xml:space="preserve">원 수 </v>
          </cell>
          <cell r="E936" t="str">
            <v>단 위</v>
          </cell>
          <cell r="F936" t="str">
            <v>총   액</v>
          </cell>
          <cell r="G936" t="str">
            <v>노   무   비</v>
          </cell>
          <cell r="I936" t="str">
            <v>재   료   비</v>
          </cell>
          <cell r="K936" t="str">
            <v>경      비</v>
          </cell>
          <cell r="M936" t="str">
            <v>비   고</v>
          </cell>
        </row>
        <row r="937">
          <cell r="C937" t="str">
            <v xml:space="preserve">규       격 </v>
          </cell>
          <cell r="F937" t="str">
            <v>금   액</v>
          </cell>
          <cell r="G937" t="str">
            <v>단  가</v>
          </cell>
          <cell r="H937" t="str">
            <v>금   액</v>
          </cell>
          <cell r="I937" t="str">
            <v>단  가</v>
          </cell>
          <cell r="J937" t="str">
            <v>금   액</v>
          </cell>
          <cell r="K937" t="str">
            <v>단  가</v>
          </cell>
          <cell r="L937" t="str">
            <v>금   액</v>
          </cell>
        </row>
        <row r="938">
          <cell r="A938" t="str">
            <v>기 술 관 리</v>
          </cell>
          <cell r="C938" t="str">
            <v>기계기사2급</v>
          </cell>
          <cell r="D938">
            <v>0.5</v>
          </cell>
          <cell r="E938" t="str">
            <v>인</v>
          </cell>
          <cell r="G938">
            <v>69405</v>
          </cell>
          <cell r="H938">
            <v>34702</v>
          </cell>
        </row>
        <row r="939">
          <cell r="A939" t="str">
            <v>본  뜨  기</v>
          </cell>
          <cell r="C939" t="str">
            <v>프랜트 제관공</v>
          </cell>
          <cell r="D939">
            <v>0.52300000000000002</v>
          </cell>
          <cell r="E939" t="str">
            <v>인</v>
          </cell>
          <cell r="G939">
            <v>81966</v>
          </cell>
          <cell r="H939">
            <v>42868</v>
          </cell>
        </row>
        <row r="940">
          <cell r="A940" t="str">
            <v>금  긋  기</v>
          </cell>
          <cell r="C940" t="str">
            <v>프랜트 제관공</v>
          </cell>
          <cell r="D940">
            <v>1.514</v>
          </cell>
          <cell r="E940" t="str">
            <v>인</v>
          </cell>
          <cell r="G940">
            <v>81966</v>
          </cell>
          <cell r="H940">
            <v>124096</v>
          </cell>
        </row>
        <row r="941">
          <cell r="A941" t="str">
            <v>절      단</v>
          </cell>
          <cell r="C941" t="str">
            <v>프랜트 제관공</v>
          </cell>
          <cell r="D941">
            <v>0.41399999999999998</v>
          </cell>
          <cell r="E941" t="str">
            <v>인</v>
          </cell>
          <cell r="G941">
            <v>81966</v>
          </cell>
          <cell r="H941">
            <v>33933</v>
          </cell>
        </row>
        <row r="942">
          <cell r="A942" t="str">
            <v>가      공</v>
          </cell>
          <cell r="C942" t="str">
            <v>프랜트 제관공</v>
          </cell>
          <cell r="D942">
            <v>0.5</v>
          </cell>
          <cell r="E942" t="str">
            <v>인</v>
          </cell>
          <cell r="G942">
            <v>81966</v>
          </cell>
          <cell r="H942">
            <v>40983</v>
          </cell>
        </row>
        <row r="944">
          <cell r="A944" t="str">
            <v>구 멍 뚫 기</v>
          </cell>
          <cell r="C944" t="str">
            <v>프랜트 제관공</v>
          </cell>
          <cell r="D944">
            <v>0.61299999999999999</v>
          </cell>
          <cell r="E944" t="str">
            <v>인</v>
          </cell>
          <cell r="G944">
            <v>81966</v>
          </cell>
          <cell r="H944">
            <v>50245</v>
          </cell>
        </row>
        <row r="945">
          <cell r="A945" t="str">
            <v>용      접</v>
          </cell>
          <cell r="C945" t="str">
            <v>프랜트 용접공</v>
          </cell>
          <cell r="D945">
            <v>2.968</v>
          </cell>
          <cell r="E945" t="str">
            <v>인</v>
          </cell>
          <cell r="G945">
            <v>95379</v>
          </cell>
          <cell r="H945">
            <v>283084</v>
          </cell>
        </row>
        <row r="946">
          <cell r="A946" t="str">
            <v>부 품 조 립</v>
          </cell>
          <cell r="C946" t="str">
            <v>비   계   공</v>
          </cell>
          <cell r="D946">
            <v>1.325</v>
          </cell>
          <cell r="E946" t="str">
            <v>인</v>
          </cell>
          <cell r="G946">
            <v>79467</v>
          </cell>
          <cell r="H946">
            <v>105293</v>
          </cell>
        </row>
        <row r="947">
          <cell r="C947" t="str">
            <v>프랜트기계설치공</v>
          </cell>
          <cell r="D947">
            <v>1.325</v>
          </cell>
          <cell r="E947" t="str">
            <v>인</v>
          </cell>
          <cell r="G947">
            <v>80805</v>
          </cell>
          <cell r="H947">
            <v>107066</v>
          </cell>
        </row>
        <row r="948">
          <cell r="A948" t="str">
            <v>소운반 조작</v>
          </cell>
          <cell r="C948" t="str">
            <v>비   계   공</v>
          </cell>
          <cell r="D948">
            <v>0.97</v>
          </cell>
          <cell r="E948" t="str">
            <v>인</v>
          </cell>
          <cell r="G948">
            <v>79467</v>
          </cell>
          <cell r="H948">
            <v>77082</v>
          </cell>
        </row>
        <row r="949">
          <cell r="A949" t="str">
            <v>검사 및 교정</v>
          </cell>
          <cell r="C949" t="str">
            <v>기술관리 제외한</v>
          </cell>
          <cell r="D949" t="str">
            <v>1</v>
          </cell>
          <cell r="E949" t="str">
            <v>식</v>
          </cell>
          <cell r="H949">
            <v>86465</v>
          </cell>
        </row>
        <row r="950">
          <cell r="C950" t="str">
            <v>10%</v>
          </cell>
        </row>
        <row r="953">
          <cell r="B953" t="str">
            <v>계</v>
          </cell>
          <cell r="F953">
            <v>985817</v>
          </cell>
          <cell r="H953">
            <v>985817</v>
          </cell>
        </row>
        <row r="963">
          <cell r="A963" t="str">
            <v>STOP LOG LEAF 제작 사용장비 경비</v>
          </cell>
        </row>
        <row r="964">
          <cell r="E964" t="str">
            <v xml:space="preserve"> </v>
          </cell>
        </row>
        <row r="965">
          <cell r="A965" t="str">
            <v>종       별</v>
          </cell>
          <cell r="C965" t="str">
            <v>재 료 또 는</v>
          </cell>
          <cell r="D965" t="str">
            <v xml:space="preserve">원 수 </v>
          </cell>
          <cell r="E965" t="str">
            <v>단 위</v>
          </cell>
          <cell r="F965" t="str">
            <v>총   액</v>
          </cell>
          <cell r="G965" t="str">
            <v>노   무   비</v>
          </cell>
          <cell r="I965" t="str">
            <v>재   료   비</v>
          </cell>
          <cell r="K965" t="str">
            <v>경      비</v>
          </cell>
          <cell r="M965" t="str">
            <v>비   고</v>
          </cell>
        </row>
        <row r="966">
          <cell r="C966" t="str">
            <v xml:space="preserve">규       격 </v>
          </cell>
          <cell r="F966" t="str">
            <v>금   액</v>
          </cell>
          <cell r="G966" t="str">
            <v>단  가</v>
          </cell>
          <cell r="H966" t="str">
            <v>금   액</v>
          </cell>
          <cell r="I966" t="str">
            <v>단  가</v>
          </cell>
          <cell r="J966" t="str">
            <v>금   액</v>
          </cell>
          <cell r="K966" t="str">
            <v>단  가</v>
          </cell>
          <cell r="L966" t="str">
            <v>금   액</v>
          </cell>
        </row>
        <row r="967">
          <cell r="A967" t="str">
            <v>LATHE</v>
          </cell>
          <cell r="C967" t="str">
            <v>12FT x 7.5HP</v>
          </cell>
          <cell r="D967">
            <v>0.41599999999999998</v>
          </cell>
          <cell r="E967" t="str">
            <v>Hr</v>
          </cell>
          <cell r="G967">
            <v>3418</v>
          </cell>
          <cell r="H967">
            <v>1421</v>
          </cell>
          <cell r="K967">
            <v>3775</v>
          </cell>
          <cell r="L967">
            <v>1570.3999999999999</v>
          </cell>
        </row>
        <row r="968">
          <cell r="A968" t="str">
            <v>PLANER</v>
          </cell>
          <cell r="C968" t="str">
            <v>4FT x 8FT</v>
          </cell>
          <cell r="D968">
            <v>7.5999999999999998E-2</v>
          </cell>
          <cell r="E968" t="str">
            <v>Hr</v>
          </cell>
          <cell r="G968">
            <v>3129</v>
          </cell>
          <cell r="H968">
            <v>237</v>
          </cell>
          <cell r="K968">
            <v>2743</v>
          </cell>
          <cell r="L968">
            <v>208.46799999999999</v>
          </cell>
        </row>
        <row r="969">
          <cell r="A969" t="str">
            <v>BORING M/C</v>
          </cell>
          <cell r="C969" t="str">
            <v>Hori.type,3HP</v>
          </cell>
          <cell r="D969">
            <v>0.248</v>
          </cell>
          <cell r="E969" t="str">
            <v>Hr</v>
          </cell>
          <cell r="G969">
            <v>3547</v>
          </cell>
          <cell r="H969">
            <v>879</v>
          </cell>
          <cell r="K969">
            <v>8928</v>
          </cell>
          <cell r="L969">
            <v>2214.1439999999998</v>
          </cell>
        </row>
        <row r="970">
          <cell r="A970" t="str">
            <v>UNION MELT WELDER</v>
          </cell>
          <cell r="C970" t="str">
            <v>5.5 KVA</v>
          </cell>
          <cell r="D970">
            <v>3.2240000000000002</v>
          </cell>
          <cell r="E970" t="str">
            <v>Hr</v>
          </cell>
          <cell r="G970">
            <v>3488</v>
          </cell>
          <cell r="H970">
            <v>11245</v>
          </cell>
          <cell r="K970">
            <v>1797</v>
          </cell>
          <cell r="L970">
            <v>5793.5280000000002</v>
          </cell>
        </row>
        <row r="971">
          <cell r="A971" t="str">
            <v>A.C WELDER</v>
          </cell>
          <cell r="C971" t="str">
            <v>10KVA</v>
          </cell>
          <cell r="D971">
            <v>9.9760000000000009</v>
          </cell>
          <cell r="E971" t="str">
            <v>Hr</v>
          </cell>
          <cell r="K971">
            <v>155</v>
          </cell>
          <cell r="L971">
            <v>1546.2800000000002</v>
          </cell>
        </row>
        <row r="972">
          <cell r="E972" t="str">
            <v xml:space="preserve"> </v>
          </cell>
        </row>
        <row r="973">
          <cell r="A973" t="str">
            <v>GOUGING M/C</v>
          </cell>
          <cell r="C973" t="str">
            <v>중 형</v>
          </cell>
          <cell r="D973">
            <v>3.56</v>
          </cell>
          <cell r="E973" t="str">
            <v>Hr</v>
          </cell>
          <cell r="G973">
            <v>3380</v>
          </cell>
          <cell r="H973">
            <v>12032</v>
          </cell>
          <cell r="K973">
            <v>670</v>
          </cell>
          <cell r="L973">
            <v>2385.1999999999998</v>
          </cell>
        </row>
        <row r="974">
          <cell r="A974" t="str">
            <v>GAS CUTTING M/C</v>
          </cell>
          <cell r="C974" t="str">
            <v>Auto형</v>
          </cell>
          <cell r="D974">
            <v>1.3280000000000001</v>
          </cell>
          <cell r="E974" t="str">
            <v>Hr</v>
          </cell>
          <cell r="G974">
            <v>11922</v>
          </cell>
          <cell r="H974">
            <v>15832</v>
          </cell>
          <cell r="K974">
            <v>119</v>
          </cell>
          <cell r="L974">
            <v>158.03200000000001</v>
          </cell>
        </row>
        <row r="975">
          <cell r="A975" t="str">
            <v>GAS CUTTING M/C</v>
          </cell>
          <cell r="C975" t="str">
            <v>수 동</v>
          </cell>
          <cell r="D975">
            <v>1.984</v>
          </cell>
          <cell r="E975" t="str">
            <v>Hr</v>
          </cell>
          <cell r="G975">
            <v>3974</v>
          </cell>
          <cell r="H975">
            <v>7884</v>
          </cell>
          <cell r="K975">
            <v>115</v>
          </cell>
          <cell r="L975">
            <v>228.16</v>
          </cell>
        </row>
        <row r="976">
          <cell r="A976" t="str">
            <v>GAS HEATING TOUCH</v>
          </cell>
          <cell r="C976" t="str">
            <v>중 형</v>
          </cell>
          <cell r="D976">
            <v>3.8719999999999999</v>
          </cell>
          <cell r="E976" t="str">
            <v>Hr</v>
          </cell>
          <cell r="G976">
            <v>3174</v>
          </cell>
          <cell r="H976">
            <v>12289</v>
          </cell>
          <cell r="K976">
            <v>115</v>
          </cell>
          <cell r="L976">
            <v>445.28</v>
          </cell>
        </row>
        <row r="977">
          <cell r="A977" t="str">
            <v>OVER HEAD CRANE</v>
          </cell>
          <cell r="C977" t="str">
            <v>30 TON</v>
          </cell>
          <cell r="D977">
            <v>0.88</v>
          </cell>
          <cell r="E977" t="str">
            <v>Hr</v>
          </cell>
          <cell r="G977">
            <v>9681</v>
          </cell>
          <cell r="H977">
            <v>8519</v>
          </cell>
          <cell r="K977">
            <v>3338</v>
          </cell>
          <cell r="L977">
            <v>2937.44</v>
          </cell>
        </row>
        <row r="978">
          <cell r="E978" t="str">
            <v xml:space="preserve"> </v>
          </cell>
        </row>
        <row r="979">
          <cell r="A979" t="str">
            <v>OVER HEAD CRANE</v>
          </cell>
          <cell r="C979" t="str">
            <v>20 TON</v>
          </cell>
          <cell r="D979">
            <v>0.88</v>
          </cell>
          <cell r="E979" t="str">
            <v>Hr</v>
          </cell>
          <cell r="G979">
            <v>9681</v>
          </cell>
          <cell r="H979">
            <v>8519</v>
          </cell>
          <cell r="K979">
            <v>3338</v>
          </cell>
          <cell r="L979">
            <v>2937.44</v>
          </cell>
        </row>
        <row r="980">
          <cell r="A980" t="str">
            <v>HYDRO PRESS</v>
          </cell>
          <cell r="C980" t="str">
            <v>100 TON</v>
          </cell>
          <cell r="D980">
            <v>1.72</v>
          </cell>
          <cell r="E980" t="str">
            <v>Hr</v>
          </cell>
          <cell r="G980">
            <v>3281</v>
          </cell>
          <cell r="H980">
            <v>5643</v>
          </cell>
          <cell r="K980">
            <v>6045</v>
          </cell>
          <cell r="L980">
            <v>10397.4</v>
          </cell>
        </row>
        <row r="981">
          <cell r="A981" t="str">
            <v>SHEARING M/C</v>
          </cell>
          <cell r="D981">
            <v>2</v>
          </cell>
          <cell r="E981" t="str">
            <v>Hr</v>
          </cell>
          <cell r="G981">
            <v>3688</v>
          </cell>
          <cell r="H981">
            <v>7376</v>
          </cell>
          <cell r="K981">
            <v>3209</v>
          </cell>
          <cell r="L981">
            <v>6418</v>
          </cell>
        </row>
        <row r="982">
          <cell r="A982" t="str">
            <v>DRILLING M/C</v>
          </cell>
          <cell r="C982" t="str">
            <v>3 HP</v>
          </cell>
          <cell r="D982">
            <v>0.48799999999999999</v>
          </cell>
          <cell r="E982" t="str">
            <v>Hr</v>
          </cell>
          <cell r="G982">
            <v>3401</v>
          </cell>
          <cell r="H982">
            <v>1659</v>
          </cell>
          <cell r="K982">
            <v>576</v>
          </cell>
          <cell r="L982">
            <v>281.08799999999997</v>
          </cell>
        </row>
        <row r="983">
          <cell r="A983" t="str">
            <v>DRILLING M/C</v>
          </cell>
          <cell r="C983" t="str">
            <v>Radial,5 HP</v>
          </cell>
          <cell r="D983">
            <v>0.48799999999999999</v>
          </cell>
          <cell r="E983" t="str">
            <v>Hr</v>
          </cell>
          <cell r="G983">
            <v>3401</v>
          </cell>
          <cell r="H983">
            <v>1659</v>
          </cell>
          <cell r="K983">
            <v>1720</v>
          </cell>
          <cell r="L983">
            <v>839.36</v>
          </cell>
        </row>
        <row r="984">
          <cell r="E984" t="str">
            <v xml:space="preserve"> </v>
          </cell>
        </row>
        <row r="985">
          <cell r="A985" t="str">
            <v>PORTABLE DRILL</v>
          </cell>
          <cell r="C985" t="str">
            <v>0.5 HP</v>
          </cell>
          <cell r="D985">
            <v>1.5640000000000001</v>
          </cell>
          <cell r="E985" t="str">
            <v>Hr</v>
          </cell>
          <cell r="K985">
            <v>12</v>
          </cell>
          <cell r="L985">
            <v>18.768000000000001</v>
          </cell>
        </row>
        <row r="986">
          <cell r="A986" t="str">
            <v>TRUCK CRANE</v>
          </cell>
          <cell r="C986" t="str">
            <v>30 TON</v>
          </cell>
          <cell r="D986">
            <v>0.65</v>
          </cell>
          <cell r="E986" t="str">
            <v>Hr</v>
          </cell>
          <cell r="G986">
            <v>18615</v>
          </cell>
          <cell r="H986">
            <v>12099</v>
          </cell>
          <cell r="I986">
            <v>7046</v>
          </cell>
          <cell r="J986">
            <v>4579</v>
          </cell>
          <cell r="K986">
            <v>44939</v>
          </cell>
          <cell r="L986">
            <v>29210.350000000002</v>
          </cell>
        </row>
        <row r="987">
          <cell r="A987" t="str">
            <v>리프트 트럭</v>
          </cell>
          <cell r="C987" t="str">
            <v>5 TON</v>
          </cell>
          <cell r="D987">
            <v>0.65</v>
          </cell>
          <cell r="E987" t="str">
            <v>Hr</v>
          </cell>
          <cell r="G987">
            <v>9681</v>
          </cell>
          <cell r="H987">
            <v>6292</v>
          </cell>
          <cell r="I987">
            <v>5116.08</v>
          </cell>
          <cell r="J987">
            <v>3325</v>
          </cell>
          <cell r="K987">
            <v>4863</v>
          </cell>
          <cell r="L987">
            <v>3160.9500000000003</v>
          </cell>
        </row>
        <row r="988">
          <cell r="A988" t="str">
            <v>COMPRESSOR</v>
          </cell>
          <cell r="C988" t="str">
            <v>7.1㎥/min</v>
          </cell>
          <cell r="D988">
            <v>3.32</v>
          </cell>
          <cell r="E988" t="str">
            <v>Hr</v>
          </cell>
          <cell r="G988">
            <v>9681</v>
          </cell>
          <cell r="H988">
            <v>32140</v>
          </cell>
          <cell r="I988">
            <v>6189</v>
          </cell>
          <cell r="J988">
            <v>20547</v>
          </cell>
          <cell r="K988">
            <v>3137</v>
          </cell>
          <cell r="L988">
            <v>10414.84</v>
          </cell>
        </row>
        <row r="989">
          <cell r="A989" t="str">
            <v>TRAILER</v>
          </cell>
          <cell r="C989" t="str">
            <v>30 TON</v>
          </cell>
          <cell r="D989">
            <v>0.65</v>
          </cell>
          <cell r="E989" t="str">
            <v>Hr</v>
          </cell>
          <cell r="G989">
            <v>8683</v>
          </cell>
          <cell r="H989">
            <v>5643</v>
          </cell>
          <cell r="I989">
            <v>15763</v>
          </cell>
          <cell r="J989">
            <v>10245</v>
          </cell>
          <cell r="K989">
            <v>27414</v>
          </cell>
          <cell r="L989">
            <v>17819.100000000002</v>
          </cell>
        </row>
        <row r="991">
          <cell r="B991" t="str">
            <v>계</v>
          </cell>
          <cell r="F991">
            <v>289048.228</v>
          </cell>
          <cell r="H991">
            <v>151368</v>
          </cell>
          <cell r="J991">
            <v>38696</v>
          </cell>
          <cell r="K991" t="str">
            <v xml:space="preserve"> </v>
          </cell>
          <cell r="L991">
            <v>98984.228000000003</v>
          </cell>
        </row>
        <row r="992">
          <cell r="A992" t="str">
            <v>STOP LOG LEAF 제작 소모 자재비</v>
          </cell>
        </row>
        <row r="993">
          <cell r="E993" t="str">
            <v xml:space="preserve"> </v>
          </cell>
        </row>
        <row r="994">
          <cell r="A994" t="str">
            <v>종       별</v>
          </cell>
          <cell r="C994" t="str">
            <v>재 료 또 는</v>
          </cell>
          <cell r="D994" t="str">
            <v xml:space="preserve">원 수 </v>
          </cell>
          <cell r="E994" t="str">
            <v>단 위</v>
          </cell>
          <cell r="F994" t="str">
            <v>총   액</v>
          </cell>
          <cell r="G994" t="str">
            <v>노   무   비</v>
          </cell>
          <cell r="I994" t="str">
            <v>재   료   비</v>
          </cell>
          <cell r="K994" t="str">
            <v>경      비</v>
          </cell>
          <cell r="M994" t="str">
            <v>비   고</v>
          </cell>
        </row>
        <row r="995">
          <cell r="C995" t="str">
            <v xml:space="preserve">규       격 </v>
          </cell>
          <cell r="F995" t="str">
            <v>금   액</v>
          </cell>
          <cell r="G995" t="str">
            <v>단  가</v>
          </cell>
          <cell r="H995" t="str">
            <v>금   액</v>
          </cell>
          <cell r="I995" t="str">
            <v>단  가</v>
          </cell>
          <cell r="J995" t="str">
            <v>금   액</v>
          </cell>
          <cell r="K995" t="str">
            <v>단  가</v>
          </cell>
          <cell r="L995" t="str">
            <v>금   액</v>
          </cell>
        </row>
        <row r="996">
          <cell r="A996" t="str">
            <v>산       소</v>
          </cell>
          <cell r="C996" t="str">
            <v>6,000L용</v>
          </cell>
          <cell r="D996">
            <v>0.38</v>
          </cell>
          <cell r="E996" t="str">
            <v>병</v>
          </cell>
          <cell r="G996" t="str">
            <v xml:space="preserve"> </v>
          </cell>
          <cell r="I996">
            <v>12000</v>
          </cell>
          <cell r="J996">
            <v>4560</v>
          </cell>
        </row>
        <row r="997">
          <cell r="A997" t="str">
            <v>아 세 치 렌</v>
          </cell>
          <cell r="C997" t="str">
            <v>4,500L용</v>
          </cell>
          <cell r="D997">
            <v>0.33</v>
          </cell>
          <cell r="E997" t="str">
            <v>병</v>
          </cell>
          <cell r="I997">
            <v>55392</v>
          </cell>
          <cell r="J997">
            <v>18279</v>
          </cell>
        </row>
        <row r="998">
          <cell r="A998" t="str">
            <v>용   접  봉</v>
          </cell>
          <cell r="C998" t="str">
            <v>SS41, 4M/Mx350L</v>
          </cell>
          <cell r="D998">
            <v>3</v>
          </cell>
          <cell r="E998" t="str">
            <v>KG</v>
          </cell>
          <cell r="I998">
            <v>1260</v>
          </cell>
          <cell r="J998">
            <v>3780</v>
          </cell>
        </row>
        <row r="1000">
          <cell r="A1000" t="str">
            <v xml:space="preserve"> </v>
          </cell>
          <cell r="D1000" t="str">
            <v xml:space="preserve"> </v>
          </cell>
          <cell r="E1000" t="str">
            <v xml:space="preserve"> </v>
          </cell>
        </row>
        <row r="1001">
          <cell r="E1001" t="str">
            <v xml:space="preserve"> </v>
          </cell>
        </row>
        <row r="1003">
          <cell r="B1003" t="str">
            <v>계</v>
          </cell>
          <cell r="F1003">
            <v>26619</v>
          </cell>
          <cell r="J1003">
            <v>26619</v>
          </cell>
        </row>
        <row r="1021">
          <cell r="A1021" t="str">
            <v>STOP LOG LEAF 설치 인건비</v>
          </cell>
        </row>
        <row r="1022">
          <cell r="E1022" t="str">
            <v xml:space="preserve"> </v>
          </cell>
        </row>
        <row r="1023">
          <cell r="A1023" t="str">
            <v>종       별</v>
          </cell>
          <cell r="C1023" t="str">
            <v>재 료 또 는</v>
          </cell>
          <cell r="D1023" t="str">
            <v xml:space="preserve">원 수 </v>
          </cell>
          <cell r="E1023" t="str">
            <v>단 위</v>
          </cell>
          <cell r="F1023" t="str">
            <v>총   액</v>
          </cell>
          <cell r="G1023" t="str">
            <v>노   무   비</v>
          </cell>
          <cell r="I1023" t="str">
            <v>재   료   비</v>
          </cell>
          <cell r="K1023" t="str">
            <v>경      비</v>
          </cell>
          <cell r="M1023" t="str">
            <v>비   고</v>
          </cell>
        </row>
        <row r="1024">
          <cell r="C1024" t="str">
            <v xml:space="preserve">규       격 </v>
          </cell>
          <cell r="F1024" t="str">
            <v>금   액</v>
          </cell>
          <cell r="G1024" t="str">
            <v>단  가</v>
          </cell>
          <cell r="H1024" t="str">
            <v>금   액</v>
          </cell>
          <cell r="I1024" t="str">
            <v>단  가</v>
          </cell>
          <cell r="J1024" t="str">
            <v>금   액</v>
          </cell>
          <cell r="K1024" t="str">
            <v>단  가</v>
          </cell>
          <cell r="L1024" t="str">
            <v>금   액</v>
          </cell>
        </row>
        <row r="1025">
          <cell r="A1025" t="str">
            <v>기 술 관 리</v>
          </cell>
          <cell r="C1025" t="str">
            <v>기계기사2급</v>
          </cell>
          <cell r="D1025">
            <v>0.5</v>
          </cell>
          <cell r="E1025" t="str">
            <v>인</v>
          </cell>
          <cell r="G1025">
            <v>69405</v>
          </cell>
          <cell r="H1025">
            <v>34702</v>
          </cell>
        </row>
        <row r="1026">
          <cell r="A1026" t="str">
            <v>운 반 조 작</v>
          </cell>
          <cell r="C1026" t="str">
            <v>비   계   공</v>
          </cell>
          <cell r="D1026">
            <v>0.97</v>
          </cell>
          <cell r="E1026" t="str">
            <v>인</v>
          </cell>
          <cell r="G1026">
            <v>79467</v>
          </cell>
          <cell r="H1026">
            <v>77082</v>
          </cell>
        </row>
        <row r="1027">
          <cell r="A1027" t="str">
            <v>조 립 조 정</v>
          </cell>
          <cell r="C1027" t="str">
            <v>비   계   공</v>
          </cell>
          <cell r="D1027">
            <v>2.02</v>
          </cell>
          <cell r="E1027" t="str">
            <v>인</v>
          </cell>
          <cell r="G1027">
            <v>79467</v>
          </cell>
          <cell r="H1027">
            <v>160523</v>
          </cell>
        </row>
        <row r="1028">
          <cell r="A1028" t="str">
            <v xml:space="preserve"> </v>
          </cell>
          <cell r="C1028" t="str">
            <v>프랜트 제관공</v>
          </cell>
          <cell r="D1028">
            <v>1.19</v>
          </cell>
          <cell r="E1028" t="str">
            <v>인</v>
          </cell>
          <cell r="G1028">
            <v>81966</v>
          </cell>
          <cell r="H1028">
            <v>97539</v>
          </cell>
        </row>
        <row r="1029">
          <cell r="A1029" t="str">
            <v xml:space="preserve"> </v>
          </cell>
          <cell r="C1029" t="str">
            <v>측   량   사</v>
          </cell>
          <cell r="D1029">
            <v>0.122</v>
          </cell>
          <cell r="E1029" t="str">
            <v>인</v>
          </cell>
          <cell r="G1029">
            <v>58506</v>
          </cell>
          <cell r="H1029">
            <v>7137</v>
          </cell>
        </row>
        <row r="1031">
          <cell r="C1031" t="str">
            <v>프랜트기계설치공</v>
          </cell>
          <cell r="D1031">
            <v>1.17</v>
          </cell>
          <cell r="E1031" t="str">
            <v>인</v>
          </cell>
          <cell r="G1031">
            <v>80805</v>
          </cell>
          <cell r="H1031">
            <v>94541</v>
          </cell>
        </row>
        <row r="1032">
          <cell r="A1032" t="str">
            <v>설      치</v>
          </cell>
          <cell r="C1032" t="str">
            <v>비   계   공</v>
          </cell>
          <cell r="D1032">
            <v>0.36</v>
          </cell>
          <cell r="E1032" t="str">
            <v>인</v>
          </cell>
          <cell r="G1032">
            <v>79467</v>
          </cell>
          <cell r="H1032">
            <v>28608</v>
          </cell>
        </row>
        <row r="1033">
          <cell r="C1033" t="str">
            <v>프랜트기계설치공</v>
          </cell>
          <cell r="D1033">
            <v>0.13</v>
          </cell>
          <cell r="E1033" t="str">
            <v>인</v>
          </cell>
          <cell r="G1033">
            <v>81966</v>
          </cell>
          <cell r="H1033">
            <v>10655</v>
          </cell>
        </row>
        <row r="1034">
          <cell r="A1034" t="str">
            <v>전 원 배 선</v>
          </cell>
          <cell r="C1034" t="str">
            <v>플랜트전공</v>
          </cell>
          <cell r="D1034">
            <v>6.3E-2</v>
          </cell>
          <cell r="E1034" t="str">
            <v>인</v>
          </cell>
          <cell r="G1034">
            <v>64285</v>
          </cell>
          <cell r="H1034">
            <v>4049</v>
          </cell>
          <cell r="I1034" t="str">
            <v xml:space="preserve"> </v>
          </cell>
          <cell r="J1034" t="str">
            <v xml:space="preserve"> </v>
          </cell>
        </row>
        <row r="1035">
          <cell r="A1035" t="str">
            <v xml:space="preserve"> </v>
          </cell>
          <cell r="C1035" t="str">
            <v xml:space="preserve"> </v>
          </cell>
          <cell r="D1035" t="str">
            <v xml:space="preserve"> </v>
          </cell>
          <cell r="E1035" t="str">
            <v xml:space="preserve"> </v>
          </cell>
          <cell r="G1035" t="str">
            <v xml:space="preserve"> </v>
          </cell>
        </row>
        <row r="1036">
          <cell r="A1036" t="str">
            <v>검사 및 교정</v>
          </cell>
          <cell r="C1036" t="str">
            <v>기술관리,전원</v>
          </cell>
          <cell r="D1036" t="str">
            <v>1</v>
          </cell>
          <cell r="E1036" t="str">
            <v>식</v>
          </cell>
          <cell r="H1036">
            <v>47608</v>
          </cell>
        </row>
        <row r="1037">
          <cell r="C1037" t="str">
            <v>배선제외10%</v>
          </cell>
        </row>
        <row r="1040">
          <cell r="B1040" t="str">
            <v>계</v>
          </cell>
          <cell r="F1040">
            <v>562444</v>
          </cell>
          <cell r="H1040">
            <v>562444</v>
          </cell>
        </row>
        <row r="1050">
          <cell r="E1050" t="str">
            <v xml:space="preserve"> </v>
          </cell>
          <cell r="F1050" t="str">
            <v>STOP LOG LEAF 설치 사용장비 경비</v>
          </cell>
        </row>
        <row r="1051">
          <cell r="E1051" t="str">
            <v xml:space="preserve"> </v>
          </cell>
        </row>
        <row r="1052">
          <cell r="A1052" t="str">
            <v>종       별</v>
          </cell>
          <cell r="C1052" t="str">
            <v>재 료 또 는</v>
          </cell>
          <cell r="D1052" t="str">
            <v xml:space="preserve">원 수 </v>
          </cell>
          <cell r="E1052" t="str">
            <v>단 위</v>
          </cell>
          <cell r="F1052" t="str">
            <v>총   액</v>
          </cell>
          <cell r="G1052" t="str">
            <v>노   무   비</v>
          </cell>
          <cell r="I1052" t="str">
            <v>재   료   비</v>
          </cell>
          <cell r="K1052" t="str">
            <v>경      비</v>
          </cell>
          <cell r="M1052" t="str">
            <v>비   고</v>
          </cell>
        </row>
        <row r="1053">
          <cell r="C1053" t="str">
            <v xml:space="preserve">규       격 </v>
          </cell>
          <cell r="F1053" t="str">
            <v>금   액</v>
          </cell>
          <cell r="G1053" t="str">
            <v>단  가</v>
          </cell>
          <cell r="H1053" t="str">
            <v>금   액</v>
          </cell>
          <cell r="I1053" t="str">
            <v>단  가</v>
          </cell>
          <cell r="J1053" t="str">
            <v>금   액</v>
          </cell>
          <cell r="K1053" t="str">
            <v>단  가</v>
          </cell>
          <cell r="L1053" t="str">
            <v>금   액</v>
          </cell>
        </row>
        <row r="1054">
          <cell r="A1054" t="str">
            <v>A.C WELDER</v>
          </cell>
          <cell r="C1054" t="str">
            <v>10KVA</v>
          </cell>
          <cell r="D1054">
            <v>8</v>
          </cell>
          <cell r="E1054" t="str">
            <v>Hr</v>
          </cell>
          <cell r="K1054">
            <v>155</v>
          </cell>
          <cell r="L1054">
            <v>1240</v>
          </cell>
        </row>
        <row r="1055">
          <cell r="A1055" t="str">
            <v>PORTABLE DRILL</v>
          </cell>
          <cell r="C1055" t="str">
            <v>1.5 Hp</v>
          </cell>
          <cell r="D1055">
            <v>16</v>
          </cell>
          <cell r="E1055" t="str">
            <v>Hr</v>
          </cell>
          <cell r="K1055">
            <v>14</v>
          </cell>
          <cell r="L1055">
            <v>224</v>
          </cell>
        </row>
        <row r="1056">
          <cell r="A1056" t="str">
            <v>PORTABLE GRINDER</v>
          </cell>
          <cell r="C1056" t="str">
            <v>0.5 Hp</v>
          </cell>
          <cell r="D1056">
            <v>16</v>
          </cell>
          <cell r="E1056" t="str">
            <v>Hr</v>
          </cell>
          <cell r="K1056">
            <v>22</v>
          </cell>
          <cell r="L1056">
            <v>352</v>
          </cell>
        </row>
        <row r="1057">
          <cell r="A1057" t="str">
            <v>WINCH</v>
          </cell>
          <cell r="C1057" t="str">
            <v>10Hp</v>
          </cell>
          <cell r="D1057">
            <v>8</v>
          </cell>
          <cell r="E1057" t="str">
            <v>Hr</v>
          </cell>
          <cell r="G1057">
            <v>9235</v>
          </cell>
          <cell r="H1057">
            <v>73880</v>
          </cell>
          <cell r="K1057">
            <v>850</v>
          </cell>
          <cell r="L1057">
            <v>6800</v>
          </cell>
        </row>
        <row r="1058">
          <cell r="A1058" t="str">
            <v>FORK LIFT</v>
          </cell>
          <cell r="C1058" t="str">
            <v>3.5TON</v>
          </cell>
          <cell r="D1058">
            <v>8</v>
          </cell>
          <cell r="E1058" t="str">
            <v>Hr</v>
          </cell>
          <cell r="G1058">
            <v>9681</v>
          </cell>
          <cell r="H1058">
            <v>77448</v>
          </cell>
          <cell r="I1058">
            <v>5116</v>
          </cell>
          <cell r="J1058">
            <v>40928</v>
          </cell>
          <cell r="K1058">
            <v>3470</v>
          </cell>
          <cell r="L1058">
            <v>27760</v>
          </cell>
        </row>
        <row r="1060">
          <cell r="A1060" t="str">
            <v>TRUCK CRANE</v>
          </cell>
          <cell r="C1060" t="str">
            <v>20TON</v>
          </cell>
          <cell r="D1060">
            <v>8</v>
          </cell>
          <cell r="E1060" t="str">
            <v>Hr</v>
          </cell>
          <cell r="G1060">
            <v>18615</v>
          </cell>
          <cell r="H1060">
            <v>148920</v>
          </cell>
          <cell r="I1060">
            <v>4939</v>
          </cell>
          <cell r="J1060">
            <v>39512</v>
          </cell>
          <cell r="K1060">
            <v>40975</v>
          </cell>
          <cell r="L1060">
            <v>327800</v>
          </cell>
        </row>
        <row r="1063">
          <cell r="A1063" t="str">
            <v xml:space="preserve">      계</v>
          </cell>
          <cell r="F1063">
            <v>744864</v>
          </cell>
          <cell r="H1063">
            <v>300248</v>
          </cell>
          <cell r="J1063">
            <v>80440</v>
          </cell>
          <cell r="L1063">
            <v>364176</v>
          </cell>
        </row>
        <row r="1079">
          <cell r="E1079" t="str">
            <v xml:space="preserve"> </v>
          </cell>
          <cell r="F1079" t="str">
            <v>STOP LOG LEAF 설치 소모 자재비</v>
          </cell>
        </row>
        <row r="1080">
          <cell r="E1080" t="str">
            <v xml:space="preserve"> </v>
          </cell>
        </row>
        <row r="1081">
          <cell r="A1081" t="str">
            <v>종       별</v>
          </cell>
          <cell r="C1081" t="str">
            <v>재 료 또 는</v>
          </cell>
          <cell r="D1081" t="str">
            <v xml:space="preserve">원 수 </v>
          </cell>
          <cell r="E1081" t="str">
            <v>단 위</v>
          </cell>
          <cell r="F1081" t="str">
            <v>총   액</v>
          </cell>
          <cell r="G1081" t="str">
            <v>노   무   비</v>
          </cell>
          <cell r="I1081" t="str">
            <v>재   료   비</v>
          </cell>
          <cell r="K1081" t="str">
            <v>경      비</v>
          </cell>
          <cell r="M1081" t="str">
            <v>비   고</v>
          </cell>
        </row>
        <row r="1082">
          <cell r="C1082" t="str">
            <v xml:space="preserve">규       격 </v>
          </cell>
          <cell r="F1082" t="str">
            <v>금   액</v>
          </cell>
          <cell r="G1082" t="str">
            <v>단  가</v>
          </cell>
          <cell r="H1082" t="str">
            <v>금   액</v>
          </cell>
          <cell r="I1082" t="str">
            <v>단  가</v>
          </cell>
          <cell r="J1082" t="str">
            <v>금   액</v>
          </cell>
          <cell r="K1082" t="str">
            <v>단  가</v>
          </cell>
          <cell r="L1082" t="str">
            <v>금   액</v>
          </cell>
        </row>
        <row r="1083">
          <cell r="A1083" t="str">
            <v>산       소</v>
          </cell>
          <cell r="C1083" t="str">
            <v>6,000L용</v>
          </cell>
          <cell r="D1083">
            <v>2.2999999999999998</v>
          </cell>
          <cell r="E1083" t="str">
            <v>병</v>
          </cell>
          <cell r="G1083" t="str">
            <v xml:space="preserve"> </v>
          </cell>
          <cell r="I1083">
            <v>12000</v>
          </cell>
          <cell r="J1083">
            <v>27600</v>
          </cell>
        </row>
        <row r="1084">
          <cell r="A1084" t="str">
            <v>아 세 치 렌</v>
          </cell>
          <cell r="C1084" t="str">
            <v>4,500L용</v>
          </cell>
          <cell r="D1084">
            <v>1.98</v>
          </cell>
          <cell r="E1084" t="str">
            <v>병</v>
          </cell>
          <cell r="I1084">
            <v>55392</v>
          </cell>
          <cell r="J1084">
            <v>109676</v>
          </cell>
        </row>
        <row r="1085">
          <cell r="A1085" t="str">
            <v>용   접  봉</v>
          </cell>
          <cell r="C1085" t="str">
            <v>SS41 , 4M/M</v>
          </cell>
          <cell r="D1085">
            <v>14.35</v>
          </cell>
          <cell r="E1085" t="str">
            <v>KG</v>
          </cell>
          <cell r="I1085">
            <v>1260</v>
          </cell>
          <cell r="J1085">
            <v>18081</v>
          </cell>
        </row>
        <row r="1086">
          <cell r="A1086" t="str">
            <v>함       석</v>
          </cell>
          <cell r="C1086" t="str">
            <v>#31x3'x6'</v>
          </cell>
          <cell r="D1086">
            <v>0.53</v>
          </cell>
          <cell r="E1086" t="str">
            <v>매</v>
          </cell>
          <cell r="I1086">
            <v>2825</v>
          </cell>
          <cell r="J1086">
            <v>1497</v>
          </cell>
        </row>
        <row r="1087">
          <cell r="A1087" t="str">
            <v>전       력</v>
          </cell>
          <cell r="D1087">
            <v>306</v>
          </cell>
          <cell r="E1087" t="str">
            <v>KWH</v>
          </cell>
          <cell r="K1087">
            <v>61.6</v>
          </cell>
          <cell r="L1087">
            <v>18849</v>
          </cell>
        </row>
        <row r="1089">
          <cell r="A1089" t="str">
            <v xml:space="preserve"> </v>
          </cell>
        </row>
        <row r="1091">
          <cell r="B1091" t="str">
            <v>계</v>
          </cell>
          <cell r="F1091">
            <v>175703</v>
          </cell>
          <cell r="J1091">
            <v>156854</v>
          </cell>
          <cell r="L1091">
            <v>18849</v>
          </cell>
        </row>
        <row r="1092">
          <cell r="A1092" t="str">
            <v xml:space="preserve"> </v>
          </cell>
        </row>
        <row r="1093">
          <cell r="A1093" t="str">
            <v xml:space="preserve"> </v>
          </cell>
        </row>
        <row r="1094">
          <cell r="A1094" t="str">
            <v xml:space="preserve"> </v>
          </cell>
        </row>
        <row r="1095">
          <cell r="A1095" t="str">
            <v xml:space="preserve"> </v>
          </cell>
        </row>
        <row r="1096">
          <cell r="A1096" t="str">
            <v xml:space="preserve"> </v>
          </cell>
        </row>
        <row r="1097">
          <cell r="A1097" t="str">
            <v xml:space="preserve"> </v>
          </cell>
        </row>
        <row r="1098">
          <cell r="A1098" t="str">
            <v xml:space="preserve"> </v>
          </cell>
        </row>
        <row r="1099">
          <cell r="A1099" t="str">
            <v xml:space="preserve"> </v>
          </cell>
        </row>
        <row r="1100">
          <cell r="A1100" t="str">
            <v xml:space="preserve"> </v>
          </cell>
        </row>
        <row r="1101">
          <cell r="A1101" t="str">
            <v xml:space="preserve"> </v>
          </cell>
        </row>
        <row r="1102">
          <cell r="A1102" t="str">
            <v xml:space="preserve"> </v>
          </cell>
        </row>
        <row r="1103">
          <cell r="A1103" t="str">
            <v xml:space="preserve"> </v>
          </cell>
        </row>
        <row r="1105">
          <cell r="A1105" t="str">
            <v xml:space="preserve"> </v>
          </cell>
        </row>
        <row r="1106">
          <cell r="A1106" t="str">
            <v xml:space="preserve"> </v>
          </cell>
        </row>
        <row r="1107">
          <cell r="A1107" t="str">
            <v xml:space="preserve"> </v>
          </cell>
        </row>
        <row r="1108">
          <cell r="E1108" t="str">
            <v xml:space="preserve"> </v>
          </cell>
          <cell r="F1108" t="str">
            <v>RADIAL GATE LEAF 제작 인건비</v>
          </cell>
        </row>
        <row r="1109">
          <cell r="E1109" t="str">
            <v xml:space="preserve"> </v>
          </cell>
        </row>
        <row r="1110">
          <cell r="A1110" t="str">
            <v>종       별</v>
          </cell>
          <cell r="C1110" t="str">
            <v>재 료 또 는</v>
          </cell>
          <cell r="F1110" t="str">
            <v>총   액</v>
          </cell>
          <cell r="G1110" t="str">
            <v xml:space="preserve">    노   무   비</v>
          </cell>
          <cell r="I1110" t="str">
            <v xml:space="preserve">    재   료   비</v>
          </cell>
          <cell r="K1110" t="str">
            <v xml:space="preserve">    경      비</v>
          </cell>
        </row>
        <row r="1111">
          <cell r="C1111" t="str">
            <v xml:space="preserve">규       격 </v>
          </cell>
          <cell r="E1111" t="str">
            <v xml:space="preserve"> </v>
          </cell>
          <cell r="F1111" t="str">
            <v>금   액</v>
          </cell>
          <cell r="G1111" t="str">
            <v>단  가</v>
          </cell>
          <cell r="H1111" t="str">
            <v>금   액</v>
          </cell>
          <cell r="I1111" t="str">
            <v>단  가</v>
          </cell>
          <cell r="J1111" t="str">
            <v>금   액</v>
          </cell>
          <cell r="K1111" t="str">
            <v>단  가</v>
          </cell>
          <cell r="L1111" t="str">
            <v>금   액</v>
          </cell>
        </row>
        <row r="1112">
          <cell r="A1112" t="str">
            <v>기술관리</v>
          </cell>
          <cell r="C1112" t="str">
            <v>기계기사1급</v>
          </cell>
          <cell r="D1112">
            <v>0.5</v>
          </cell>
          <cell r="E1112" t="str">
            <v>인</v>
          </cell>
          <cell r="G1112">
            <v>97488</v>
          </cell>
          <cell r="H1112">
            <v>48744</v>
          </cell>
        </row>
        <row r="1113">
          <cell r="A1113" t="str">
            <v>본  뜨  기</v>
          </cell>
          <cell r="C1113" t="str">
            <v>프랜트 제관공</v>
          </cell>
          <cell r="D1113">
            <v>0.52300000000000002</v>
          </cell>
          <cell r="E1113" t="str">
            <v>인</v>
          </cell>
          <cell r="G1113">
            <v>81966</v>
          </cell>
          <cell r="H1113">
            <v>42868</v>
          </cell>
        </row>
        <row r="1114">
          <cell r="A1114" t="str">
            <v>금  긋  기</v>
          </cell>
          <cell r="C1114" t="str">
            <v>프랜트 제관공</v>
          </cell>
          <cell r="D1114">
            <v>1.39</v>
          </cell>
          <cell r="E1114" t="str">
            <v>인</v>
          </cell>
          <cell r="G1114">
            <v>81966</v>
          </cell>
          <cell r="H1114">
            <v>113932</v>
          </cell>
        </row>
        <row r="1115">
          <cell r="A1115" t="str">
            <v>절      단</v>
          </cell>
          <cell r="C1115" t="str">
            <v>프랜트 제관공</v>
          </cell>
          <cell r="D1115">
            <v>0.38</v>
          </cell>
          <cell r="E1115" t="str">
            <v>인</v>
          </cell>
          <cell r="G1115">
            <v>81966</v>
          </cell>
          <cell r="H1115">
            <v>31147</v>
          </cell>
        </row>
        <row r="1116">
          <cell r="A1116" t="str">
            <v>가      공</v>
          </cell>
          <cell r="C1116" t="str">
            <v>프랜트 제관공</v>
          </cell>
          <cell r="D1116">
            <v>1.59</v>
          </cell>
          <cell r="E1116" t="str">
            <v>인</v>
          </cell>
          <cell r="G1116">
            <v>81966</v>
          </cell>
          <cell r="H1116">
            <v>130325</v>
          </cell>
        </row>
        <row r="1118">
          <cell r="A1118" t="str">
            <v>구 멍 뚫 기</v>
          </cell>
          <cell r="C1118" t="str">
            <v>프랜트 제관공</v>
          </cell>
          <cell r="D1118">
            <v>0.47499999999999998</v>
          </cell>
          <cell r="E1118" t="str">
            <v>인</v>
          </cell>
          <cell r="G1118">
            <v>81966</v>
          </cell>
          <cell r="H1118">
            <v>38933</v>
          </cell>
        </row>
        <row r="1119">
          <cell r="A1119" t="str">
            <v>용      접</v>
          </cell>
          <cell r="C1119" t="str">
            <v>프랜트 용접공</v>
          </cell>
          <cell r="D1119">
            <v>2.5499999999999998</v>
          </cell>
          <cell r="E1119" t="str">
            <v>인</v>
          </cell>
          <cell r="G1119">
            <v>95379</v>
          </cell>
          <cell r="H1119">
            <v>243216</v>
          </cell>
        </row>
        <row r="1120">
          <cell r="A1120" t="str">
            <v>부 품 조 립</v>
          </cell>
          <cell r="C1120" t="str">
            <v>비   계   공</v>
          </cell>
          <cell r="D1120">
            <v>1.3049999999999999</v>
          </cell>
          <cell r="E1120" t="str">
            <v>인</v>
          </cell>
          <cell r="G1120">
            <v>79467</v>
          </cell>
          <cell r="H1120">
            <v>103704</v>
          </cell>
        </row>
        <row r="1121">
          <cell r="C1121" t="str">
            <v>프랜트기계설치공</v>
          </cell>
          <cell r="D1121">
            <v>1.3049999999999999</v>
          </cell>
          <cell r="E1121" t="str">
            <v>인</v>
          </cell>
          <cell r="G1121">
            <v>80805</v>
          </cell>
          <cell r="H1121">
            <v>105450</v>
          </cell>
        </row>
        <row r="1122">
          <cell r="A1122" t="str">
            <v>소운반 조작</v>
          </cell>
          <cell r="C1122" t="str">
            <v>비   계   공</v>
          </cell>
          <cell r="D1122">
            <v>0.98</v>
          </cell>
          <cell r="E1122" t="str">
            <v>인</v>
          </cell>
          <cell r="G1122">
            <v>79467</v>
          </cell>
          <cell r="H1122">
            <v>77877</v>
          </cell>
        </row>
        <row r="1124">
          <cell r="A1124" t="str">
            <v>가   조   립</v>
          </cell>
          <cell r="C1124" t="str">
            <v>비   계   공</v>
          </cell>
          <cell r="D1124">
            <v>1.0329999999999999</v>
          </cell>
          <cell r="E1124" t="str">
            <v>인</v>
          </cell>
          <cell r="G1124">
            <v>79467</v>
          </cell>
          <cell r="H1124">
            <v>82089</v>
          </cell>
        </row>
        <row r="1125">
          <cell r="C1125" t="str">
            <v>프랜트 제관공</v>
          </cell>
          <cell r="D1125">
            <v>2.1160000000000001</v>
          </cell>
          <cell r="E1125" t="str">
            <v>인</v>
          </cell>
          <cell r="G1125">
            <v>81966</v>
          </cell>
          <cell r="H1125">
            <v>173440</v>
          </cell>
        </row>
        <row r="1126">
          <cell r="C1126" t="str">
            <v>프랜트 용접공</v>
          </cell>
          <cell r="D1126">
            <v>1.02</v>
          </cell>
          <cell r="E1126" t="str">
            <v>인</v>
          </cell>
          <cell r="G1126">
            <v>95379</v>
          </cell>
          <cell r="H1126">
            <v>97286</v>
          </cell>
        </row>
        <row r="1127">
          <cell r="C1127" t="str">
            <v>측   량   사</v>
          </cell>
          <cell r="D1127">
            <v>0.17199999999999999</v>
          </cell>
          <cell r="E1127" t="str">
            <v>인</v>
          </cell>
          <cell r="G1127">
            <v>58506</v>
          </cell>
          <cell r="H1127">
            <v>10063</v>
          </cell>
        </row>
        <row r="1128">
          <cell r="C1128" t="str">
            <v>프랜트기계설치공</v>
          </cell>
          <cell r="D1128">
            <v>0.62</v>
          </cell>
          <cell r="E1128" t="str">
            <v>인</v>
          </cell>
          <cell r="G1128">
            <v>80805</v>
          </cell>
          <cell r="H1128">
            <v>50099</v>
          </cell>
        </row>
        <row r="1129">
          <cell r="E1129" t="str">
            <v xml:space="preserve"> </v>
          </cell>
        </row>
        <row r="1130">
          <cell r="C1130" t="str">
            <v>특 별 인 부</v>
          </cell>
          <cell r="D1130">
            <v>0.372</v>
          </cell>
          <cell r="E1130" t="str">
            <v>인</v>
          </cell>
          <cell r="G1130">
            <v>57379</v>
          </cell>
          <cell r="H1130">
            <v>21344</v>
          </cell>
        </row>
        <row r="1131">
          <cell r="A1131" t="str">
            <v>검사 및 교정</v>
          </cell>
          <cell r="C1131" t="str">
            <v>기술관리 제외한</v>
          </cell>
          <cell r="D1131" t="str">
            <v>1</v>
          </cell>
          <cell r="E1131" t="str">
            <v>식</v>
          </cell>
          <cell r="H1131">
            <v>132177</v>
          </cell>
        </row>
        <row r="1132">
          <cell r="C1132" t="str">
            <v>10%</v>
          </cell>
        </row>
        <row r="1134">
          <cell r="B1134" t="str">
            <v>계</v>
          </cell>
          <cell r="F1134">
            <v>1502694</v>
          </cell>
          <cell r="H1134">
            <v>1502694</v>
          </cell>
        </row>
        <row r="1137">
          <cell r="E1137" t="str">
            <v xml:space="preserve"> </v>
          </cell>
          <cell r="F1137" t="str">
            <v>RADIAL GATE LEAF 제작 사용장비 경비</v>
          </cell>
        </row>
        <row r="1138">
          <cell r="E1138" t="str">
            <v xml:space="preserve"> </v>
          </cell>
        </row>
        <row r="1139">
          <cell r="A1139" t="str">
            <v>종       별</v>
          </cell>
          <cell r="C1139" t="str">
            <v>재 료 또 는</v>
          </cell>
          <cell r="D1139" t="str">
            <v xml:space="preserve">원 수 </v>
          </cell>
          <cell r="E1139" t="str">
            <v>단 위</v>
          </cell>
          <cell r="F1139" t="str">
            <v>총   액</v>
          </cell>
          <cell r="G1139" t="str">
            <v>노   무   비</v>
          </cell>
          <cell r="I1139" t="str">
            <v>재   료   비</v>
          </cell>
          <cell r="K1139" t="str">
            <v>경      비</v>
          </cell>
          <cell r="M1139" t="str">
            <v>비   고</v>
          </cell>
        </row>
        <row r="1140">
          <cell r="C1140" t="str">
            <v xml:space="preserve">규       격 </v>
          </cell>
          <cell r="F1140" t="str">
            <v>금   액</v>
          </cell>
          <cell r="G1140" t="str">
            <v>단  가</v>
          </cell>
          <cell r="H1140" t="str">
            <v>금   액</v>
          </cell>
          <cell r="I1140" t="str">
            <v>단  가</v>
          </cell>
          <cell r="J1140" t="str">
            <v>금   액</v>
          </cell>
          <cell r="K1140" t="str">
            <v>단  가</v>
          </cell>
          <cell r="L1140" t="str">
            <v>금   액</v>
          </cell>
        </row>
        <row r="1141">
          <cell r="A1141" t="str">
            <v>LATHE</v>
          </cell>
          <cell r="C1141" t="str">
            <v>12FT x 7.5HP</v>
          </cell>
          <cell r="D1141">
            <v>0.64</v>
          </cell>
          <cell r="E1141" t="str">
            <v>Hr</v>
          </cell>
          <cell r="G1141">
            <v>3418</v>
          </cell>
          <cell r="H1141">
            <v>2187</v>
          </cell>
          <cell r="K1141">
            <v>3775</v>
          </cell>
          <cell r="L1141">
            <v>2416</v>
          </cell>
        </row>
        <row r="1142">
          <cell r="A1142" t="str">
            <v>PLANER</v>
          </cell>
          <cell r="C1142" t="str">
            <v>4FT x 8FT</v>
          </cell>
          <cell r="D1142">
            <v>0.72</v>
          </cell>
          <cell r="E1142" t="str">
            <v>Hr</v>
          </cell>
          <cell r="G1142">
            <v>3129</v>
          </cell>
          <cell r="H1142">
            <v>2252</v>
          </cell>
          <cell r="K1142">
            <v>2743</v>
          </cell>
          <cell r="L1142">
            <v>1974</v>
          </cell>
        </row>
        <row r="1143">
          <cell r="A1143" t="str">
            <v>BORING M/C</v>
          </cell>
          <cell r="C1143" t="str">
            <v>Hori.type,3HP</v>
          </cell>
          <cell r="D1143">
            <v>1.72</v>
          </cell>
          <cell r="E1143" t="str">
            <v>Hr</v>
          </cell>
          <cell r="G1143">
            <v>3547</v>
          </cell>
          <cell r="H1143">
            <v>6100</v>
          </cell>
          <cell r="K1143">
            <v>8928</v>
          </cell>
          <cell r="L1143">
            <v>15356</v>
          </cell>
        </row>
        <row r="1144">
          <cell r="A1144" t="str">
            <v>UNION MELT WELDER</v>
          </cell>
          <cell r="C1144" t="str">
            <v>5.5 KVA</v>
          </cell>
          <cell r="D1144">
            <v>2.8559999999999999</v>
          </cell>
          <cell r="E1144" t="str">
            <v>Hr</v>
          </cell>
          <cell r="G1144">
            <v>3488</v>
          </cell>
          <cell r="H1144">
            <v>9961</v>
          </cell>
          <cell r="K1144">
            <v>1797</v>
          </cell>
          <cell r="L1144">
            <v>5132</v>
          </cell>
        </row>
        <row r="1145">
          <cell r="A1145" t="str">
            <v>A.C WELDER</v>
          </cell>
          <cell r="C1145" t="str">
            <v>10KVA</v>
          </cell>
          <cell r="D1145">
            <v>8.5679999999999996</v>
          </cell>
          <cell r="E1145" t="str">
            <v>Hr</v>
          </cell>
          <cell r="K1145">
            <v>107</v>
          </cell>
          <cell r="L1145">
            <v>916</v>
          </cell>
        </row>
        <row r="1146">
          <cell r="E1146" t="str">
            <v xml:space="preserve"> </v>
          </cell>
        </row>
        <row r="1147">
          <cell r="A1147" t="str">
            <v>GOUGING M/C</v>
          </cell>
          <cell r="C1147" t="str">
            <v>중 형</v>
          </cell>
          <cell r="D1147">
            <v>3.06</v>
          </cell>
          <cell r="E1147" t="str">
            <v>Hr</v>
          </cell>
          <cell r="G1147">
            <v>3380</v>
          </cell>
          <cell r="H1147">
            <v>10342</v>
          </cell>
          <cell r="K1147">
            <v>670</v>
          </cell>
          <cell r="L1147">
            <v>2050</v>
          </cell>
        </row>
        <row r="1148">
          <cell r="A1148" t="str">
            <v>GAS CUTTING M/C</v>
          </cell>
          <cell r="C1148" t="str">
            <v>Auto형</v>
          </cell>
          <cell r="D1148">
            <v>1.24</v>
          </cell>
          <cell r="E1148" t="str">
            <v>Hr</v>
          </cell>
          <cell r="G1148">
            <v>11922</v>
          </cell>
          <cell r="H1148">
            <v>14783</v>
          </cell>
          <cell r="K1148">
            <v>119</v>
          </cell>
          <cell r="L1148">
            <v>147</v>
          </cell>
        </row>
        <row r="1149">
          <cell r="A1149" t="str">
            <v>GAS CUTTING M/C</v>
          </cell>
          <cell r="C1149" t="str">
            <v>수 동</v>
          </cell>
          <cell r="D1149">
            <v>1.8</v>
          </cell>
          <cell r="E1149" t="str">
            <v>Hr</v>
          </cell>
          <cell r="G1149">
            <v>3974</v>
          </cell>
          <cell r="H1149">
            <v>7153</v>
          </cell>
          <cell r="K1149">
            <v>115</v>
          </cell>
          <cell r="L1149">
            <v>207</v>
          </cell>
        </row>
        <row r="1150">
          <cell r="A1150" t="str">
            <v>GAS HEATING TOUCH</v>
          </cell>
          <cell r="C1150" t="str">
            <v>중 형</v>
          </cell>
          <cell r="D1150">
            <v>3.984</v>
          </cell>
          <cell r="E1150" t="str">
            <v>Hr</v>
          </cell>
          <cell r="G1150">
            <v>3174</v>
          </cell>
          <cell r="H1150">
            <v>12645</v>
          </cell>
          <cell r="K1150">
            <v>115</v>
          </cell>
          <cell r="L1150">
            <v>458</v>
          </cell>
        </row>
        <row r="1152">
          <cell r="A1152" t="str">
            <v>OVER HEAD CRANE</v>
          </cell>
          <cell r="C1152" t="str">
            <v>30 TON</v>
          </cell>
          <cell r="D1152">
            <v>0.75900000000000001</v>
          </cell>
          <cell r="E1152" t="str">
            <v>Hr</v>
          </cell>
          <cell r="G1152">
            <v>9681</v>
          </cell>
          <cell r="H1152">
            <v>7347</v>
          </cell>
          <cell r="K1152">
            <v>3338</v>
          </cell>
          <cell r="L1152">
            <v>2533</v>
          </cell>
        </row>
        <row r="1153">
          <cell r="A1153" t="str">
            <v>OVER HEAD CRANE</v>
          </cell>
          <cell r="C1153" t="str">
            <v>20 TON</v>
          </cell>
          <cell r="D1153">
            <v>0.75900000000000001</v>
          </cell>
          <cell r="E1153" t="str">
            <v>Hr</v>
          </cell>
          <cell r="G1153">
            <v>9681</v>
          </cell>
          <cell r="H1153">
            <v>7347</v>
          </cell>
          <cell r="K1153">
            <v>3338</v>
          </cell>
          <cell r="L1153">
            <v>2533</v>
          </cell>
        </row>
        <row r="1154">
          <cell r="A1154" t="str">
            <v>HYDRO PRESS</v>
          </cell>
          <cell r="C1154" t="str">
            <v>300 TON</v>
          </cell>
          <cell r="D1154">
            <v>1.7709999999999999</v>
          </cell>
          <cell r="E1154" t="str">
            <v>Hr</v>
          </cell>
          <cell r="G1154">
            <v>3281</v>
          </cell>
          <cell r="H1154">
            <v>5810</v>
          </cell>
          <cell r="K1154">
            <v>8463</v>
          </cell>
          <cell r="L1154">
            <v>14987</v>
          </cell>
        </row>
        <row r="1155">
          <cell r="A1155" t="str">
            <v>BENDING ROLLER</v>
          </cell>
          <cell r="C1155" t="str">
            <v>23 FT</v>
          </cell>
          <cell r="D1155">
            <v>1.48</v>
          </cell>
          <cell r="E1155" t="str">
            <v>Hr</v>
          </cell>
          <cell r="G1155">
            <v>4281</v>
          </cell>
          <cell r="H1155">
            <v>6335</v>
          </cell>
          <cell r="K1155">
            <v>6323</v>
          </cell>
          <cell r="L1155">
            <v>9358</v>
          </cell>
        </row>
        <row r="1156">
          <cell r="A1156" t="str">
            <v>EDGE BENDING ROLLER</v>
          </cell>
          <cell r="C1156" t="str">
            <v>23 FT</v>
          </cell>
          <cell r="D1156">
            <v>1.38</v>
          </cell>
          <cell r="E1156" t="str">
            <v>Hr</v>
          </cell>
          <cell r="G1156">
            <v>4281</v>
          </cell>
          <cell r="H1156">
            <v>5907</v>
          </cell>
          <cell r="K1156">
            <v>9484.5</v>
          </cell>
          <cell r="L1156">
            <v>13088</v>
          </cell>
        </row>
        <row r="1158">
          <cell r="A1158" t="str">
            <v>SHEARING M/C</v>
          </cell>
          <cell r="D1158">
            <v>0.64</v>
          </cell>
          <cell r="E1158" t="str">
            <v>Hr</v>
          </cell>
          <cell r="G1158">
            <v>3688</v>
          </cell>
          <cell r="H1158">
            <v>2360</v>
          </cell>
          <cell r="K1158">
            <v>3209</v>
          </cell>
          <cell r="L1158">
            <v>2053</v>
          </cell>
        </row>
        <row r="1159">
          <cell r="A1159" t="str">
            <v>DRILLING M/C</v>
          </cell>
          <cell r="C1159" t="str">
            <v>3 HP</v>
          </cell>
          <cell r="D1159">
            <v>0.36799999999999999</v>
          </cell>
          <cell r="E1159" t="str">
            <v>Hr</v>
          </cell>
          <cell r="G1159">
            <v>3401</v>
          </cell>
          <cell r="H1159">
            <v>1251</v>
          </cell>
          <cell r="K1159">
            <v>576</v>
          </cell>
          <cell r="L1159">
            <v>211</v>
          </cell>
        </row>
        <row r="1160">
          <cell r="A1160" t="str">
            <v>DRILLING M/C</v>
          </cell>
          <cell r="C1160" t="str">
            <v>Radial,5 HP</v>
          </cell>
          <cell r="D1160">
            <v>0.184</v>
          </cell>
          <cell r="E1160" t="str">
            <v>Hr</v>
          </cell>
          <cell r="G1160">
            <v>3401</v>
          </cell>
          <cell r="H1160">
            <v>625</v>
          </cell>
          <cell r="K1160">
            <v>1720</v>
          </cell>
          <cell r="L1160">
            <v>316</v>
          </cell>
        </row>
        <row r="1161">
          <cell r="A1161" t="str">
            <v>PORTABLE DRILL</v>
          </cell>
          <cell r="C1161" t="str">
            <v>0.5 HP</v>
          </cell>
          <cell r="D1161">
            <v>1.532</v>
          </cell>
          <cell r="E1161" t="str">
            <v>Hr</v>
          </cell>
          <cell r="K1161">
            <v>12</v>
          </cell>
          <cell r="L1161">
            <v>18</v>
          </cell>
        </row>
        <row r="1162">
          <cell r="A1162" t="str">
            <v>TRUCK CRANE</v>
          </cell>
          <cell r="C1162" t="str">
            <v>30 TON</v>
          </cell>
          <cell r="D1162">
            <v>0.50600000000000001</v>
          </cell>
          <cell r="E1162" t="str">
            <v>Hr</v>
          </cell>
          <cell r="G1162">
            <v>18615</v>
          </cell>
          <cell r="H1162">
            <v>9419</v>
          </cell>
          <cell r="I1162">
            <v>7046</v>
          </cell>
          <cell r="J1162">
            <v>3565</v>
          </cell>
          <cell r="K1162">
            <v>44939</v>
          </cell>
          <cell r="L1162">
            <v>22739</v>
          </cell>
        </row>
        <row r="1164">
          <cell r="A1164" t="str">
            <v>리프트 트럭</v>
          </cell>
          <cell r="C1164" t="str">
            <v xml:space="preserve"> 5 TON</v>
          </cell>
          <cell r="D1164">
            <v>0.50600000000000001</v>
          </cell>
          <cell r="E1164" t="str">
            <v>Hr</v>
          </cell>
          <cell r="G1164">
            <v>9681</v>
          </cell>
          <cell r="H1164">
            <v>4898</v>
          </cell>
          <cell r="I1164">
            <v>5116.08</v>
          </cell>
          <cell r="J1164">
            <v>2588</v>
          </cell>
          <cell r="K1164">
            <v>4863</v>
          </cell>
          <cell r="L1164">
            <v>2460</v>
          </cell>
        </row>
        <row r="1165">
          <cell r="A1165" t="str">
            <v>TRAILER</v>
          </cell>
          <cell r="C1165" t="str">
            <v>30 TON</v>
          </cell>
          <cell r="D1165">
            <v>0.50600000000000001</v>
          </cell>
          <cell r="E1165" t="str">
            <v>Hr</v>
          </cell>
          <cell r="G1165">
            <v>8683</v>
          </cell>
          <cell r="H1165">
            <v>4393</v>
          </cell>
          <cell r="I1165">
            <v>15763</v>
          </cell>
          <cell r="J1165">
            <v>7976</v>
          </cell>
          <cell r="K1165">
            <v>27414</v>
          </cell>
          <cell r="L1165">
            <v>13871</v>
          </cell>
        </row>
        <row r="1166">
          <cell r="A1166" t="str">
            <v>종       별</v>
          </cell>
          <cell r="C1166" t="str">
            <v>재 료 또 는</v>
          </cell>
          <cell r="D1166" t="str">
            <v xml:space="preserve">원 수 </v>
          </cell>
          <cell r="E1166" t="str">
            <v>단 위</v>
          </cell>
          <cell r="F1166" t="str">
            <v>총   액</v>
          </cell>
          <cell r="G1166" t="str">
            <v>노   무   비</v>
          </cell>
          <cell r="I1166" t="str">
            <v>재   료   비</v>
          </cell>
          <cell r="K1166" t="str">
            <v>경      비</v>
          </cell>
          <cell r="M1166" t="str">
            <v>비   고</v>
          </cell>
        </row>
        <row r="1167">
          <cell r="C1167" t="str">
            <v xml:space="preserve">규       격 </v>
          </cell>
          <cell r="F1167" t="str">
            <v>금   액</v>
          </cell>
          <cell r="G1167" t="str">
            <v>단  가</v>
          </cell>
          <cell r="H1167" t="str">
            <v>금   액</v>
          </cell>
          <cell r="I1167" t="str">
            <v>단  가</v>
          </cell>
          <cell r="J1167" t="str">
            <v>금   액</v>
          </cell>
          <cell r="K1167" t="str">
            <v>단  가</v>
          </cell>
          <cell r="L1167" t="str">
            <v>금   액</v>
          </cell>
        </row>
        <row r="1168">
          <cell r="A1168" t="str">
            <v>COMPRESSOR</v>
          </cell>
          <cell r="C1168" t="str">
            <v>7.1㎥/min</v>
          </cell>
          <cell r="D1168">
            <v>3.79</v>
          </cell>
          <cell r="E1168" t="str">
            <v>Hr</v>
          </cell>
          <cell r="G1168">
            <v>9681</v>
          </cell>
          <cell r="H1168">
            <v>36690</v>
          </cell>
          <cell r="I1168">
            <v>8779</v>
          </cell>
          <cell r="J1168">
            <v>33272</v>
          </cell>
          <cell r="K1168">
            <v>6250</v>
          </cell>
          <cell r="L1168">
            <v>23687</v>
          </cell>
        </row>
        <row r="1170">
          <cell r="B1170" t="str">
            <v>계</v>
          </cell>
          <cell r="F1170">
            <v>341716</v>
          </cell>
          <cell r="H1170">
            <v>157805</v>
          </cell>
          <cell r="J1170">
            <v>47401</v>
          </cell>
          <cell r="K1170" t="str">
            <v xml:space="preserve"> </v>
          </cell>
          <cell r="L1170">
            <v>136510</v>
          </cell>
        </row>
        <row r="1195">
          <cell r="E1195" t="str">
            <v xml:space="preserve"> </v>
          </cell>
          <cell r="F1195" t="str">
            <v>RADIAL GATE LEAF 제작 소모 자재비</v>
          </cell>
        </row>
        <row r="1196">
          <cell r="E1196" t="str">
            <v xml:space="preserve"> </v>
          </cell>
        </row>
        <row r="1197">
          <cell r="A1197" t="str">
            <v>종       별</v>
          </cell>
          <cell r="C1197" t="str">
            <v>재 료 또 는</v>
          </cell>
          <cell r="D1197" t="str">
            <v xml:space="preserve">원 수 </v>
          </cell>
          <cell r="E1197" t="str">
            <v>단 위</v>
          </cell>
          <cell r="F1197" t="str">
            <v>총   액</v>
          </cell>
          <cell r="G1197" t="str">
            <v>노   무   비</v>
          </cell>
          <cell r="I1197" t="str">
            <v>재   료   비</v>
          </cell>
          <cell r="K1197" t="str">
            <v>경      비</v>
          </cell>
          <cell r="M1197" t="str">
            <v>비   고</v>
          </cell>
        </row>
        <row r="1198">
          <cell r="C1198" t="str">
            <v xml:space="preserve">규       격 </v>
          </cell>
          <cell r="F1198" t="str">
            <v>금   액</v>
          </cell>
          <cell r="G1198" t="str">
            <v>단  가</v>
          </cell>
          <cell r="H1198" t="str">
            <v>금   액</v>
          </cell>
          <cell r="I1198" t="str">
            <v>단  가</v>
          </cell>
          <cell r="J1198" t="str">
            <v>금   액</v>
          </cell>
          <cell r="K1198" t="str">
            <v>단  가</v>
          </cell>
          <cell r="L1198" t="str">
            <v>금   액</v>
          </cell>
        </row>
        <row r="1199">
          <cell r="A1199" t="str">
            <v>산       소</v>
          </cell>
          <cell r="C1199" t="str">
            <v>6,000L용</v>
          </cell>
          <cell r="D1199">
            <v>3.76</v>
          </cell>
          <cell r="E1199" t="str">
            <v>병</v>
          </cell>
          <cell r="G1199" t="str">
            <v xml:space="preserve"> </v>
          </cell>
          <cell r="I1199">
            <v>12000</v>
          </cell>
          <cell r="J1199">
            <v>45120</v>
          </cell>
        </row>
        <row r="1200">
          <cell r="A1200" t="str">
            <v>아 세 치 렌</v>
          </cell>
          <cell r="C1200" t="str">
            <v>4,500L용</v>
          </cell>
          <cell r="D1200">
            <v>3.23</v>
          </cell>
          <cell r="E1200" t="str">
            <v>병</v>
          </cell>
          <cell r="I1200">
            <v>55392</v>
          </cell>
          <cell r="J1200">
            <v>178916</v>
          </cell>
        </row>
        <row r="1201">
          <cell r="A1201" t="str">
            <v>함       석</v>
          </cell>
          <cell r="C1201" t="str">
            <v>#31 x 3' x 6'</v>
          </cell>
          <cell r="D1201">
            <v>0.71</v>
          </cell>
          <cell r="E1201" t="str">
            <v>매</v>
          </cell>
          <cell r="I1201">
            <v>2825</v>
          </cell>
          <cell r="J1201">
            <v>2005</v>
          </cell>
        </row>
        <row r="1202">
          <cell r="A1202" t="str">
            <v>용   접  봉</v>
          </cell>
          <cell r="C1202" t="str">
            <v>SS400, 4M/Mx350L</v>
          </cell>
          <cell r="D1202">
            <v>24.99</v>
          </cell>
          <cell r="E1202" t="str">
            <v>KG</v>
          </cell>
          <cell r="I1202">
            <v>1260</v>
          </cell>
          <cell r="J1202">
            <v>31487</v>
          </cell>
        </row>
        <row r="1203">
          <cell r="A1203" t="str">
            <v>전       력</v>
          </cell>
          <cell r="D1203">
            <v>370</v>
          </cell>
          <cell r="E1203" t="str">
            <v>KWH</v>
          </cell>
          <cell r="K1203">
            <v>61.6</v>
          </cell>
          <cell r="L1203">
            <v>22792</v>
          </cell>
        </row>
        <row r="1204">
          <cell r="E1204" t="str">
            <v xml:space="preserve"> </v>
          </cell>
          <cell r="K1204" t="str">
            <v xml:space="preserve"> </v>
          </cell>
        </row>
        <row r="1206">
          <cell r="B1206" t="str">
            <v>계</v>
          </cell>
          <cell r="F1206">
            <v>280320</v>
          </cell>
          <cell r="J1206">
            <v>257528</v>
          </cell>
          <cell r="L1206">
            <v>22792</v>
          </cell>
        </row>
        <row r="1224">
          <cell r="E1224" t="str">
            <v xml:space="preserve"> </v>
          </cell>
          <cell r="F1224" t="str">
            <v>RADIAL GATE GUIDE FRAME 제작 인건비</v>
          </cell>
        </row>
        <row r="1225">
          <cell r="E1225" t="str">
            <v xml:space="preserve"> </v>
          </cell>
        </row>
        <row r="1226">
          <cell r="A1226" t="str">
            <v>종       별</v>
          </cell>
          <cell r="C1226" t="str">
            <v>재 료 또 는</v>
          </cell>
          <cell r="D1226" t="str">
            <v xml:space="preserve">원 수 </v>
          </cell>
          <cell r="E1226" t="str">
            <v>단 위</v>
          </cell>
          <cell r="F1226" t="str">
            <v>총   액</v>
          </cell>
          <cell r="G1226" t="str">
            <v>노   무   비</v>
          </cell>
          <cell r="I1226" t="str">
            <v>재   료   비</v>
          </cell>
          <cell r="K1226" t="str">
            <v>경      비</v>
          </cell>
          <cell r="M1226" t="str">
            <v>비   고</v>
          </cell>
        </row>
        <row r="1227">
          <cell r="C1227" t="str">
            <v xml:space="preserve">규       격 </v>
          </cell>
          <cell r="F1227" t="str">
            <v>금   액</v>
          </cell>
          <cell r="G1227" t="str">
            <v>단  가</v>
          </cell>
          <cell r="H1227" t="str">
            <v>금   액</v>
          </cell>
          <cell r="I1227" t="str">
            <v>단  가</v>
          </cell>
          <cell r="J1227" t="str">
            <v>금   액</v>
          </cell>
          <cell r="K1227" t="str">
            <v>단  가</v>
          </cell>
          <cell r="L1227" t="str">
            <v>금   액</v>
          </cell>
        </row>
        <row r="1228">
          <cell r="A1228" t="str">
            <v>기 술 관 리</v>
          </cell>
          <cell r="C1228" t="str">
            <v>기계기사1급</v>
          </cell>
          <cell r="D1228">
            <v>8</v>
          </cell>
          <cell r="E1228" t="str">
            <v>인</v>
          </cell>
          <cell r="G1228">
            <v>97488</v>
          </cell>
          <cell r="H1228">
            <v>779904</v>
          </cell>
        </row>
        <row r="1229">
          <cell r="A1229" t="str">
            <v>재료 절단 사도</v>
          </cell>
          <cell r="C1229" t="str">
            <v>제   도   공</v>
          </cell>
          <cell r="D1229">
            <v>2</v>
          </cell>
          <cell r="E1229" t="str">
            <v>인</v>
          </cell>
          <cell r="G1229">
            <v>32747</v>
          </cell>
          <cell r="H1229">
            <v>65494</v>
          </cell>
        </row>
        <row r="1230">
          <cell r="A1230" t="str">
            <v xml:space="preserve"> </v>
          </cell>
          <cell r="B1230" t="str">
            <v>현    도</v>
          </cell>
          <cell r="C1230" t="str">
            <v>현   도   공</v>
          </cell>
          <cell r="D1230">
            <v>1.4</v>
          </cell>
          <cell r="E1230" t="str">
            <v>인</v>
          </cell>
          <cell r="G1230">
            <v>28487</v>
          </cell>
          <cell r="H1230">
            <v>39881</v>
          </cell>
        </row>
        <row r="1231">
          <cell r="A1231" t="str">
            <v xml:space="preserve"> </v>
          </cell>
          <cell r="B1231" t="str">
            <v>괘    서</v>
          </cell>
          <cell r="C1231" t="str">
            <v>마   킹   공</v>
          </cell>
          <cell r="D1231">
            <v>2.8</v>
          </cell>
          <cell r="E1231" t="str">
            <v>인</v>
          </cell>
          <cell r="G1231">
            <v>26924</v>
          </cell>
          <cell r="H1231">
            <v>75387</v>
          </cell>
        </row>
        <row r="1232">
          <cell r="A1232" t="str">
            <v xml:space="preserve"> </v>
          </cell>
          <cell r="B1232" t="str">
            <v>절    단</v>
          </cell>
          <cell r="C1232" t="str">
            <v>절   단   공</v>
          </cell>
          <cell r="D1232">
            <v>0.52</v>
          </cell>
          <cell r="E1232" t="str">
            <v>인</v>
          </cell>
          <cell r="G1232">
            <v>65881</v>
          </cell>
          <cell r="H1232">
            <v>34258</v>
          </cell>
        </row>
        <row r="1234">
          <cell r="A1234" t="str">
            <v>단재가공 괘서</v>
          </cell>
          <cell r="C1234" t="str">
            <v>마   킹   공</v>
          </cell>
          <cell r="D1234">
            <v>2.8</v>
          </cell>
          <cell r="E1234" t="str">
            <v>인</v>
          </cell>
          <cell r="G1234">
            <v>26250</v>
          </cell>
          <cell r="H1234">
            <v>73500</v>
          </cell>
        </row>
        <row r="1235">
          <cell r="A1235" t="str">
            <v xml:space="preserve"> </v>
          </cell>
          <cell r="B1235" t="str">
            <v>절    단</v>
          </cell>
          <cell r="C1235" t="str">
            <v>산소 절단공</v>
          </cell>
          <cell r="D1235">
            <v>0.26</v>
          </cell>
          <cell r="E1235" t="str">
            <v>인</v>
          </cell>
          <cell r="G1235">
            <v>31794</v>
          </cell>
          <cell r="H1235">
            <v>8266</v>
          </cell>
        </row>
        <row r="1236">
          <cell r="C1236" t="str">
            <v>프랜트기계설치공</v>
          </cell>
          <cell r="D1236">
            <v>2.2999999999999998</v>
          </cell>
          <cell r="E1236" t="str">
            <v>인</v>
          </cell>
          <cell r="G1236">
            <v>80805</v>
          </cell>
          <cell r="H1236">
            <v>185851</v>
          </cell>
        </row>
        <row r="1237">
          <cell r="B1237" t="str">
            <v>EDGE가공</v>
          </cell>
          <cell r="C1237" t="str">
            <v>산소 절단공</v>
          </cell>
          <cell r="D1237">
            <v>1.1000000000000001</v>
          </cell>
          <cell r="E1237" t="str">
            <v>인</v>
          </cell>
          <cell r="G1237">
            <v>31794</v>
          </cell>
          <cell r="H1237">
            <v>34973</v>
          </cell>
        </row>
        <row r="1238">
          <cell r="A1238" t="str">
            <v xml:space="preserve"> </v>
          </cell>
          <cell r="B1238" t="str">
            <v>용    접</v>
          </cell>
          <cell r="C1238" t="str">
            <v>프랜트 용접공</v>
          </cell>
          <cell r="D1238">
            <v>0.78</v>
          </cell>
          <cell r="E1238" t="str">
            <v>인</v>
          </cell>
          <cell r="G1238">
            <v>95379</v>
          </cell>
          <cell r="H1238">
            <v>74395</v>
          </cell>
        </row>
        <row r="1240">
          <cell r="A1240" t="str">
            <v xml:space="preserve"> </v>
          </cell>
          <cell r="B1240" t="str">
            <v>교    정</v>
          </cell>
          <cell r="C1240" t="str">
            <v>프랜트 제관공</v>
          </cell>
          <cell r="D1240">
            <v>0.75</v>
          </cell>
          <cell r="E1240" t="str">
            <v>인</v>
          </cell>
          <cell r="G1240">
            <v>81966</v>
          </cell>
          <cell r="H1240">
            <v>61474</v>
          </cell>
        </row>
        <row r="1241">
          <cell r="B1241" t="str">
            <v>HOLING</v>
          </cell>
          <cell r="C1241" t="str">
            <v>프랜트 제관공</v>
          </cell>
          <cell r="D1241">
            <v>0.62</v>
          </cell>
          <cell r="E1241" t="str">
            <v>인</v>
          </cell>
          <cell r="G1241">
            <v>81966</v>
          </cell>
          <cell r="H1241">
            <v>50818</v>
          </cell>
        </row>
        <row r="1242">
          <cell r="A1242" t="str">
            <v>부분조립,취부조정</v>
          </cell>
          <cell r="C1242" t="str">
            <v>프랜트기계설치공</v>
          </cell>
          <cell r="D1242">
            <v>6.2</v>
          </cell>
          <cell r="E1242" t="str">
            <v>인</v>
          </cell>
          <cell r="G1242">
            <v>80805</v>
          </cell>
          <cell r="H1242">
            <v>500991</v>
          </cell>
        </row>
        <row r="1243">
          <cell r="A1243" t="str">
            <v xml:space="preserve"> </v>
          </cell>
          <cell r="B1243" t="str">
            <v>용    접</v>
          </cell>
          <cell r="C1243" t="str">
            <v>프랜트 용접공</v>
          </cell>
          <cell r="D1243">
            <v>3.9</v>
          </cell>
          <cell r="E1243" t="str">
            <v>인</v>
          </cell>
          <cell r="G1243">
            <v>95379</v>
          </cell>
          <cell r="H1243">
            <v>371978</v>
          </cell>
        </row>
        <row r="1244">
          <cell r="A1244" t="str">
            <v xml:space="preserve"> </v>
          </cell>
          <cell r="B1244" t="str">
            <v>교    정</v>
          </cell>
          <cell r="C1244" t="str">
            <v>프랜트 제관공</v>
          </cell>
          <cell r="D1244">
            <v>1.75</v>
          </cell>
          <cell r="E1244" t="str">
            <v>인</v>
          </cell>
          <cell r="G1244">
            <v>81966</v>
          </cell>
          <cell r="H1244">
            <v>143440</v>
          </cell>
        </row>
        <row r="1246">
          <cell r="A1246" t="str">
            <v>기 계 가 공</v>
          </cell>
          <cell r="C1246" t="str">
            <v>기   계   공</v>
          </cell>
          <cell r="D1246">
            <v>10</v>
          </cell>
          <cell r="E1246" t="str">
            <v>인</v>
          </cell>
          <cell r="G1246">
            <v>58906</v>
          </cell>
          <cell r="H1246">
            <v>589060</v>
          </cell>
        </row>
        <row r="1247">
          <cell r="A1247" t="str">
            <v>가 조 립,조 립</v>
          </cell>
          <cell r="C1247" t="str">
            <v>프랜트기계설치공</v>
          </cell>
          <cell r="D1247">
            <v>2</v>
          </cell>
          <cell r="E1247" t="str">
            <v>인</v>
          </cell>
          <cell r="G1247">
            <v>80805</v>
          </cell>
          <cell r="H1247">
            <v>161610</v>
          </cell>
        </row>
        <row r="1248">
          <cell r="A1248" t="str">
            <v xml:space="preserve"> </v>
          </cell>
          <cell r="B1248" t="str">
            <v>해    체</v>
          </cell>
          <cell r="C1248" t="str">
            <v>프랜트기계설치공</v>
          </cell>
          <cell r="D1248">
            <v>1</v>
          </cell>
          <cell r="E1248" t="str">
            <v>인</v>
          </cell>
          <cell r="G1248">
            <v>80805</v>
          </cell>
          <cell r="H1248">
            <v>80805</v>
          </cell>
        </row>
        <row r="1249">
          <cell r="A1249" t="str">
            <v>운 반 조 작</v>
          </cell>
          <cell r="C1249" t="str">
            <v>특수 비계공</v>
          </cell>
          <cell r="D1249">
            <v>5</v>
          </cell>
          <cell r="E1249" t="str">
            <v>인</v>
          </cell>
          <cell r="G1249">
            <v>85884</v>
          </cell>
          <cell r="H1249">
            <v>429420</v>
          </cell>
        </row>
        <row r="1250">
          <cell r="A1250" t="str">
            <v>동 력 조 작</v>
          </cell>
          <cell r="C1250" t="str">
            <v>프랜트 전공</v>
          </cell>
          <cell r="D1250">
            <v>2</v>
          </cell>
          <cell r="E1250" t="str">
            <v>인</v>
          </cell>
          <cell r="G1250">
            <v>64285</v>
          </cell>
          <cell r="H1250">
            <v>128570</v>
          </cell>
        </row>
        <row r="1252">
          <cell r="A1252" t="str">
            <v xml:space="preserve">      보 조</v>
          </cell>
          <cell r="C1252" t="str">
            <v>특 별 인 부</v>
          </cell>
          <cell r="D1252">
            <v>2.5</v>
          </cell>
          <cell r="E1252" t="str">
            <v>인</v>
          </cell>
          <cell r="G1252">
            <v>57379</v>
          </cell>
          <cell r="H1252">
            <v>143447</v>
          </cell>
        </row>
        <row r="1253">
          <cell r="A1253" t="str">
            <v>종       별</v>
          </cell>
          <cell r="C1253" t="str">
            <v>재 료 또 는</v>
          </cell>
          <cell r="D1253" t="str">
            <v xml:space="preserve">원 수 </v>
          </cell>
          <cell r="E1253" t="str">
            <v>단 위</v>
          </cell>
          <cell r="F1253" t="str">
            <v>총   액</v>
          </cell>
          <cell r="G1253" t="str">
            <v>노   무   비</v>
          </cell>
          <cell r="I1253" t="str">
            <v>재   료   비</v>
          </cell>
          <cell r="K1253" t="str">
            <v>경      비</v>
          </cell>
          <cell r="M1253" t="str">
            <v>비   고</v>
          </cell>
        </row>
        <row r="1254">
          <cell r="C1254" t="str">
            <v xml:space="preserve">규       격 </v>
          </cell>
          <cell r="F1254" t="str">
            <v>금   액</v>
          </cell>
          <cell r="G1254" t="str">
            <v>단  가</v>
          </cell>
          <cell r="H1254" t="str">
            <v>금   액</v>
          </cell>
          <cell r="I1254" t="str">
            <v>단  가</v>
          </cell>
          <cell r="J1254" t="str">
            <v>금   액</v>
          </cell>
          <cell r="K1254" t="str">
            <v>단  가</v>
          </cell>
          <cell r="L1254" t="str">
            <v>금   액</v>
          </cell>
        </row>
        <row r="1255">
          <cell r="A1255" t="str">
            <v>검      사</v>
          </cell>
          <cell r="C1255" t="str">
            <v>노무비의 7%</v>
          </cell>
          <cell r="D1255" t="str">
            <v>1</v>
          </cell>
          <cell r="E1255" t="str">
            <v>식</v>
          </cell>
          <cell r="H1255">
            <v>282346</v>
          </cell>
        </row>
        <row r="1256">
          <cell r="E1256" t="str">
            <v xml:space="preserve"> </v>
          </cell>
          <cell r="F1256" t="str">
            <v xml:space="preserve"> </v>
          </cell>
          <cell r="H1256" t="str">
            <v xml:space="preserve"> </v>
          </cell>
        </row>
        <row r="1257">
          <cell r="A1257" t="str">
            <v xml:space="preserve">       계</v>
          </cell>
          <cell r="F1257">
            <v>4315868</v>
          </cell>
          <cell r="H1257">
            <v>4315868</v>
          </cell>
        </row>
        <row r="1282">
          <cell r="E1282" t="str">
            <v xml:space="preserve"> </v>
          </cell>
          <cell r="F1282" t="str">
            <v>RADIAL GATE GUIDE FRAME 제작 소모 자재비</v>
          </cell>
        </row>
        <row r="1283">
          <cell r="E1283" t="str">
            <v xml:space="preserve"> </v>
          </cell>
        </row>
        <row r="1284">
          <cell r="A1284" t="str">
            <v>종       별</v>
          </cell>
          <cell r="C1284" t="str">
            <v>재 료 또 는</v>
          </cell>
          <cell r="D1284" t="str">
            <v xml:space="preserve">원 수 </v>
          </cell>
          <cell r="E1284" t="str">
            <v>단 위</v>
          </cell>
          <cell r="F1284" t="str">
            <v>총   액</v>
          </cell>
          <cell r="G1284" t="str">
            <v>노   무   비</v>
          </cell>
          <cell r="I1284" t="str">
            <v>재   료   비</v>
          </cell>
          <cell r="K1284" t="str">
            <v>경      비</v>
          </cell>
          <cell r="M1284" t="str">
            <v>비   고</v>
          </cell>
        </row>
        <row r="1285">
          <cell r="C1285" t="str">
            <v xml:space="preserve">규       격 </v>
          </cell>
          <cell r="F1285" t="str">
            <v>금   액</v>
          </cell>
          <cell r="G1285" t="str">
            <v>단  가</v>
          </cell>
          <cell r="H1285" t="str">
            <v>금   액</v>
          </cell>
          <cell r="I1285" t="str">
            <v>단  가</v>
          </cell>
          <cell r="J1285" t="str">
            <v>금   액</v>
          </cell>
          <cell r="K1285" t="str">
            <v>단  가</v>
          </cell>
          <cell r="L1285" t="str">
            <v>금   액</v>
          </cell>
        </row>
        <row r="1286">
          <cell r="A1286" t="str">
            <v>산       소</v>
          </cell>
          <cell r="C1286" t="str">
            <v>6,000L용</v>
          </cell>
          <cell r="D1286">
            <v>2.2000000000000002</v>
          </cell>
          <cell r="E1286" t="str">
            <v>병</v>
          </cell>
          <cell r="G1286" t="str">
            <v xml:space="preserve"> </v>
          </cell>
          <cell r="I1286">
            <v>12000</v>
          </cell>
          <cell r="J1286">
            <v>26400</v>
          </cell>
        </row>
        <row r="1287">
          <cell r="A1287" t="str">
            <v>아 세 치 렌</v>
          </cell>
          <cell r="C1287" t="str">
            <v>2,100L용</v>
          </cell>
          <cell r="D1287">
            <v>1.6</v>
          </cell>
          <cell r="E1287" t="str">
            <v>병</v>
          </cell>
          <cell r="I1287">
            <v>25849</v>
          </cell>
          <cell r="J1287">
            <v>41358</v>
          </cell>
        </row>
        <row r="1288">
          <cell r="A1288" t="str">
            <v>함       석</v>
          </cell>
          <cell r="C1288" t="str">
            <v>#32 x 3' x 6'</v>
          </cell>
          <cell r="D1288">
            <v>1.7</v>
          </cell>
          <cell r="E1288" t="str">
            <v>매</v>
          </cell>
          <cell r="I1288">
            <v>2597</v>
          </cell>
          <cell r="J1288">
            <v>4414</v>
          </cell>
        </row>
        <row r="1289">
          <cell r="A1289" t="str">
            <v>용   접  봉</v>
          </cell>
          <cell r="C1289" t="str">
            <v>SS41+STS304,4M/M</v>
          </cell>
          <cell r="D1289">
            <v>22.5</v>
          </cell>
          <cell r="E1289" t="str">
            <v>KG</v>
          </cell>
          <cell r="I1289">
            <v>3360</v>
          </cell>
          <cell r="J1289">
            <v>75600</v>
          </cell>
        </row>
        <row r="1290">
          <cell r="A1290" t="str">
            <v>전       력</v>
          </cell>
          <cell r="D1290">
            <v>595</v>
          </cell>
          <cell r="E1290" t="str">
            <v>KWH</v>
          </cell>
          <cell r="I1290" t="str">
            <v xml:space="preserve"> </v>
          </cell>
          <cell r="K1290">
            <v>61.6</v>
          </cell>
          <cell r="L1290">
            <v>36652</v>
          </cell>
        </row>
        <row r="1291">
          <cell r="A1291" t="str">
            <v xml:space="preserve"> </v>
          </cell>
          <cell r="C1291" t="str">
            <v xml:space="preserve"> </v>
          </cell>
          <cell r="D1291" t="str">
            <v xml:space="preserve"> </v>
          </cell>
          <cell r="E1291" t="str">
            <v xml:space="preserve"> </v>
          </cell>
          <cell r="I1291" t="str">
            <v xml:space="preserve">  </v>
          </cell>
          <cell r="K1291" t="str">
            <v xml:space="preserve"> </v>
          </cell>
        </row>
        <row r="1293">
          <cell r="L1293" t="str">
            <v xml:space="preserve"> </v>
          </cell>
        </row>
        <row r="1294">
          <cell r="B1294" t="str">
            <v>계</v>
          </cell>
          <cell r="F1294">
            <v>184424</v>
          </cell>
          <cell r="J1294">
            <v>147772</v>
          </cell>
          <cell r="L1294">
            <v>36652</v>
          </cell>
        </row>
        <row r="1295">
          <cell r="F1295" t="str">
            <v xml:space="preserve"> </v>
          </cell>
          <cell r="J1295" t="str">
            <v xml:space="preserve"> </v>
          </cell>
          <cell r="L1295" t="str">
            <v xml:space="preserve"> </v>
          </cell>
        </row>
        <row r="1296">
          <cell r="F1296" t="str">
            <v xml:space="preserve"> </v>
          </cell>
          <cell r="J1296" t="str">
            <v xml:space="preserve"> </v>
          </cell>
          <cell r="L1296" t="str">
            <v xml:space="preserve"> </v>
          </cell>
        </row>
        <row r="1297">
          <cell r="F1297" t="str">
            <v xml:space="preserve"> </v>
          </cell>
          <cell r="J1297" t="str">
            <v xml:space="preserve"> </v>
          </cell>
          <cell r="L1297" t="str">
            <v xml:space="preserve"> </v>
          </cell>
        </row>
        <row r="1298">
          <cell r="F1298" t="str">
            <v xml:space="preserve"> </v>
          </cell>
          <cell r="J1298" t="str">
            <v xml:space="preserve"> </v>
          </cell>
          <cell r="L1298" t="str">
            <v xml:space="preserve"> </v>
          </cell>
        </row>
        <row r="1299">
          <cell r="F1299" t="str">
            <v xml:space="preserve"> </v>
          </cell>
          <cell r="J1299" t="str">
            <v xml:space="preserve"> </v>
          </cell>
          <cell r="L1299" t="str">
            <v xml:space="preserve"> </v>
          </cell>
        </row>
        <row r="1300">
          <cell r="F1300" t="str">
            <v xml:space="preserve"> </v>
          </cell>
          <cell r="J1300" t="str">
            <v xml:space="preserve"> </v>
          </cell>
          <cell r="L1300" t="str">
            <v xml:space="preserve"> </v>
          </cell>
        </row>
        <row r="1301">
          <cell r="F1301" t="str">
            <v xml:space="preserve"> </v>
          </cell>
          <cell r="J1301" t="str">
            <v xml:space="preserve"> </v>
          </cell>
          <cell r="L1301" t="str">
            <v xml:space="preserve"> </v>
          </cell>
        </row>
        <row r="1302">
          <cell r="F1302" t="str">
            <v xml:space="preserve"> </v>
          </cell>
          <cell r="J1302" t="str">
            <v xml:space="preserve"> </v>
          </cell>
          <cell r="L1302" t="str">
            <v xml:space="preserve"> </v>
          </cell>
        </row>
        <row r="1303">
          <cell r="F1303" t="str">
            <v xml:space="preserve"> </v>
          </cell>
          <cell r="J1303" t="str">
            <v xml:space="preserve"> </v>
          </cell>
          <cell r="L1303" t="str">
            <v xml:space="preserve"> </v>
          </cell>
        </row>
        <row r="1304">
          <cell r="F1304" t="str">
            <v xml:space="preserve"> </v>
          </cell>
          <cell r="J1304" t="str">
            <v xml:space="preserve"> </v>
          </cell>
          <cell r="L1304" t="str">
            <v xml:space="preserve"> </v>
          </cell>
        </row>
        <row r="1305">
          <cell r="F1305" t="str">
            <v xml:space="preserve"> </v>
          </cell>
          <cell r="J1305" t="str">
            <v xml:space="preserve"> </v>
          </cell>
          <cell r="L1305" t="str">
            <v xml:space="preserve"> </v>
          </cell>
        </row>
        <row r="1306">
          <cell r="F1306" t="str">
            <v xml:space="preserve"> </v>
          </cell>
          <cell r="J1306" t="str">
            <v xml:space="preserve"> </v>
          </cell>
          <cell r="L1306" t="str">
            <v xml:space="preserve"> </v>
          </cell>
        </row>
        <row r="1307">
          <cell r="F1307" t="str">
            <v xml:space="preserve"> </v>
          </cell>
          <cell r="J1307" t="str">
            <v xml:space="preserve"> </v>
          </cell>
          <cell r="L1307" t="str">
            <v xml:space="preserve"> </v>
          </cell>
        </row>
        <row r="1308">
          <cell r="F1308" t="str">
            <v xml:space="preserve"> </v>
          </cell>
          <cell r="J1308" t="str">
            <v xml:space="preserve"> </v>
          </cell>
          <cell r="L1308" t="str">
            <v xml:space="preserve"> </v>
          </cell>
        </row>
        <row r="1309">
          <cell r="F1309" t="str">
            <v xml:space="preserve"> </v>
          </cell>
          <cell r="J1309" t="str">
            <v xml:space="preserve"> </v>
          </cell>
          <cell r="L1309" t="str">
            <v xml:space="preserve"> </v>
          </cell>
        </row>
        <row r="1310">
          <cell r="F1310" t="str">
            <v xml:space="preserve"> </v>
          </cell>
          <cell r="J1310" t="str">
            <v xml:space="preserve"> </v>
          </cell>
          <cell r="L1310" t="str">
            <v xml:space="preserve"> </v>
          </cell>
        </row>
        <row r="1311">
          <cell r="E1311" t="str">
            <v xml:space="preserve"> </v>
          </cell>
          <cell r="F1311" t="str">
            <v>RADIAL GATE ANCHORAGE 제작 인건비</v>
          </cell>
        </row>
        <row r="1312">
          <cell r="E1312" t="str">
            <v xml:space="preserve"> </v>
          </cell>
        </row>
        <row r="1313">
          <cell r="A1313" t="str">
            <v>종       별</v>
          </cell>
          <cell r="C1313" t="str">
            <v>재 료 또 는</v>
          </cell>
          <cell r="D1313" t="str">
            <v xml:space="preserve">원 수 </v>
          </cell>
          <cell r="E1313" t="str">
            <v>단 위</v>
          </cell>
          <cell r="F1313" t="str">
            <v>총   액</v>
          </cell>
          <cell r="G1313" t="str">
            <v>노   무   비</v>
          </cell>
          <cell r="I1313" t="str">
            <v>재   료   비</v>
          </cell>
          <cell r="K1313" t="str">
            <v>경      비</v>
          </cell>
          <cell r="M1313" t="str">
            <v>비   고</v>
          </cell>
        </row>
        <row r="1314">
          <cell r="C1314" t="str">
            <v xml:space="preserve">규       격 </v>
          </cell>
          <cell r="F1314" t="str">
            <v>금   액</v>
          </cell>
          <cell r="G1314" t="str">
            <v>단  가</v>
          </cell>
          <cell r="H1314" t="str">
            <v>금   액</v>
          </cell>
          <cell r="I1314" t="str">
            <v>단  가</v>
          </cell>
          <cell r="J1314" t="str">
            <v>금   액</v>
          </cell>
          <cell r="K1314" t="str">
            <v>단  가</v>
          </cell>
          <cell r="L1314" t="str">
            <v>금   액</v>
          </cell>
        </row>
        <row r="1315">
          <cell r="A1315" t="str">
            <v>기 술 관 리</v>
          </cell>
          <cell r="C1315" t="str">
            <v>기계기사1급</v>
          </cell>
          <cell r="D1315">
            <v>1.6</v>
          </cell>
          <cell r="E1315" t="str">
            <v>인</v>
          </cell>
          <cell r="G1315">
            <v>97488</v>
          </cell>
          <cell r="H1315">
            <v>155980</v>
          </cell>
        </row>
        <row r="1316">
          <cell r="A1316" t="str">
            <v>재료 절단 사도</v>
          </cell>
          <cell r="C1316" t="str">
            <v>제   도   공</v>
          </cell>
          <cell r="D1316">
            <v>0.5</v>
          </cell>
          <cell r="E1316" t="str">
            <v>인</v>
          </cell>
          <cell r="G1316">
            <v>32747</v>
          </cell>
          <cell r="H1316">
            <v>16373</v>
          </cell>
        </row>
        <row r="1317">
          <cell r="A1317" t="str">
            <v xml:space="preserve"> </v>
          </cell>
          <cell r="B1317" t="str">
            <v>현    도</v>
          </cell>
          <cell r="C1317" t="str">
            <v>현   도   공</v>
          </cell>
          <cell r="D1317">
            <v>0.2</v>
          </cell>
          <cell r="E1317" t="str">
            <v>인</v>
          </cell>
          <cell r="G1317">
            <v>28487</v>
          </cell>
          <cell r="H1317">
            <v>5697</v>
          </cell>
        </row>
        <row r="1318">
          <cell r="A1318" t="str">
            <v xml:space="preserve"> </v>
          </cell>
          <cell r="B1318" t="str">
            <v>괘    서</v>
          </cell>
          <cell r="C1318" t="str">
            <v>마   킹   공</v>
          </cell>
          <cell r="D1318">
            <v>1.3</v>
          </cell>
          <cell r="E1318" t="str">
            <v>인</v>
          </cell>
          <cell r="G1318">
            <v>26924</v>
          </cell>
          <cell r="H1318">
            <v>35001</v>
          </cell>
        </row>
        <row r="1319">
          <cell r="B1319" t="str">
            <v>절    단</v>
          </cell>
          <cell r="C1319" t="str">
            <v>절   단   공</v>
          </cell>
          <cell r="D1319">
            <v>0.28000000000000003</v>
          </cell>
          <cell r="E1319" t="str">
            <v>인</v>
          </cell>
          <cell r="G1319">
            <v>65881</v>
          </cell>
          <cell r="H1319">
            <v>18446</v>
          </cell>
        </row>
        <row r="1321">
          <cell r="A1321" t="str">
            <v xml:space="preserve"> </v>
          </cell>
          <cell r="B1321" t="str">
            <v>교    정</v>
          </cell>
          <cell r="C1321" t="str">
            <v>프랜트 제관공</v>
          </cell>
          <cell r="D1321">
            <v>0.5</v>
          </cell>
          <cell r="E1321" t="str">
            <v>인</v>
          </cell>
          <cell r="G1321">
            <v>81966</v>
          </cell>
          <cell r="H1321">
            <v>40983</v>
          </cell>
        </row>
        <row r="1322">
          <cell r="A1322" t="str">
            <v>단재가공 괘서</v>
          </cell>
          <cell r="C1322" t="str">
            <v>마   킹   공</v>
          </cell>
          <cell r="D1322">
            <v>1.3</v>
          </cell>
          <cell r="E1322" t="str">
            <v>인</v>
          </cell>
          <cell r="G1322">
            <v>26924</v>
          </cell>
          <cell r="H1322">
            <v>35001</v>
          </cell>
        </row>
        <row r="1323">
          <cell r="A1323" t="str">
            <v xml:space="preserve"> </v>
          </cell>
          <cell r="B1323" t="str">
            <v>절    단</v>
          </cell>
          <cell r="C1323" t="str">
            <v>절   단   공</v>
          </cell>
          <cell r="D1323">
            <v>0.14000000000000001</v>
          </cell>
          <cell r="E1323" t="str">
            <v>인</v>
          </cell>
          <cell r="G1323">
            <v>65881</v>
          </cell>
          <cell r="H1323">
            <v>9223</v>
          </cell>
        </row>
        <row r="1324">
          <cell r="A1324" t="str">
            <v>EDGE     가공</v>
          </cell>
          <cell r="C1324" t="str">
            <v>산 소 절 단 공</v>
          </cell>
          <cell r="D1324">
            <v>0.14000000000000001</v>
          </cell>
          <cell r="E1324" t="str">
            <v>인</v>
          </cell>
          <cell r="G1324">
            <v>31794</v>
          </cell>
          <cell r="H1324">
            <v>4451</v>
          </cell>
        </row>
        <row r="1325">
          <cell r="A1325" t="str">
            <v xml:space="preserve"> </v>
          </cell>
          <cell r="B1325" t="str">
            <v>용    접</v>
          </cell>
          <cell r="C1325" t="str">
            <v>프랜트 용접공</v>
          </cell>
          <cell r="D1325">
            <v>1</v>
          </cell>
          <cell r="E1325" t="str">
            <v>인</v>
          </cell>
          <cell r="G1325">
            <v>95379</v>
          </cell>
          <cell r="H1325">
            <v>95379</v>
          </cell>
        </row>
        <row r="1327">
          <cell r="B1327" t="str">
            <v>교    정</v>
          </cell>
          <cell r="C1327" t="str">
            <v>프랜트 제관공</v>
          </cell>
          <cell r="D1327">
            <v>0.75</v>
          </cell>
          <cell r="E1327" t="str">
            <v>인</v>
          </cell>
          <cell r="G1327">
            <v>81966</v>
          </cell>
          <cell r="H1327">
            <v>61474</v>
          </cell>
          <cell r="M1327" t="str">
            <v xml:space="preserve"> </v>
          </cell>
        </row>
        <row r="1328">
          <cell r="A1328" t="str">
            <v>HOLING</v>
          </cell>
          <cell r="C1328" t="str">
            <v>프랜트 제관공</v>
          </cell>
          <cell r="D1328">
            <v>0.37</v>
          </cell>
          <cell r="E1328" t="str">
            <v>인</v>
          </cell>
          <cell r="G1328">
            <v>81966</v>
          </cell>
          <cell r="H1328">
            <v>30327</v>
          </cell>
        </row>
        <row r="1329">
          <cell r="A1329" t="str">
            <v>부분조립취부조정</v>
          </cell>
          <cell r="C1329" t="str">
            <v>프랜트기계설치공</v>
          </cell>
          <cell r="D1329">
            <v>2.5</v>
          </cell>
          <cell r="E1329" t="str">
            <v>인</v>
          </cell>
          <cell r="G1329">
            <v>80805</v>
          </cell>
          <cell r="H1329">
            <v>202012</v>
          </cell>
        </row>
        <row r="1330">
          <cell r="B1330" t="str">
            <v>용    접</v>
          </cell>
          <cell r="C1330" t="str">
            <v>프랜트 용접공</v>
          </cell>
          <cell r="D1330">
            <v>6.8</v>
          </cell>
          <cell r="E1330" t="str">
            <v>인</v>
          </cell>
          <cell r="G1330">
            <v>95379</v>
          </cell>
          <cell r="H1330">
            <v>648577</v>
          </cell>
        </row>
        <row r="1331">
          <cell r="B1331" t="str">
            <v>절    단</v>
          </cell>
          <cell r="C1331" t="str">
            <v>산 소 절 단 공</v>
          </cell>
          <cell r="D1331">
            <v>0.08</v>
          </cell>
          <cell r="E1331" t="str">
            <v>인</v>
          </cell>
          <cell r="G1331">
            <v>31794</v>
          </cell>
          <cell r="H1331">
            <v>2543</v>
          </cell>
        </row>
        <row r="1332">
          <cell r="E1332" t="str">
            <v xml:space="preserve"> </v>
          </cell>
        </row>
        <row r="1333">
          <cell r="A1333" t="str">
            <v>부분조립 수정</v>
          </cell>
          <cell r="C1333" t="str">
            <v>프랜트 제관공</v>
          </cell>
          <cell r="D1333">
            <v>1.75</v>
          </cell>
          <cell r="E1333" t="str">
            <v>인</v>
          </cell>
          <cell r="G1333">
            <v>81966</v>
          </cell>
          <cell r="H1333">
            <v>143440</v>
          </cell>
        </row>
        <row r="1334">
          <cell r="A1334" t="str">
            <v>GRINDING</v>
          </cell>
          <cell r="C1334" t="str">
            <v>프랜트 제관공</v>
          </cell>
          <cell r="D1334">
            <v>1.5</v>
          </cell>
          <cell r="E1334" t="str">
            <v>인</v>
          </cell>
          <cell r="G1334">
            <v>81966</v>
          </cell>
          <cell r="H1334">
            <v>122949</v>
          </cell>
        </row>
        <row r="1335">
          <cell r="C1335" t="str">
            <v>연 마 공 (기계)</v>
          </cell>
          <cell r="D1335">
            <v>0.13</v>
          </cell>
          <cell r="E1335" t="str">
            <v>인</v>
          </cell>
          <cell r="G1335">
            <v>26032</v>
          </cell>
          <cell r="H1335">
            <v>3384</v>
          </cell>
        </row>
        <row r="1336">
          <cell r="A1336" t="str">
            <v>가 조 립 조립</v>
          </cell>
          <cell r="C1336" t="str">
            <v>프랜트기계설치공</v>
          </cell>
          <cell r="D1336">
            <v>2</v>
          </cell>
          <cell r="E1336" t="str">
            <v>인</v>
          </cell>
          <cell r="G1336">
            <v>80805</v>
          </cell>
          <cell r="H1336">
            <v>161610</v>
          </cell>
        </row>
        <row r="1337">
          <cell r="B1337" t="str">
            <v>해    체</v>
          </cell>
          <cell r="C1337" t="str">
            <v>프랜트기계설치공</v>
          </cell>
          <cell r="D1337">
            <v>1</v>
          </cell>
          <cell r="E1337" t="str">
            <v>인</v>
          </cell>
          <cell r="G1337">
            <v>80805</v>
          </cell>
          <cell r="H1337">
            <v>80805</v>
          </cell>
        </row>
        <row r="1338">
          <cell r="E1338" t="str">
            <v xml:space="preserve"> </v>
          </cell>
        </row>
        <row r="1339">
          <cell r="A1339" t="str">
            <v>운 반 조 작</v>
          </cell>
          <cell r="C1339" t="str">
            <v>특 수 비 계 공</v>
          </cell>
          <cell r="D1339">
            <v>3.3</v>
          </cell>
          <cell r="E1339" t="str">
            <v>인</v>
          </cell>
          <cell r="G1339">
            <v>85884</v>
          </cell>
          <cell r="H1339">
            <v>283417</v>
          </cell>
        </row>
        <row r="1340">
          <cell r="A1340" t="str">
            <v>종       별</v>
          </cell>
          <cell r="C1340" t="str">
            <v>재 료 또 는</v>
          </cell>
          <cell r="D1340" t="str">
            <v xml:space="preserve">원 수 </v>
          </cell>
          <cell r="E1340" t="str">
            <v>단 위</v>
          </cell>
          <cell r="F1340" t="str">
            <v>총   액</v>
          </cell>
          <cell r="G1340" t="str">
            <v>노   무   비</v>
          </cell>
          <cell r="I1340" t="str">
            <v>재   료   비</v>
          </cell>
          <cell r="K1340" t="str">
            <v>경      비</v>
          </cell>
          <cell r="M1340" t="str">
            <v>비   고</v>
          </cell>
        </row>
        <row r="1341">
          <cell r="C1341" t="str">
            <v xml:space="preserve">규       격 </v>
          </cell>
          <cell r="F1341" t="str">
            <v>금   액</v>
          </cell>
          <cell r="G1341" t="str">
            <v>단  가</v>
          </cell>
          <cell r="H1341" t="str">
            <v>금   액</v>
          </cell>
          <cell r="I1341" t="str">
            <v>단  가</v>
          </cell>
          <cell r="J1341" t="str">
            <v>금   액</v>
          </cell>
          <cell r="K1341" t="str">
            <v>단  가</v>
          </cell>
          <cell r="L1341" t="str">
            <v>금   액</v>
          </cell>
        </row>
        <row r="1342">
          <cell r="A1342" t="str">
            <v>동 력 조 작</v>
          </cell>
          <cell r="C1342" t="str">
            <v>프 랜 트 전 공</v>
          </cell>
          <cell r="D1342">
            <v>0.66</v>
          </cell>
          <cell r="E1342" t="str">
            <v>인</v>
          </cell>
          <cell r="G1342">
            <v>64285</v>
          </cell>
          <cell r="H1342">
            <v>42428</v>
          </cell>
        </row>
        <row r="1343">
          <cell r="B1343" t="str">
            <v xml:space="preserve">보    조  </v>
          </cell>
          <cell r="C1343" t="str">
            <v>특 별 인 부</v>
          </cell>
          <cell r="D1343">
            <v>14.3</v>
          </cell>
          <cell r="E1343" t="str">
            <v>인</v>
          </cell>
          <cell r="G1343">
            <v>57379</v>
          </cell>
          <cell r="H1343">
            <v>820519</v>
          </cell>
        </row>
        <row r="1344">
          <cell r="B1344" t="str">
            <v xml:space="preserve">검    사  </v>
          </cell>
          <cell r="C1344" t="str">
            <v>7 %</v>
          </cell>
          <cell r="D1344">
            <v>1</v>
          </cell>
          <cell r="E1344" t="str">
            <v>식</v>
          </cell>
          <cell r="H1344">
            <v>211401</v>
          </cell>
        </row>
        <row r="1346">
          <cell r="B1346" t="str">
            <v>계</v>
          </cell>
          <cell r="F1346">
            <v>3231420</v>
          </cell>
          <cell r="H1346">
            <v>3231420</v>
          </cell>
        </row>
        <row r="1369">
          <cell r="E1369" t="str">
            <v xml:space="preserve"> </v>
          </cell>
          <cell r="F1369" t="str">
            <v>RADIAL GATE ANCHORAGE 제작 소모 자재비</v>
          </cell>
        </row>
        <row r="1370">
          <cell r="E1370" t="str">
            <v xml:space="preserve"> </v>
          </cell>
        </row>
        <row r="1371">
          <cell r="A1371" t="str">
            <v>종       별</v>
          </cell>
          <cell r="C1371" t="str">
            <v>재 료 또 는</v>
          </cell>
          <cell r="D1371" t="str">
            <v xml:space="preserve">원 수 </v>
          </cell>
          <cell r="E1371" t="str">
            <v>단 위</v>
          </cell>
          <cell r="F1371" t="str">
            <v>총   액</v>
          </cell>
          <cell r="G1371" t="str">
            <v>노   무   비</v>
          </cell>
          <cell r="I1371" t="str">
            <v>재   료   비</v>
          </cell>
          <cell r="K1371" t="str">
            <v>경      비</v>
          </cell>
          <cell r="M1371" t="str">
            <v>비   고</v>
          </cell>
        </row>
        <row r="1372">
          <cell r="C1372" t="str">
            <v xml:space="preserve">규       격 </v>
          </cell>
          <cell r="F1372" t="str">
            <v>금   액</v>
          </cell>
          <cell r="G1372" t="str">
            <v>단  가</v>
          </cell>
          <cell r="H1372" t="str">
            <v>금   액</v>
          </cell>
          <cell r="I1372" t="str">
            <v>단  가</v>
          </cell>
          <cell r="J1372" t="str">
            <v>금   액</v>
          </cell>
          <cell r="K1372" t="str">
            <v>단  가</v>
          </cell>
          <cell r="L1372" t="str">
            <v>금   액</v>
          </cell>
        </row>
        <row r="1373">
          <cell r="A1373" t="str">
            <v>산       소</v>
          </cell>
          <cell r="C1373" t="str">
            <v>6,000L용</v>
          </cell>
          <cell r="D1373">
            <v>2.2000000000000002</v>
          </cell>
          <cell r="E1373" t="str">
            <v>병</v>
          </cell>
          <cell r="G1373" t="str">
            <v xml:space="preserve"> </v>
          </cell>
          <cell r="I1373">
            <v>12000</v>
          </cell>
          <cell r="J1373">
            <v>26400</v>
          </cell>
        </row>
        <row r="1374">
          <cell r="A1374" t="str">
            <v>아 세 치 렌</v>
          </cell>
          <cell r="C1374" t="str">
            <v>2,100L용</v>
          </cell>
          <cell r="D1374">
            <v>1.5</v>
          </cell>
          <cell r="E1374" t="str">
            <v>병</v>
          </cell>
          <cell r="I1374">
            <v>25849</v>
          </cell>
          <cell r="J1374">
            <v>38773</v>
          </cell>
        </row>
        <row r="1375">
          <cell r="A1375" t="str">
            <v>함       석</v>
          </cell>
          <cell r="C1375" t="str">
            <v>#32 x 3' x 6'</v>
          </cell>
          <cell r="D1375">
            <v>1.2</v>
          </cell>
          <cell r="E1375" t="str">
            <v>매</v>
          </cell>
          <cell r="I1375">
            <v>2597</v>
          </cell>
          <cell r="J1375">
            <v>3116</v>
          </cell>
        </row>
        <row r="1376">
          <cell r="A1376" t="str">
            <v>용   접  봉</v>
          </cell>
          <cell r="C1376" t="str">
            <v>SS400, 4M/Mx350L</v>
          </cell>
          <cell r="D1376">
            <v>30.5</v>
          </cell>
          <cell r="E1376" t="str">
            <v>KG</v>
          </cell>
          <cell r="I1376">
            <v>1260</v>
          </cell>
          <cell r="J1376">
            <v>38430</v>
          </cell>
        </row>
        <row r="1377">
          <cell r="A1377" t="str">
            <v>전       력</v>
          </cell>
          <cell r="D1377">
            <v>420</v>
          </cell>
          <cell r="E1377" t="str">
            <v>KWH</v>
          </cell>
          <cell r="K1377">
            <v>61.6</v>
          </cell>
          <cell r="L1377">
            <v>25872</v>
          </cell>
        </row>
        <row r="1378">
          <cell r="A1378" t="str">
            <v>그라인다돌</v>
          </cell>
          <cell r="C1378" t="str">
            <v>300m/mΦ</v>
          </cell>
          <cell r="D1378">
            <v>0.33</v>
          </cell>
          <cell r="E1378" t="str">
            <v>개</v>
          </cell>
          <cell r="I1378">
            <v>3380</v>
          </cell>
          <cell r="J1378">
            <v>1115</v>
          </cell>
          <cell r="K1378" t="str">
            <v xml:space="preserve"> </v>
          </cell>
        </row>
        <row r="1380">
          <cell r="B1380" t="str">
            <v>계</v>
          </cell>
          <cell r="F1380">
            <v>133706</v>
          </cell>
          <cell r="J1380">
            <v>107834</v>
          </cell>
          <cell r="L1380">
            <v>25872</v>
          </cell>
        </row>
        <row r="1398">
          <cell r="E1398" t="str">
            <v xml:space="preserve"> </v>
          </cell>
          <cell r="F1398" t="str">
            <v>RADIAL GATE LEAF 설치 인건비</v>
          </cell>
        </row>
        <row r="1399">
          <cell r="E1399" t="str">
            <v xml:space="preserve"> </v>
          </cell>
        </row>
        <row r="1400">
          <cell r="A1400" t="str">
            <v>종       별</v>
          </cell>
          <cell r="C1400" t="str">
            <v>재 료 또 는</v>
          </cell>
          <cell r="D1400" t="str">
            <v xml:space="preserve">원 수 </v>
          </cell>
          <cell r="E1400" t="str">
            <v>단 위</v>
          </cell>
          <cell r="F1400" t="str">
            <v>총   액</v>
          </cell>
          <cell r="G1400" t="str">
            <v>노   무   비</v>
          </cell>
          <cell r="I1400" t="str">
            <v>재   료   비</v>
          </cell>
          <cell r="K1400" t="str">
            <v>경      비</v>
          </cell>
          <cell r="M1400" t="str">
            <v>비   고</v>
          </cell>
        </row>
        <row r="1401">
          <cell r="C1401" t="str">
            <v xml:space="preserve">규       격 </v>
          </cell>
          <cell r="F1401" t="str">
            <v>금   액</v>
          </cell>
          <cell r="G1401" t="str">
            <v>단  가</v>
          </cell>
          <cell r="H1401" t="str">
            <v>금   액</v>
          </cell>
          <cell r="I1401" t="str">
            <v>단  가</v>
          </cell>
          <cell r="J1401" t="str">
            <v>금   액</v>
          </cell>
          <cell r="K1401" t="str">
            <v>단  가</v>
          </cell>
          <cell r="L1401" t="str">
            <v>금   액</v>
          </cell>
        </row>
        <row r="1402">
          <cell r="A1402" t="str">
            <v>기술관리</v>
          </cell>
          <cell r="C1402" t="str">
            <v>기계기사1급</v>
          </cell>
          <cell r="D1402">
            <v>0.5</v>
          </cell>
          <cell r="E1402" t="str">
            <v>인</v>
          </cell>
          <cell r="G1402">
            <v>97488</v>
          </cell>
          <cell r="H1402">
            <v>48744</v>
          </cell>
        </row>
        <row r="1403">
          <cell r="A1403" t="str">
            <v>현 장 교 정</v>
          </cell>
          <cell r="C1403" t="str">
            <v>프랜트 제관공</v>
          </cell>
          <cell r="D1403">
            <v>1.034</v>
          </cell>
          <cell r="E1403" t="str">
            <v>인</v>
          </cell>
          <cell r="G1403">
            <v>81966</v>
          </cell>
          <cell r="H1403">
            <v>84752</v>
          </cell>
        </row>
        <row r="1404">
          <cell r="A1404" t="str">
            <v xml:space="preserve"> </v>
          </cell>
          <cell r="C1404" t="str">
            <v>비   계   공</v>
          </cell>
          <cell r="D1404">
            <v>0.51700000000000002</v>
          </cell>
          <cell r="E1404" t="str">
            <v>인</v>
          </cell>
          <cell r="G1404">
            <v>79467</v>
          </cell>
          <cell r="H1404">
            <v>41084</v>
          </cell>
        </row>
        <row r="1405">
          <cell r="A1405" t="str">
            <v>소운반 조작</v>
          </cell>
          <cell r="C1405" t="str">
            <v>비   계   공</v>
          </cell>
          <cell r="D1405">
            <v>2.2999999999999998</v>
          </cell>
          <cell r="E1405" t="str">
            <v>인</v>
          </cell>
          <cell r="G1405">
            <v>79467</v>
          </cell>
          <cell r="H1405">
            <v>182774</v>
          </cell>
        </row>
        <row r="1406">
          <cell r="A1406" t="str">
            <v xml:space="preserve"> </v>
          </cell>
          <cell r="C1406" t="str">
            <v>프랜트기계설치공</v>
          </cell>
          <cell r="D1406">
            <v>0.91</v>
          </cell>
          <cell r="E1406" t="str">
            <v>인</v>
          </cell>
          <cell r="G1406">
            <v>80805</v>
          </cell>
          <cell r="H1406">
            <v>73532</v>
          </cell>
        </row>
        <row r="1408">
          <cell r="A1408" t="str">
            <v>조 립 조 정</v>
          </cell>
          <cell r="C1408" t="str">
            <v>비   계   공</v>
          </cell>
          <cell r="D1408">
            <v>1.46</v>
          </cell>
          <cell r="E1408" t="str">
            <v>인</v>
          </cell>
          <cell r="G1408">
            <v>79467</v>
          </cell>
          <cell r="H1408">
            <v>116021</v>
          </cell>
        </row>
        <row r="1409">
          <cell r="C1409" t="str">
            <v>프랜트 제관공</v>
          </cell>
          <cell r="D1409">
            <v>4.92</v>
          </cell>
          <cell r="E1409" t="str">
            <v>인</v>
          </cell>
          <cell r="G1409">
            <v>81966</v>
          </cell>
          <cell r="H1409">
            <v>403272</v>
          </cell>
        </row>
        <row r="1410">
          <cell r="C1410" t="str">
            <v>측   량   사</v>
          </cell>
          <cell r="D1410">
            <v>0.41</v>
          </cell>
          <cell r="E1410" t="str">
            <v>인</v>
          </cell>
          <cell r="G1410">
            <v>58506</v>
          </cell>
          <cell r="H1410">
            <v>23987</v>
          </cell>
        </row>
        <row r="1411">
          <cell r="A1411" t="str">
            <v>용      접</v>
          </cell>
          <cell r="C1411" t="str">
            <v>프랜트 용접공</v>
          </cell>
          <cell r="D1411">
            <v>0.81</v>
          </cell>
          <cell r="E1411" t="str">
            <v>인</v>
          </cell>
          <cell r="G1411">
            <v>95379</v>
          </cell>
          <cell r="H1411">
            <v>77256</v>
          </cell>
        </row>
        <row r="1412">
          <cell r="C1412" t="str">
            <v>프랜트 제관공</v>
          </cell>
          <cell r="D1412">
            <v>0.215</v>
          </cell>
          <cell r="E1412" t="str">
            <v>인</v>
          </cell>
          <cell r="G1412">
            <v>81966</v>
          </cell>
          <cell r="H1412">
            <v>17622</v>
          </cell>
        </row>
        <row r="1414">
          <cell r="A1414" t="str">
            <v>전 원 배 선</v>
          </cell>
          <cell r="C1414" t="str">
            <v>프랜트 전공</v>
          </cell>
          <cell r="D1414">
            <v>0.31</v>
          </cell>
          <cell r="E1414" t="str">
            <v>인</v>
          </cell>
          <cell r="G1414">
            <v>64285</v>
          </cell>
          <cell r="H1414">
            <v>19928</v>
          </cell>
        </row>
        <row r="1415">
          <cell r="A1415" t="str">
            <v>검사 및 교정</v>
          </cell>
          <cell r="C1415" t="str">
            <v>기술관리</v>
          </cell>
          <cell r="D1415" t="str">
            <v>1</v>
          </cell>
          <cell r="E1415" t="str">
            <v>식</v>
          </cell>
          <cell r="H1415">
            <v>104022</v>
          </cell>
        </row>
        <row r="1416">
          <cell r="C1416" t="str">
            <v>를 제외한 10%</v>
          </cell>
        </row>
        <row r="1419">
          <cell r="A1419" t="str">
            <v xml:space="preserve">      계  </v>
          </cell>
          <cell r="F1419">
            <v>1192994</v>
          </cell>
          <cell r="H1419">
            <v>1192994</v>
          </cell>
        </row>
        <row r="1427">
          <cell r="E1427" t="str">
            <v xml:space="preserve"> </v>
          </cell>
          <cell r="F1427" t="str">
            <v>RADIAL GATE 설치 사용장비 경비</v>
          </cell>
        </row>
        <row r="1428">
          <cell r="E1428" t="str">
            <v xml:space="preserve"> </v>
          </cell>
        </row>
        <row r="1429">
          <cell r="A1429" t="str">
            <v>종       별</v>
          </cell>
          <cell r="C1429" t="str">
            <v>재 료 또 는</v>
          </cell>
          <cell r="D1429" t="str">
            <v xml:space="preserve">원 수 </v>
          </cell>
          <cell r="E1429" t="str">
            <v>단 위</v>
          </cell>
          <cell r="F1429" t="str">
            <v>총   액</v>
          </cell>
          <cell r="G1429" t="str">
            <v>노   무   비</v>
          </cell>
          <cell r="I1429" t="str">
            <v>재   료   비</v>
          </cell>
          <cell r="K1429" t="str">
            <v>경      비</v>
          </cell>
          <cell r="M1429" t="str">
            <v>비   고</v>
          </cell>
        </row>
        <row r="1430">
          <cell r="C1430" t="str">
            <v xml:space="preserve">규       격 </v>
          </cell>
          <cell r="F1430" t="str">
            <v>금   액</v>
          </cell>
          <cell r="G1430" t="str">
            <v>단  가</v>
          </cell>
          <cell r="H1430" t="str">
            <v>금   액</v>
          </cell>
          <cell r="I1430" t="str">
            <v>단  가</v>
          </cell>
          <cell r="J1430" t="str">
            <v>금   액</v>
          </cell>
          <cell r="K1430" t="str">
            <v>단  가</v>
          </cell>
          <cell r="L1430" t="str">
            <v>금   액</v>
          </cell>
        </row>
        <row r="1432">
          <cell r="A1432" t="str">
            <v>A.C WELDER</v>
          </cell>
          <cell r="C1432" t="str">
            <v>10KVA</v>
          </cell>
          <cell r="D1432">
            <v>8</v>
          </cell>
          <cell r="E1432" t="str">
            <v>Hr</v>
          </cell>
          <cell r="K1432">
            <v>155</v>
          </cell>
          <cell r="L1432">
            <v>1240</v>
          </cell>
        </row>
        <row r="1433">
          <cell r="A1433" t="str">
            <v>GAS CUTTING M/C</v>
          </cell>
          <cell r="C1433" t="str">
            <v>중 형</v>
          </cell>
          <cell r="D1433">
            <v>48</v>
          </cell>
          <cell r="E1433" t="str">
            <v>Hr</v>
          </cell>
          <cell r="G1433">
            <v>3974</v>
          </cell>
          <cell r="H1433">
            <v>190752</v>
          </cell>
          <cell r="K1433">
            <v>115</v>
          </cell>
          <cell r="L1433">
            <v>5520</v>
          </cell>
        </row>
        <row r="1434">
          <cell r="A1434" t="str">
            <v>GAS WELDER</v>
          </cell>
          <cell r="C1434" t="str">
            <v>중 형</v>
          </cell>
          <cell r="D1434">
            <v>24</v>
          </cell>
          <cell r="E1434" t="str">
            <v>Hr</v>
          </cell>
          <cell r="K1434">
            <v>115</v>
          </cell>
          <cell r="L1434">
            <v>2760</v>
          </cell>
        </row>
        <row r="1435">
          <cell r="A1435" t="str">
            <v>PORTABLE DRILL</v>
          </cell>
          <cell r="C1435" t="str">
            <v>1.5 HP</v>
          </cell>
          <cell r="D1435">
            <v>16</v>
          </cell>
          <cell r="E1435" t="str">
            <v>Hr</v>
          </cell>
          <cell r="K1435">
            <v>14</v>
          </cell>
          <cell r="L1435">
            <v>224</v>
          </cell>
        </row>
        <row r="1436">
          <cell r="A1436" t="str">
            <v>PORTABLE GRINDER</v>
          </cell>
          <cell r="C1436" t="str">
            <v>0.5 HP</v>
          </cell>
          <cell r="D1436">
            <v>48</v>
          </cell>
          <cell r="E1436" t="str">
            <v>Hr</v>
          </cell>
          <cell r="K1436">
            <v>22</v>
          </cell>
          <cell r="L1436">
            <v>1056</v>
          </cell>
        </row>
        <row r="1438">
          <cell r="A1438" t="str">
            <v>COMPRESSOR</v>
          </cell>
          <cell r="C1438" t="str">
            <v>7.1㎥/min</v>
          </cell>
          <cell r="D1438">
            <v>16</v>
          </cell>
          <cell r="E1438" t="str">
            <v>Hr</v>
          </cell>
          <cell r="G1438">
            <v>9681</v>
          </cell>
          <cell r="H1438">
            <v>154896</v>
          </cell>
          <cell r="I1438">
            <v>8779</v>
          </cell>
          <cell r="J1438">
            <v>140464</v>
          </cell>
          <cell r="K1438">
            <v>6250</v>
          </cell>
          <cell r="L1438">
            <v>100000</v>
          </cell>
        </row>
        <row r="1439">
          <cell r="A1439" t="str">
            <v>리프트 트럭</v>
          </cell>
          <cell r="C1439" t="str">
            <v>5 TON</v>
          </cell>
          <cell r="D1439">
            <v>8</v>
          </cell>
          <cell r="E1439" t="str">
            <v>Hr</v>
          </cell>
          <cell r="G1439">
            <v>9681</v>
          </cell>
          <cell r="H1439">
            <v>77448</v>
          </cell>
          <cell r="I1439">
            <v>5116.08</v>
          </cell>
          <cell r="J1439">
            <v>40928</v>
          </cell>
          <cell r="K1439">
            <v>4863</v>
          </cell>
          <cell r="L1439">
            <v>38904</v>
          </cell>
        </row>
        <row r="1440">
          <cell r="A1440" t="str">
            <v>TRUCK CRANE</v>
          </cell>
          <cell r="C1440" t="str">
            <v>40 TON</v>
          </cell>
          <cell r="D1440">
            <v>16</v>
          </cell>
          <cell r="E1440" t="str">
            <v>Hr</v>
          </cell>
          <cell r="G1440">
            <v>18615</v>
          </cell>
          <cell r="H1440">
            <v>297840</v>
          </cell>
          <cell r="I1440">
            <v>8730</v>
          </cell>
          <cell r="J1440">
            <v>139680</v>
          </cell>
          <cell r="K1440">
            <v>55621</v>
          </cell>
          <cell r="L1440">
            <v>889936</v>
          </cell>
        </row>
        <row r="1441">
          <cell r="A1441" t="str">
            <v>WINCH</v>
          </cell>
          <cell r="C1441" t="str">
            <v>50 HP</v>
          </cell>
          <cell r="D1441">
            <v>16</v>
          </cell>
          <cell r="E1441" t="str">
            <v>Hr</v>
          </cell>
          <cell r="G1441">
            <v>9235</v>
          </cell>
          <cell r="H1441">
            <v>147760</v>
          </cell>
          <cell r="K1441">
            <v>5209</v>
          </cell>
          <cell r="L1441">
            <v>83344</v>
          </cell>
        </row>
        <row r="1445">
          <cell r="B1445" t="str">
            <v xml:space="preserve"> 계</v>
          </cell>
          <cell r="F1445">
            <v>2312752</v>
          </cell>
          <cell r="H1445">
            <v>868696</v>
          </cell>
          <cell r="J1445">
            <v>321072</v>
          </cell>
          <cell r="L1445">
            <v>1122984</v>
          </cell>
        </row>
        <row r="1456">
          <cell r="E1456" t="str">
            <v xml:space="preserve"> </v>
          </cell>
          <cell r="F1456" t="str">
            <v>RADIAL GATE LEAF 설치 소모 자재비</v>
          </cell>
        </row>
        <row r="1457">
          <cell r="E1457" t="str">
            <v xml:space="preserve"> </v>
          </cell>
        </row>
        <row r="1458">
          <cell r="A1458" t="str">
            <v>종       별</v>
          </cell>
          <cell r="C1458" t="str">
            <v>재 료 또 는</v>
          </cell>
          <cell r="D1458" t="str">
            <v xml:space="preserve">원 수 </v>
          </cell>
          <cell r="E1458" t="str">
            <v>단 위</v>
          </cell>
          <cell r="F1458" t="str">
            <v>총   액</v>
          </cell>
          <cell r="G1458" t="str">
            <v>노   무   비</v>
          </cell>
          <cell r="I1458" t="str">
            <v>재   료   비</v>
          </cell>
          <cell r="K1458" t="str">
            <v>경      비</v>
          </cell>
          <cell r="M1458" t="str">
            <v>비   고</v>
          </cell>
        </row>
        <row r="1459">
          <cell r="C1459" t="str">
            <v xml:space="preserve">규       격 </v>
          </cell>
          <cell r="F1459" t="str">
            <v>금   액</v>
          </cell>
          <cell r="G1459" t="str">
            <v>단  가</v>
          </cell>
          <cell r="H1459" t="str">
            <v>금   액</v>
          </cell>
          <cell r="I1459" t="str">
            <v>단  가</v>
          </cell>
          <cell r="J1459" t="str">
            <v>금   액</v>
          </cell>
          <cell r="K1459" t="str">
            <v>단  가</v>
          </cell>
          <cell r="L1459" t="str">
            <v>금   액</v>
          </cell>
        </row>
        <row r="1460">
          <cell r="A1460" t="str">
            <v>산       소</v>
          </cell>
          <cell r="C1460" t="str">
            <v>6,000L용</v>
          </cell>
          <cell r="D1460">
            <v>0.53</v>
          </cell>
          <cell r="E1460" t="str">
            <v>병</v>
          </cell>
          <cell r="G1460" t="str">
            <v xml:space="preserve"> </v>
          </cell>
          <cell r="I1460">
            <v>12000</v>
          </cell>
          <cell r="J1460">
            <v>6360</v>
          </cell>
        </row>
        <row r="1461">
          <cell r="A1461" t="str">
            <v>아 세 치 렌</v>
          </cell>
          <cell r="C1461" t="str">
            <v>4,500L용</v>
          </cell>
          <cell r="D1461">
            <v>0.45</v>
          </cell>
          <cell r="E1461" t="str">
            <v>병</v>
          </cell>
          <cell r="I1461">
            <v>55392</v>
          </cell>
          <cell r="J1461">
            <v>24926.400000000001</v>
          </cell>
        </row>
        <row r="1462">
          <cell r="A1462" t="str">
            <v>용   접  봉</v>
          </cell>
          <cell r="C1462" t="str">
            <v>SS400 , 4M/M</v>
          </cell>
          <cell r="D1462">
            <v>6.2</v>
          </cell>
          <cell r="E1462" t="str">
            <v>KG</v>
          </cell>
          <cell r="I1462">
            <v>1260</v>
          </cell>
          <cell r="J1462">
            <v>7812</v>
          </cell>
        </row>
        <row r="1463">
          <cell r="A1463" t="str">
            <v xml:space="preserve"> </v>
          </cell>
          <cell r="D1463" t="str">
            <v xml:space="preserve"> </v>
          </cell>
          <cell r="E1463" t="str">
            <v xml:space="preserve"> </v>
          </cell>
        </row>
        <row r="1466">
          <cell r="B1466" t="str">
            <v>계</v>
          </cell>
          <cell r="F1466">
            <v>39098.400000000001</v>
          </cell>
          <cell r="J1466">
            <v>39098.400000000001</v>
          </cell>
        </row>
        <row r="1485">
          <cell r="E1485" t="str">
            <v xml:space="preserve"> </v>
          </cell>
          <cell r="F1485" t="str">
            <v>RADIAL GATE GUIDE FRAME 설치 인건비</v>
          </cell>
        </row>
        <row r="1486">
          <cell r="E1486" t="str">
            <v xml:space="preserve"> </v>
          </cell>
        </row>
        <row r="1487">
          <cell r="A1487" t="str">
            <v>종       별</v>
          </cell>
          <cell r="C1487" t="str">
            <v>재 료 또 는</v>
          </cell>
          <cell r="D1487" t="str">
            <v xml:space="preserve">원 수 </v>
          </cell>
          <cell r="E1487" t="str">
            <v>단 위</v>
          </cell>
          <cell r="F1487" t="str">
            <v>총   액</v>
          </cell>
          <cell r="G1487" t="str">
            <v>노   무   비</v>
          </cell>
          <cell r="I1487" t="str">
            <v>재   료   비</v>
          </cell>
          <cell r="K1487" t="str">
            <v>경      비</v>
          </cell>
          <cell r="M1487" t="str">
            <v>비   고</v>
          </cell>
        </row>
        <row r="1488">
          <cell r="C1488" t="str">
            <v xml:space="preserve">규       격 </v>
          </cell>
          <cell r="F1488" t="str">
            <v>금   액</v>
          </cell>
          <cell r="G1488" t="str">
            <v>단  가</v>
          </cell>
          <cell r="H1488" t="str">
            <v>금   액</v>
          </cell>
          <cell r="I1488" t="str">
            <v>단  가</v>
          </cell>
          <cell r="J1488" t="str">
            <v>금   액</v>
          </cell>
          <cell r="K1488" t="str">
            <v>단  가</v>
          </cell>
          <cell r="L1488" t="str">
            <v>금   액</v>
          </cell>
        </row>
        <row r="1489">
          <cell r="A1489" t="str">
            <v>기 술 관 리</v>
          </cell>
          <cell r="C1489" t="str">
            <v>기계기사1급</v>
          </cell>
          <cell r="D1489">
            <v>12.882</v>
          </cell>
          <cell r="E1489" t="str">
            <v>인</v>
          </cell>
          <cell r="G1489">
            <v>97488</v>
          </cell>
          <cell r="H1489">
            <v>1255840</v>
          </cell>
        </row>
        <row r="1490">
          <cell r="A1490" t="str">
            <v>BOX 해 체 검 수</v>
          </cell>
          <cell r="C1490" t="str">
            <v>(해체) 목  공</v>
          </cell>
          <cell r="D1490">
            <v>4.7060000000000004</v>
          </cell>
          <cell r="E1490" t="str">
            <v>인</v>
          </cell>
          <cell r="G1490">
            <v>75306</v>
          </cell>
          <cell r="H1490">
            <v>354390</v>
          </cell>
        </row>
        <row r="1491">
          <cell r="B1491" t="str">
            <v xml:space="preserve">      검 수</v>
          </cell>
          <cell r="C1491" t="str">
            <v>프랜트기계설치공</v>
          </cell>
          <cell r="D1491">
            <v>4.7060000000000004</v>
          </cell>
          <cell r="E1491" t="str">
            <v>인</v>
          </cell>
          <cell r="G1491">
            <v>80805</v>
          </cell>
          <cell r="H1491">
            <v>380268</v>
          </cell>
        </row>
        <row r="1492">
          <cell r="B1492" t="str">
            <v xml:space="preserve">      보 조</v>
          </cell>
          <cell r="C1492" t="str">
            <v>특 별 인 부</v>
          </cell>
          <cell r="D1492">
            <v>4.7060000000000004</v>
          </cell>
          <cell r="E1492" t="str">
            <v>인</v>
          </cell>
          <cell r="G1492">
            <v>57379</v>
          </cell>
          <cell r="H1492">
            <v>270025</v>
          </cell>
        </row>
        <row r="1493">
          <cell r="A1493" t="str">
            <v>설치준비,CHIPPING</v>
          </cell>
          <cell r="C1493" t="str">
            <v>석      공</v>
          </cell>
          <cell r="D1493">
            <v>3.294</v>
          </cell>
          <cell r="E1493" t="str">
            <v>인</v>
          </cell>
          <cell r="G1493">
            <v>77005</v>
          </cell>
          <cell r="H1493">
            <v>253654</v>
          </cell>
        </row>
        <row r="1495">
          <cell r="A1495" t="str">
            <v xml:space="preserve"> </v>
          </cell>
          <cell r="C1495" t="str">
            <v>특 별 인 부</v>
          </cell>
          <cell r="D1495">
            <v>2.4700000000000002</v>
          </cell>
          <cell r="E1495" t="str">
            <v>인</v>
          </cell>
          <cell r="G1495">
            <v>57379</v>
          </cell>
          <cell r="H1495">
            <v>141726</v>
          </cell>
        </row>
        <row r="1496">
          <cell r="A1496" t="str">
            <v>가설비 Jig 및</v>
          </cell>
        </row>
        <row r="1497">
          <cell r="A1497" t="str">
            <v>Support  설  치</v>
          </cell>
          <cell r="C1497" t="str">
            <v>프랜트기계설치공</v>
          </cell>
          <cell r="D1497">
            <v>1.1759999999999999</v>
          </cell>
          <cell r="E1497" t="str">
            <v>인</v>
          </cell>
          <cell r="G1497">
            <v>80805</v>
          </cell>
          <cell r="H1497">
            <v>95026</v>
          </cell>
        </row>
        <row r="1498">
          <cell r="B1498" t="str">
            <v xml:space="preserve">     배  관</v>
          </cell>
          <cell r="C1498" t="str">
            <v>프랜트 배관공</v>
          </cell>
          <cell r="D1498">
            <v>1.1759999999999999</v>
          </cell>
          <cell r="E1498" t="str">
            <v>인</v>
          </cell>
          <cell r="G1498">
            <v>97219</v>
          </cell>
          <cell r="H1498">
            <v>114329</v>
          </cell>
        </row>
        <row r="1499">
          <cell r="B1499" t="str">
            <v xml:space="preserve">     절  단</v>
          </cell>
          <cell r="C1499" t="str">
            <v>산 소 절 단 공</v>
          </cell>
          <cell r="D1499">
            <v>0.94099999999999995</v>
          </cell>
          <cell r="E1499" t="str">
            <v>인</v>
          </cell>
          <cell r="G1499">
            <v>31794</v>
          </cell>
          <cell r="H1499">
            <v>29918</v>
          </cell>
        </row>
        <row r="1501">
          <cell r="B1501" t="str">
            <v xml:space="preserve">     용  접</v>
          </cell>
          <cell r="C1501" t="str">
            <v>프랜트 용접공</v>
          </cell>
          <cell r="D1501">
            <v>0.58799999999999997</v>
          </cell>
          <cell r="E1501" t="str">
            <v>인</v>
          </cell>
          <cell r="G1501">
            <v>95379</v>
          </cell>
          <cell r="H1501">
            <v>56082</v>
          </cell>
        </row>
        <row r="1502">
          <cell r="B1502" t="str">
            <v xml:space="preserve">     보  조</v>
          </cell>
          <cell r="C1502" t="str">
            <v>특 별 인 부</v>
          </cell>
          <cell r="D1502">
            <v>4.7060000000000004</v>
          </cell>
          <cell r="E1502" t="str">
            <v>인</v>
          </cell>
          <cell r="G1502">
            <v>57379</v>
          </cell>
          <cell r="H1502">
            <v>270025</v>
          </cell>
        </row>
        <row r="1503">
          <cell r="A1503" t="str">
            <v>조 립 및 조 작</v>
          </cell>
          <cell r="C1503" t="str">
            <v>특수 비계공</v>
          </cell>
          <cell r="D1503">
            <v>4.7060000000000004</v>
          </cell>
          <cell r="E1503" t="str">
            <v>인</v>
          </cell>
          <cell r="G1503">
            <v>85884</v>
          </cell>
          <cell r="H1503">
            <v>404170</v>
          </cell>
        </row>
        <row r="1504">
          <cell r="B1504" t="str">
            <v xml:space="preserve">     조  립</v>
          </cell>
          <cell r="C1504" t="str">
            <v>프랜트기계설치공</v>
          </cell>
          <cell r="D1504">
            <v>4.7060000000000004</v>
          </cell>
          <cell r="E1504" t="str">
            <v>인</v>
          </cell>
          <cell r="G1504">
            <v>80805</v>
          </cell>
          <cell r="H1504">
            <v>380268</v>
          </cell>
        </row>
        <row r="1505">
          <cell r="B1505" t="str">
            <v xml:space="preserve">     교  정</v>
          </cell>
          <cell r="C1505" t="str">
            <v>프랜트 제관공</v>
          </cell>
          <cell r="D1505">
            <v>2.3530000000000002</v>
          </cell>
          <cell r="E1505" t="str">
            <v>인</v>
          </cell>
          <cell r="G1505">
            <v>81966</v>
          </cell>
          <cell r="H1505">
            <v>192865</v>
          </cell>
        </row>
        <row r="1507">
          <cell r="B1507" t="str">
            <v xml:space="preserve">     측  량</v>
          </cell>
          <cell r="C1507" t="str">
            <v>시공측량기사</v>
          </cell>
          <cell r="D1507">
            <v>9.4120000000000008</v>
          </cell>
          <cell r="E1507" t="str">
            <v>인</v>
          </cell>
          <cell r="G1507">
            <v>58506</v>
          </cell>
          <cell r="H1507">
            <v>550658</v>
          </cell>
        </row>
        <row r="1508">
          <cell r="B1508" t="str">
            <v xml:space="preserve">   측량조수</v>
          </cell>
          <cell r="C1508" t="str">
            <v>시공측량조수</v>
          </cell>
          <cell r="D1508">
            <v>9.4120000000000008</v>
          </cell>
          <cell r="E1508" t="str">
            <v>인</v>
          </cell>
          <cell r="G1508">
            <v>38777</v>
          </cell>
          <cell r="H1508">
            <v>364969</v>
          </cell>
        </row>
        <row r="1509">
          <cell r="B1509" t="str">
            <v xml:space="preserve">     조  정</v>
          </cell>
          <cell r="C1509" t="str">
            <v>프랜트기계설치공</v>
          </cell>
          <cell r="D1509">
            <v>9.4120000000000008</v>
          </cell>
          <cell r="E1509" t="str">
            <v>인</v>
          </cell>
          <cell r="G1509">
            <v>80805</v>
          </cell>
          <cell r="H1509">
            <v>760536</v>
          </cell>
        </row>
        <row r="1510">
          <cell r="A1510" t="str">
            <v xml:space="preserve"> </v>
          </cell>
          <cell r="B1510" t="str">
            <v xml:space="preserve">     검  측</v>
          </cell>
          <cell r="C1510" t="str">
            <v>프랜트기계설치공</v>
          </cell>
          <cell r="D1510">
            <v>9.4120000000000008</v>
          </cell>
          <cell r="E1510" t="str">
            <v>인</v>
          </cell>
          <cell r="G1510">
            <v>80805</v>
          </cell>
          <cell r="H1510">
            <v>760536</v>
          </cell>
        </row>
        <row r="1511">
          <cell r="B1511" t="str">
            <v xml:space="preserve">     기  록</v>
          </cell>
          <cell r="C1511" t="str">
            <v>프랜트기계설치공</v>
          </cell>
          <cell r="D1511">
            <v>4.7060000000000004</v>
          </cell>
          <cell r="E1511" t="str">
            <v>인</v>
          </cell>
          <cell r="G1511">
            <v>80805</v>
          </cell>
          <cell r="H1511">
            <v>380268</v>
          </cell>
        </row>
        <row r="1513">
          <cell r="B1513" t="str">
            <v xml:space="preserve">     용  접</v>
          </cell>
          <cell r="C1513" t="str">
            <v>프랜트 용접공</v>
          </cell>
          <cell r="D1513">
            <v>4.7060000000000004</v>
          </cell>
          <cell r="E1513" t="str">
            <v>인</v>
          </cell>
          <cell r="G1513">
            <v>95379</v>
          </cell>
          <cell r="H1513">
            <v>448853</v>
          </cell>
          <cell r="I1513" t="str">
            <v xml:space="preserve"> </v>
          </cell>
        </row>
        <row r="1514">
          <cell r="A1514" t="str">
            <v>종       별</v>
          </cell>
          <cell r="C1514" t="str">
            <v>재 료 또 는</v>
          </cell>
          <cell r="D1514" t="str">
            <v xml:space="preserve">원 수 </v>
          </cell>
          <cell r="E1514" t="str">
            <v>단 위</v>
          </cell>
          <cell r="F1514" t="str">
            <v>총   액</v>
          </cell>
          <cell r="G1514" t="str">
            <v>노   무   비</v>
          </cell>
          <cell r="I1514" t="str">
            <v>재   료   비</v>
          </cell>
          <cell r="K1514" t="str">
            <v>경      비</v>
          </cell>
          <cell r="M1514" t="str">
            <v>비   고</v>
          </cell>
        </row>
        <row r="1515">
          <cell r="C1515" t="str">
            <v xml:space="preserve">규       격 </v>
          </cell>
          <cell r="F1515" t="str">
            <v>금   액</v>
          </cell>
          <cell r="G1515" t="str">
            <v>단  가</v>
          </cell>
          <cell r="H1515" t="str">
            <v>금   액</v>
          </cell>
          <cell r="I1515" t="str">
            <v>단  가</v>
          </cell>
          <cell r="J1515" t="str">
            <v>금   액</v>
          </cell>
          <cell r="K1515" t="str">
            <v>단  가</v>
          </cell>
          <cell r="L1515" t="str">
            <v>금   액</v>
          </cell>
        </row>
        <row r="1516">
          <cell r="B1516" t="str">
            <v xml:space="preserve">     보  조</v>
          </cell>
          <cell r="C1516" t="str">
            <v>특 별 인 부</v>
          </cell>
          <cell r="D1516">
            <v>14.118</v>
          </cell>
          <cell r="E1516" t="str">
            <v>인</v>
          </cell>
          <cell r="G1516">
            <v>57379</v>
          </cell>
          <cell r="H1516">
            <v>810076</v>
          </cell>
        </row>
        <row r="1517">
          <cell r="A1517" t="str">
            <v>검 사 및 기 록</v>
          </cell>
        </row>
        <row r="1518">
          <cell r="B1518" t="str">
            <v xml:space="preserve">     측  량</v>
          </cell>
          <cell r="C1518" t="str">
            <v>시공측량기사</v>
          </cell>
          <cell r="D1518">
            <v>2.3530000000000002</v>
          </cell>
          <cell r="E1518" t="str">
            <v>인</v>
          </cell>
          <cell r="G1518">
            <v>58506</v>
          </cell>
          <cell r="H1518">
            <v>137664</v>
          </cell>
        </row>
        <row r="1519">
          <cell r="B1519" t="str">
            <v xml:space="preserve">     측량조수</v>
          </cell>
          <cell r="C1519" t="str">
            <v>시공측량조수</v>
          </cell>
          <cell r="D1519">
            <v>2.3530000000000002</v>
          </cell>
          <cell r="E1519" t="str">
            <v>인</v>
          </cell>
          <cell r="G1519">
            <v>38777</v>
          </cell>
          <cell r="H1519">
            <v>91242</v>
          </cell>
        </row>
        <row r="1520">
          <cell r="B1520" t="str">
            <v xml:space="preserve">     검  측</v>
          </cell>
          <cell r="C1520" t="str">
            <v>프랜트기계설치공</v>
          </cell>
          <cell r="D1520">
            <v>2.3530000000000002</v>
          </cell>
          <cell r="E1520" t="str">
            <v>인</v>
          </cell>
          <cell r="G1520">
            <v>80805</v>
          </cell>
          <cell r="H1520">
            <v>190134</v>
          </cell>
        </row>
        <row r="1521">
          <cell r="A1521" t="str">
            <v>도면대조 및 기록</v>
          </cell>
          <cell r="C1521" t="str">
            <v>프랜트기계설치공</v>
          </cell>
          <cell r="D1521">
            <v>2.3530000000000002</v>
          </cell>
          <cell r="E1521" t="str">
            <v>인</v>
          </cell>
          <cell r="G1521">
            <v>80805</v>
          </cell>
          <cell r="H1521">
            <v>190134</v>
          </cell>
        </row>
        <row r="1522">
          <cell r="B1522" t="str">
            <v xml:space="preserve">     보  조</v>
          </cell>
          <cell r="C1522" t="str">
            <v>특 별 인 부</v>
          </cell>
          <cell r="D1522">
            <v>2.3530000000000002</v>
          </cell>
          <cell r="E1522" t="str">
            <v>인</v>
          </cell>
          <cell r="G1522">
            <v>57379</v>
          </cell>
          <cell r="H1522">
            <v>135012</v>
          </cell>
        </row>
        <row r="1523">
          <cell r="A1523" t="str">
            <v>뒷 정 리,조  작</v>
          </cell>
          <cell r="C1523" t="str">
            <v>특수 비계공</v>
          </cell>
          <cell r="D1523">
            <v>0.624</v>
          </cell>
          <cell r="E1523" t="str">
            <v>인</v>
          </cell>
          <cell r="G1523">
            <v>85884</v>
          </cell>
          <cell r="H1523">
            <v>53591</v>
          </cell>
        </row>
        <row r="1524">
          <cell r="B1524" t="str">
            <v xml:space="preserve">     철  거</v>
          </cell>
          <cell r="C1524" t="str">
            <v>프랜트기계설치공</v>
          </cell>
          <cell r="D1524">
            <v>1.4119999999999999</v>
          </cell>
          <cell r="E1524" t="str">
            <v>인</v>
          </cell>
          <cell r="G1524">
            <v>80805</v>
          </cell>
          <cell r="H1524">
            <v>114096</v>
          </cell>
        </row>
        <row r="1526">
          <cell r="B1526" t="str">
            <v xml:space="preserve">     절  단</v>
          </cell>
          <cell r="C1526" t="str">
            <v>산 소 절 단 공</v>
          </cell>
          <cell r="D1526">
            <v>0.94799999999999995</v>
          </cell>
          <cell r="E1526" t="str">
            <v>인</v>
          </cell>
          <cell r="G1526">
            <v>31794</v>
          </cell>
          <cell r="H1526">
            <v>30140</v>
          </cell>
        </row>
        <row r="1527">
          <cell r="B1527" t="str">
            <v xml:space="preserve">     보  조</v>
          </cell>
          <cell r="C1527" t="str">
            <v>특 별 인 부</v>
          </cell>
          <cell r="D1527">
            <v>2.3530000000000002</v>
          </cell>
          <cell r="E1527" t="str">
            <v>인</v>
          </cell>
          <cell r="G1527">
            <v>57379</v>
          </cell>
          <cell r="H1527">
            <v>135012</v>
          </cell>
        </row>
        <row r="1528">
          <cell r="A1528" t="str">
            <v>전기설비설치유지</v>
          </cell>
        </row>
        <row r="1529">
          <cell r="B1529" t="str">
            <v xml:space="preserve">     철  거</v>
          </cell>
          <cell r="C1529" t="str">
            <v>프 랜 트 전 공</v>
          </cell>
          <cell r="D1529">
            <v>3.5289999999999999</v>
          </cell>
          <cell r="E1529" t="str">
            <v>인</v>
          </cell>
          <cell r="G1529">
            <v>64285</v>
          </cell>
          <cell r="H1529">
            <v>226861</v>
          </cell>
        </row>
        <row r="1530">
          <cell r="B1530" t="str">
            <v xml:space="preserve">     보  조</v>
          </cell>
          <cell r="C1530" t="str">
            <v>특 별 인 부</v>
          </cell>
          <cell r="D1530">
            <v>3.5289999999999999</v>
          </cell>
          <cell r="E1530" t="str">
            <v>인</v>
          </cell>
          <cell r="G1530">
            <v>57379</v>
          </cell>
          <cell r="H1530">
            <v>202490</v>
          </cell>
        </row>
        <row r="1535">
          <cell r="A1535" t="str">
            <v xml:space="preserve">        계</v>
          </cell>
          <cell r="F1535">
            <v>9780858</v>
          </cell>
          <cell r="H1535">
            <v>9780858</v>
          </cell>
        </row>
        <row r="1543">
          <cell r="E1543" t="str">
            <v xml:space="preserve"> </v>
          </cell>
          <cell r="F1543" t="str">
            <v>RADIAL GATE GUIDE FRAME 설치 사용장비 경비</v>
          </cell>
        </row>
        <row r="1544">
          <cell r="E1544" t="str">
            <v xml:space="preserve"> </v>
          </cell>
        </row>
        <row r="1545">
          <cell r="A1545" t="str">
            <v>종       별</v>
          </cell>
          <cell r="C1545" t="str">
            <v>재 료 또 는</v>
          </cell>
          <cell r="D1545" t="str">
            <v xml:space="preserve">원 수 </v>
          </cell>
          <cell r="E1545" t="str">
            <v>단 위</v>
          </cell>
          <cell r="F1545" t="str">
            <v>총   액</v>
          </cell>
          <cell r="G1545" t="str">
            <v>노   무   비</v>
          </cell>
          <cell r="I1545" t="str">
            <v>재   료   비</v>
          </cell>
          <cell r="K1545" t="str">
            <v>경      비</v>
          </cell>
          <cell r="M1545" t="str">
            <v>비   고</v>
          </cell>
        </row>
        <row r="1546">
          <cell r="C1546" t="str">
            <v xml:space="preserve">규       격 </v>
          </cell>
          <cell r="F1546" t="str">
            <v>금   액</v>
          </cell>
          <cell r="G1546" t="str">
            <v>단  가</v>
          </cell>
          <cell r="H1546" t="str">
            <v>금   액</v>
          </cell>
          <cell r="I1546" t="str">
            <v>단  가</v>
          </cell>
          <cell r="J1546" t="str">
            <v>금   액</v>
          </cell>
          <cell r="K1546" t="str">
            <v>단  가</v>
          </cell>
          <cell r="L1546" t="str">
            <v>금   액</v>
          </cell>
        </row>
        <row r="1548">
          <cell r="A1548" t="str">
            <v>A.C WELDER</v>
          </cell>
          <cell r="C1548" t="str">
            <v>10KVA</v>
          </cell>
          <cell r="D1548">
            <v>8</v>
          </cell>
          <cell r="E1548" t="str">
            <v>Hr</v>
          </cell>
          <cell r="K1548">
            <v>155</v>
          </cell>
          <cell r="L1548">
            <v>1240</v>
          </cell>
        </row>
        <row r="1549">
          <cell r="A1549" t="str">
            <v>GAS CUTTING M/C</v>
          </cell>
          <cell r="C1549" t="str">
            <v>중 형</v>
          </cell>
          <cell r="D1549">
            <v>48</v>
          </cell>
          <cell r="E1549" t="str">
            <v>Hr</v>
          </cell>
          <cell r="G1549">
            <v>3974</v>
          </cell>
          <cell r="H1549">
            <v>190752</v>
          </cell>
          <cell r="K1549">
            <v>115</v>
          </cell>
          <cell r="L1549">
            <v>5520</v>
          </cell>
        </row>
        <row r="1550">
          <cell r="A1550" t="str">
            <v>GAS WELDER</v>
          </cell>
          <cell r="C1550" t="str">
            <v>중 형</v>
          </cell>
          <cell r="D1550">
            <v>24</v>
          </cell>
          <cell r="E1550" t="str">
            <v>Hr</v>
          </cell>
          <cell r="K1550">
            <v>115</v>
          </cell>
          <cell r="L1550">
            <v>2760</v>
          </cell>
        </row>
        <row r="1551">
          <cell r="A1551" t="str">
            <v>PORTABLE DRILL</v>
          </cell>
          <cell r="C1551" t="str">
            <v>1.5 HP</v>
          </cell>
          <cell r="D1551">
            <v>16</v>
          </cell>
          <cell r="E1551" t="str">
            <v>Hr</v>
          </cell>
          <cell r="K1551">
            <v>14</v>
          </cell>
          <cell r="L1551">
            <v>224</v>
          </cell>
        </row>
        <row r="1552">
          <cell r="A1552" t="str">
            <v>PORTABLE GRINDER</v>
          </cell>
          <cell r="C1552" t="str">
            <v>0.5 HP</v>
          </cell>
          <cell r="D1552">
            <v>48</v>
          </cell>
          <cell r="E1552" t="str">
            <v>Hr</v>
          </cell>
          <cell r="K1552">
            <v>22</v>
          </cell>
          <cell r="L1552">
            <v>1056</v>
          </cell>
        </row>
        <row r="1554">
          <cell r="A1554" t="str">
            <v>COMPRESSOR</v>
          </cell>
          <cell r="C1554" t="str">
            <v>7.1㎥/min</v>
          </cell>
          <cell r="D1554">
            <v>16</v>
          </cell>
          <cell r="E1554" t="str">
            <v>Hr</v>
          </cell>
          <cell r="G1554">
            <v>9681</v>
          </cell>
          <cell r="H1554">
            <v>154896</v>
          </cell>
          <cell r="I1554">
            <v>8779</v>
          </cell>
          <cell r="J1554">
            <v>140464</v>
          </cell>
          <cell r="K1554">
            <v>6250</v>
          </cell>
          <cell r="L1554">
            <v>100000</v>
          </cell>
        </row>
        <row r="1555">
          <cell r="A1555" t="str">
            <v>리프트 트럭</v>
          </cell>
          <cell r="C1555" t="str">
            <v>5 TON</v>
          </cell>
          <cell r="D1555">
            <v>8</v>
          </cell>
          <cell r="E1555" t="str">
            <v>Hr</v>
          </cell>
          <cell r="G1555">
            <v>9681</v>
          </cell>
          <cell r="H1555">
            <v>77448</v>
          </cell>
          <cell r="I1555">
            <v>5116.08</v>
          </cell>
          <cell r="J1555">
            <v>40928</v>
          </cell>
          <cell r="K1555">
            <v>4863</v>
          </cell>
          <cell r="L1555">
            <v>38904</v>
          </cell>
        </row>
        <row r="1556">
          <cell r="A1556" t="str">
            <v>TRUCK CRANE</v>
          </cell>
          <cell r="C1556" t="str">
            <v>40 TON</v>
          </cell>
          <cell r="D1556">
            <v>8</v>
          </cell>
          <cell r="E1556" t="str">
            <v>Hr</v>
          </cell>
          <cell r="G1556">
            <v>18615</v>
          </cell>
          <cell r="H1556">
            <v>148920</v>
          </cell>
          <cell r="I1556">
            <v>8730</v>
          </cell>
          <cell r="J1556">
            <v>69840</v>
          </cell>
          <cell r="K1556">
            <v>55621</v>
          </cell>
          <cell r="L1556">
            <v>444968</v>
          </cell>
        </row>
        <row r="1557">
          <cell r="A1557" t="str">
            <v>WINCH</v>
          </cell>
          <cell r="C1557" t="str">
            <v>50 HP</v>
          </cell>
          <cell r="D1557">
            <v>8</v>
          </cell>
          <cell r="E1557" t="str">
            <v>Hr</v>
          </cell>
          <cell r="G1557">
            <v>9235</v>
          </cell>
          <cell r="H1557">
            <v>73880</v>
          </cell>
          <cell r="K1557">
            <v>5209</v>
          </cell>
          <cell r="L1557">
            <v>41672</v>
          </cell>
        </row>
        <row r="1560">
          <cell r="B1560" t="str">
            <v xml:space="preserve"> 계</v>
          </cell>
          <cell r="F1560">
            <v>1533472</v>
          </cell>
          <cell r="H1560">
            <v>645896</v>
          </cell>
          <cell r="J1560">
            <v>251232</v>
          </cell>
          <cell r="L1560">
            <v>636344</v>
          </cell>
        </row>
        <row r="1572">
          <cell r="E1572" t="str">
            <v xml:space="preserve"> </v>
          </cell>
          <cell r="F1572" t="str">
            <v>RADIAL GATE GUIDE FRAME 설치 소모 자재비</v>
          </cell>
        </row>
        <row r="1573">
          <cell r="E1573" t="str">
            <v xml:space="preserve"> </v>
          </cell>
        </row>
        <row r="1574">
          <cell r="A1574" t="str">
            <v>종       별</v>
          </cell>
          <cell r="C1574" t="str">
            <v>재 료 또 는</v>
          </cell>
          <cell r="D1574" t="str">
            <v xml:space="preserve">원 수 </v>
          </cell>
          <cell r="E1574" t="str">
            <v>단 위</v>
          </cell>
          <cell r="F1574" t="str">
            <v>총   액</v>
          </cell>
          <cell r="G1574" t="str">
            <v>노   무   비</v>
          </cell>
          <cell r="I1574" t="str">
            <v>재   료   비</v>
          </cell>
          <cell r="K1574" t="str">
            <v>경      비</v>
          </cell>
          <cell r="M1574" t="str">
            <v>비   고</v>
          </cell>
        </row>
        <row r="1575">
          <cell r="C1575" t="str">
            <v xml:space="preserve">규       격 </v>
          </cell>
          <cell r="F1575" t="str">
            <v>금   액</v>
          </cell>
          <cell r="G1575" t="str">
            <v>단  가</v>
          </cell>
          <cell r="H1575" t="str">
            <v>금   액</v>
          </cell>
          <cell r="I1575" t="str">
            <v>단  가</v>
          </cell>
          <cell r="J1575" t="str">
            <v>금   액</v>
          </cell>
          <cell r="K1575" t="str">
            <v>단  가</v>
          </cell>
          <cell r="L1575" t="str">
            <v>금   액</v>
          </cell>
        </row>
        <row r="1576">
          <cell r="A1576" t="str">
            <v>산       소</v>
          </cell>
          <cell r="C1576" t="str">
            <v>6,000L용</v>
          </cell>
          <cell r="D1576">
            <v>0.5</v>
          </cell>
          <cell r="E1576" t="str">
            <v>병</v>
          </cell>
          <cell r="G1576" t="str">
            <v xml:space="preserve"> </v>
          </cell>
          <cell r="I1576">
            <v>12000</v>
          </cell>
          <cell r="J1576">
            <v>6000</v>
          </cell>
        </row>
        <row r="1577">
          <cell r="A1577" t="str">
            <v>아 세 치 렌</v>
          </cell>
          <cell r="C1577" t="str">
            <v>2,100L용</v>
          </cell>
          <cell r="D1577">
            <v>0.05</v>
          </cell>
          <cell r="E1577" t="str">
            <v>병</v>
          </cell>
          <cell r="I1577">
            <v>25849</v>
          </cell>
          <cell r="J1577">
            <v>1292</v>
          </cell>
        </row>
        <row r="1578">
          <cell r="A1578" t="str">
            <v>용   접  봉</v>
          </cell>
          <cell r="C1578" t="str">
            <v>SS41+STS304,4M/M</v>
          </cell>
          <cell r="D1578">
            <v>7</v>
          </cell>
          <cell r="E1578" t="str">
            <v>KG</v>
          </cell>
          <cell r="I1578">
            <v>3360</v>
          </cell>
          <cell r="J1578">
            <v>23520</v>
          </cell>
        </row>
        <row r="1579">
          <cell r="A1579" t="str">
            <v xml:space="preserve"> </v>
          </cell>
          <cell r="D1579" t="str">
            <v xml:space="preserve"> </v>
          </cell>
          <cell r="E1579" t="str">
            <v xml:space="preserve"> </v>
          </cell>
          <cell r="I1579" t="str">
            <v xml:space="preserve"> </v>
          </cell>
          <cell r="J1579" t="str">
            <v xml:space="preserve"> </v>
          </cell>
        </row>
        <row r="1582">
          <cell r="B1582" t="str">
            <v>계</v>
          </cell>
          <cell r="F1582">
            <v>30812</v>
          </cell>
          <cell r="J1582">
            <v>30812</v>
          </cell>
          <cell r="L1582" t="str">
            <v xml:space="preserve"> </v>
          </cell>
        </row>
        <row r="1601">
          <cell r="E1601" t="str">
            <v xml:space="preserve"> </v>
          </cell>
          <cell r="F1601" t="str">
            <v>RADIAL GATE HOIST 설치 사용장비 경비</v>
          </cell>
        </row>
        <row r="1602">
          <cell r="E1602" t="str">
            <v xml:space="preserve"> </v>
          </cell>
        </row>
        <row r="1603">
          <cell r="A1603" t="str">
            <v>종       별</v>
          </cell>
          <cell r="C1603" t="str">
            <v>재 료 또 는</v>
          </cell>
          <cell r="D1603" t="str">
            <v xml:space="preserve">원 수 </v>
          </cell>
          <cell r="E1603" t="str">
            <v>단 위</v>
          </cell>
          <cell r="F1603" t="str">
            <v>총   액</v>
          </cell>
          <cell r="G1603" t="str">
            <v>노   무   비</v>
          </cell>
          <cell r="I1603" t="str">
            <v>재   료   비</v>
          </cell>
          <cell r="K1603" t="str">
            <v>경      비</v>
          </cell>
          <cell r="M1603" t="str">
            <v>비   고</v>
          </cell>
        </row>
        <row r="1604">
          <cell r="C1604" t="str">
            <v xml:space="preserve">규       격 </v>
          </cell>
          <cell r="F1604" t="str">
            <v>금   액</v>
          </cell>
          <cell r="G1604" t="str">
            <v>단  가</v>
          </cell>
          <cell r="H1604" t="str">
            <v>금   액</v>
          </cell>
          <cell r="I1604" t="str">
            <v>단  가</v>
          </cell>
          <cell r="J1604" t="str">
            <v>금   액</v>
          </cell>
          <cell r="K1604" t="str">
            <v>단  가</v>
          </cell>
          <cell r="L1604" t="str">
            <v>금   액</v>
          </cell>
        </row>
        <row r="1607">
          <cell r="A1607" t="str">
            <v>A.C WELDER</v>
          </cell>
          <cell r="C1607" t="str">
            <v>10KVA</v>
          </cell>
          <cell r="D1607">
            <v>8</v>
          </cell>
          <cell r="E1607" t="str">
            <v>Hr</v>
          </cell>
          <cell r="K1607">
            <v>155</v>
          </cell>
          <cell r="L1607">
            <v>1240</v>
          </cell>
        </row>
        <row r="1608">
          <cell r="A1608" t="str">
            <v>GAS CUTTING M/C</v>
          </cell>
          <cell r="C1608" t="str">
            <v>중 형</v>
          </cell>
          <cell r="D1608">
            <v>16</v>
          </cell>
          <cell r="E1608" t="str">
            <v>Hr</v>
          </cell>
          <cell r="G1608">
            <v>3974</v>
          </cell>
          <cell r="H1608">
            <v>63584</v>
          </cell>
          <cell r="K1608">
            <v>115</v>
          </cell>
          <cell r="L1608">
            <v>1840</v>
          </cell>
        </row>
        <row r="1609">
          <cell r="A1609" t="str">
            <v>PORTABLE DRILL</v>
          </cell>
          <cell r="C1609" t="str">
            <v>1.5 HP</v>
          </cell>
          <cell r="D1609">
            <v>8</v>
          </cell>
          <cell r="E1609" t="str">
            <v>Hr</v>
          </cell>
          <cell r="K1609">
            <v>14</v>
          </cell>
          <cell r="L1609">
            <v>112</v>
          </cell>
        </row>
        <row r="1610">
          <cell r="A1610" t="str">
            <v>PORTABLE GRINDER</v>
          </cell>
          <cell r="C1610" t="str">
            <v>0.5 HP</v>
          </cell>
          <cell r="D1610">
            <v>16</v>
          </cell>
          <cell r="E1610" t="str">
            <v>Hr</v>
          </cell>
          <cell r="K1610">
            <v>22</v>
          </cell>
          <cell r="L1610">
            <v>352</v>
          </cell>
        </row>
        <row r="1611">
          <cell r="A1611" t="str">
            <v>TRUCK CRANE</v>
          </cell>
          <cell r="C1611" t="str">
            <v>30 TON</v>
          </cell>
          <cell r="D1611">
            <v>8</v>
          </cell>
          <cell r="E1611" t="str">
            <v>Hr</v>
          </cell>
          <cell r="G1611">
            <v>18615</v>
          </cell>
          <cell r="H1611">
            <v>148920</v>
          </cell>
          <cell r="I1611">
            <v>7046</v>
          </cell>
          <cell r="J1611">
            <v>56368</v>
          </cell>
          <cell r="K1611">
            <v>44939</v>
          </cell>
          <cell r="L1611">
            <v>359512</v>
          </cell>
        </row>
        <row r="1612">
          <cell r="E1612" t="str">
            <v xml:space="preserve"> </v>
          </cell>
          <cell r="G1612" t="str">
            <v xml:space="preserve"> </v>
          </cell>
          <cell r="I1612" t="str">
            <v xml:space="preserve"> </v>
          </cell>
          <cell r="J1612" t="str">
            <v xml:space="preserve"> </v>
          </cell>
          <cell r="K1612" t="str">
            <v xml:space="preserve"> </v>
          </cell>
        </row>
        <row r="1613">
          <cell r="A1613" t="str">
            <v>WINCH</v>
          </cell>
          <cell r="C1613" t="str">
            <v>10 HP</v>
          </cell>
          <cell r="D1613">
            <v>16</v>
          </cell>
          <cell r="E1613" t="str">
            <v>Hr</v>
          </cell>
          <cell r="G1613">
            <v>9235</v>
          </cell>
          <cell r="H1613">
            <v>147760</v>
          </cell>
          <cell r="I1613" t="str">
            <v xml:space="preserve"> </v>
          </cell>
          <cell r="J1613" t="str">
            <v xml:space="preserve"> </v>
          </cell>
          <cell r="K1613">
            <v>850</v>
          </cell>
          <cell r="L1613">
            <v>13600</v>
          </cell>
        </row>
        <row r="1618">
          <cell r="B1618" t="str">
            <v xml:space="preserve"> 계</v>
          </cell>
          <cell r="F1618">
            <v>793288</v>
          </cell>
          <cell r="H1618">
            <v>360264</v>
          </cell>
          <cell r="J1618">
            <v>56368</v>
          </cell>
          <cell r="L1618">
            <v>376656</v>
          </cell>
        </row>
        <row r="1630">
          <cell r="E1630" t="str">
            <v xml:space="preserve"> </v>
          </cell>
          <cell r="F1630" t="str">
            <v>TRASH RACK 제작 인건비</v>
          </cell>
        </row>
        <row r="1631">
          <cell r="E1631" t="str">
            <v xml:space="preserve"> </v>
          </cell>
        </row>
        <row r="1632">
          <cell r="A1632" t="str">
            <v>종       별</v>
          </cell>
          <cell r="C1632" t="str">
            <v>재 료 또 는</v>
          </cell>
          <cell r="D1632" t="str">
            <v xml:space="preserve">원 수 </v>
          </cell>
          <cell r="E1632" t="str">
            <v>단 위</v>
          </cell>
          <cell r="F1632" t="str">
            <v>총   액</v>
          </cell>
          <cell r="G1632" t="str">
            <v>노   무   비</v>
          </cell>
          <cell r="I1632" t="str">
            <v>재   료   비</v>
          </cell>
          <cell r="K1632" t="str">
            <v>경      비</v>
          </cell>
          <cell r="M1632" t="str">
            <v>비   고</v>
          </cell>
        </row>
        <row r="1633">
          <cell r="C1633" t="str">
            <v xml:space="preserve">규       격 </v>
          </cell>
          <cell r="F1633" t="str">
            <v>금   액</v>
          </cell>
          <cell r="G1633" t="str">
            <v>단  가</v>
          </cell>
          <cell r="H1633" t="str">
            <v>금   액</v>
          </cell>
          <cell r="I1633" t="str">
            <v>단  가</v>
          </cell>
          <cell r="J1633" t="str">
            <v>금   액</v>
          </cell>
          <cell r="K1633" t="str">
            <v>단  가</v>
          </cell>
          <cell r="L1633" t="str">
            <v>금   액</v>
          </cell>
        </row>
        <row r="1634">
          <cell r="A1634" t="str">
            <v>기 술 관 리</v>
          </cell>
          <cell r="C1634" t="str">
            <v>기계기사1급</v>
          </cell>
          <cell r="D1634">
            <v>5.2</v>
          </cell>
          <cell r="E1634" t="str">
            <v>인</v>
          </cell>
          <cell r="G1634">
            <v>97488</v>
          </cell>
          <cell r="H1634">
            <v>506937</v>
          </cell>
        </row>
        <row r="1635">
          <cell r="A1635" t="str">
            <v>제 작 정 리</v>
          </cell>
          <cell r="C1635" t="str">
            <v>프랜트 제관공</v>
          </cell>
          <cell r="D1635">
            <v>1.25</v>
          </cell>
          <cell r="E1635" t="str">
            <v>인</v>
          </cell>
          <cell r="G1635">
            <v>81966</v>
          </cell>
          <cell r="H1635">
            <v>102457</v>
          </cell>
        </row>
        <row r="1636">
          <cell r="A1636" t="str">
            <v xml:space="preserve"> </v>
          </cell>
          <cell r="B1636" t="str">
            <v>절    단</v>
          </cell>
          <cell r="C1636" t="str">
            <v>산소 절단공</v>
          </cell>
          <cell r="D1636">
            <v>0.65600000000000003</v>
          </cell>
          <cell r="E1636" t="str">
            <v>인</v>
          </cell>
          <cell r="G1636">
            <v>31794</v>
          </cell>
          <cell r="H1636">
            <v>20856</v>
          </cell>
        </row>
        <row r="1637">
          <cell r="B1637" t="str">
            <v>절    단</v>
          </cell>
          <cell r="C1637" t="str">
            <v>프랜트 제관공</v>
          </cell>
          <cell r="D1637">
            <v>36.902000000000001</v>
          </cell>
          <cell r="E1637" t="str">
            <v>인</v>
          </cell>
          <cell r="G1637">
            <v>81966</v>
          </cell>
          <cell r="H1637">
            <v>3024709</v>
          </cell>
        </row>
        <row r="1638">
          <cell r="A1638" t="str">
            <v>HOLING</v>
          </cell>
          <cell r="C1638" t="str">
            <v>프랜트 제관공</v>
          </cell>
          <cell r="D1638">
            <v>3.22</v>
          </cell>
          <cell r="E1638" t="str">
            <v>인</v>
          </cell>
          <cell r="G1638">
            <v>81966</v>
          </cell>
          <cell r="H1638">
            <v>263930</v>
          </cell>
        </row>
        <row r="1640">
          <cell r="A1640" t="str">
            <v>THREADING</v>
          </cell>
          <cell r="C1640" t="str">
            <v>프랜트 제관공</v>
          </cell>
          <cell r="D1640">
            <v>4.3</v>
          </cell>
          <cell r="E1640" t="str">
            <v>인</v>
          </cell>
          <cell r="G1640">
            <v>81966</v>
          </cell>
          <cell r="H1640">
            <v>352453</v>
          </cell>
        </row>
        <row r="1641">
          <cell r="B1641" t="str">
            <v>끝   손   질</v>
          </cell>
          <cell r="C1641" t="str">
            <v>기계 연마공</v>
          </cell>
          <cell r="D1641">
            <v>18.66</v>
          </cell>
          <cell r="E1641" t="str">
            <v>인</v>
          </cell>
          <cell r="G1641">
            <v>26032</v>
          </cell>
          <cell r="H1641">
            <v>485757</v>
          </cell>
        </row>
        <row r="1642">
          <cell r="B1642" t="str">
            <v>사    도</v>
          </cell>
          <cell r="C1642" t="str">
            <v>제   도   공</v>
          </cell>
          <cell r="D1642">
            <v>0.3</v>
          </cell>
          <cell r="E1642" t="str">
            <v>인</v>
          </cell>
          <cell r="G1642">
            <v>32747</v>
          </cell>
          <cell r="H1642">
            <v>9824</v>
          </cell>
        </row>
        <row r="1643">
          <cell r="B1643" t="str">
            <v>현    도</v>
          </cell>
          <cell r="C1643" t="str">
            <v>현   도   공</v>
          </cell>
          <cell r="D1643">
            <v>8.5999999999999993E-2</v>
          </cell>
          <cell r="E1643" t="str">
            <v>인</v>
          </cell>
          <cell r="G1643">
            <v>28487</v>
          </cell>
          <cell r="H1643">
            <v>2449</v>
          </cell>
        </row>
        <row r="1644">
          <cell r="B1644" t="str">
            <v>괘    서</v>
          </cell>
          <cell r="C1644" t="str">
            <v>마   킹   공</v>
          </cell>
          <cell r="D1644">
            <v>2</v>
          </cell>
          <cell r="E1644" t="str">
            <v>인</v>
          </cell>
          <cell r="G1644">
            <v>26924</v>
          </cell>
          <cell r="H1644">
            <v>53848</v>
          </cell>
        </row>
        <row r="1646">
          <cell r="A1646" t="str">
            <v xml:space="preserve"> </v>
          </cell>
          <cell r="B1646" t="str">
            <v>교    정</v>
          </cell>
          <cell r="C1646" t="str">
            <v>프랜트 제관공</v>
          </cell>
          <cell r="D1646">
            <v>0.5</v>
          </cell>
          <cell r="E1646" t="str">
            <v>인</v>
          </cell>
          <cell r="G1646">
            <v>81966</v>
          </cell>
          <cell r="H1646">
            <v>40983</v>
          </cell>
        </row>
        <row r="1647">
          <cell r="A1647" t="str">
            <v>용        접</v>
          </cell>
          <cell r="C1647" t="str">
            <v>프랜트 용접공</v>
          </cell>
          <cell r="D1647">
            <v>4.46</v>
          </cell>
          <cell r="E1647" t="str">
            <v>인</v>
          </cell>
          <cell r="G1647">
            <v>95379</v>
          </cell>
          <cell r="H1647">
            <v>425390</v>
          </cell>
        </row>
        <row r="1648">
          <cell r="B1648" t="str">
            <v>교    정</v>
          </cell>
          <cell r="C1648" t="str">
            <v>프랜트 제관공</v>
          </cell>
          <cell r="D1648">
            <v>0.75</v>
          </cell>
          <cell r="E1648" t="str">
            <v>인</v>
          </cell>
          <cell r="G1648">
            <v>81966</v>
          </cell>
          <cell r="H1648">
            <v>61474</v>
          </cell>
        </row>
        <row r="1649">
          <cell r="B1649" t="str">
            <v>조    작</v>
          </cell>
          <cell r="C1649" t="str">
            <v>특수 비계공</v>
          </cell>
          <cell r="D1649">
            <v>3.3</v>
          </cell>
          <cell r="E1649" t="str">
            <v>인</v>
          </cell>
          <cell r="G1649">
            <v>85884</v>
          </cell>
          <cell r="H1649">
            <v>283417</v>
          </cell>
        </row>
        <row r="1650">
          <cell r="B1650" t="str">
            <v>소  운  반</v>
          </cell>
          <cell r="C1650" t="str">
            <v>보 통 인 부</v>
          </cell>
          <cell r="D1650">
            <v>1</v>
          </cell>
          <cell r="E1650" t="str">
            <v>인</v>
          </cell>
          <cell r="G1650">
            <v>37736</v>
          </cell>
          <cell r="H1650">
            <v>37736</v>
          </cell>
        </row>
        <row r="1652">
          <cell r="B1652" t="str">
            <v>보  조(기 능)</v>
          </cell>
          <cell r="C1652" t="str">
            <v>특 별 인 부</v>
          </cell>
          <cell r="D1652">
            <v>37.68</v>
          </cell>
          <cell r="G1652">
            <v>57379</v>
          </cell>
          <cell r="H1652">
            <v>2162040</v>
          </cell>
        </row>
        <row r="1656">
          <cell r="B1656" t="str">
            <v xml:space="preserve">    계</v>
          </cell>
          <cell r="F1656">
            <v>7834260</v>
          </cell>
          <cell r="H1656">
            <v>7834260</v>
          </cell>
        </row>
        <row r="1659">
          <cell r="E1659" t="str">
            <v xml:space="preserve"> </v>
          </cell>
          <cell r="F1659" t="str">
            <v>TRASH RACK 제작 소모 자재비</v>
          </cell>
        </row>
        <row r="1660">
          <cell r="E1660" t="str">
            <v xml:space="preserve"> </v>
          </cell>
        </row>
        <row r="1661">
          <cell r="A1661" t="str">
            <v>종       별</v>
          </cell>
          <cell r="C1661" t="str">
            <v>재 료 또 는</v>
          </cell>
          <cell r="D1661" t="str">
            <v xml:space="preserve">원 수 </v>
          </cell>
          <cell r="E1661" t="str">
            <v>단 위</v>
          </cell>
          <cell r="F1661" t="str">
            <v>총   액</v>
          </cell>
          <cell r="G1661" t="str">
            <v>노   무   비</v>
          </cell>
          <cell r="I1661" t="str">
            <v>재   료   비</v>
          </cell>
          <cell r="K1661" t="str">
            <v>경      비</v>
          </cell>
          <cell r="M1661" t="str">
            <v>비   고</v>
          </cell>
        </row>
        <row r="1662">
          <cell r="C1662" t="str">
            <v xml:space="preserve">규       격 </v>
          </cell>
          <cell r="F1662" t="str">
            <v>금   액</v>
          </cell>
          <cell r="G1662" t="str">
            <v>단  가</v>
          </cell>
          <cell r="H1662" t="str">
            <v>금   액</v>
          </cell>
          <cell r="I1662" t="str">
            <v>단  가</v>
          </cell>
          <cell r="J1662" t="str">
            <v>금   액</v>
          </cell>
          <cell r="K1662" t="str">
            <v>단  가</v>
          </cell>
          <cell r="L1662" t="str">
            <v>금   액</v>
          </cell>
        </row>
        <row r="1663">
          <cell r="A1663" t="str">
            <v>산       소</v>
          </cell>
          <cell r="C1663" t="str">
            <v>6,000L용</v>
          </cell>
          <cell r="D1663">
            <v>1.8049999999999999</v>
          </cell>
          <cell r="E1663" t="str">
            <v>병</v>
          </cell>
          <cell r="G1663" t="str">
            <v xml:space="preserve"> </v>
          </cell>
          <cell r="I1663">
            <v>12000</v>
          </cell>
          <cell r="J1663">
            <v>21660</v>
          </cell>
        </row>
        <row r="1664">
          <cell r="A1664" t="str">
            <v>아 세 치 렌</v>
          </cell>
          <cell r="C1664" t="str">
            <v>2,100L용</v>
          </cell>
          <cell r="D1664">
            <v>1.2749999999999999</v>
          </cell>
          <cell r="E1664" t="str">
            <v>병</v>
          </cell>
          <cell r="I1664">
            <v>25849</v>
          </cell>
          <cell r="J1664">
            <v>32957</v>
          </cell>
        </row>
        <row r="1665">
          <cell r="A1665" t="str">
            <v>함       석</v>
          </cell>
          <cell r="C1665" t="str">
            <v>#32 x 3' x 6'</v>
          </cell>
          <cell r="D1665">
            <v>0.53</v>
          </cell>
          <cell r="E1665" t="str">
            <v>매</v>
          </cell>
          <cell r="I1665">
            <v>2597</v>
          </cell>
          <cell r="J1665">
            <v>1376</v>
          </cell>
        </row>
        <row r="1666">
          <cell r="A1666" t="str">
            <v>용   접  봉</v>
          </cell>
          <cell r="C1666" t="str">
            <v>SS400, 4M/Mx350L</v>
          </cell>
          <cell r="D1666">
            <v>20.7</v>
          </cell>
          <cell r="E1666" t="str">
            <v>KG</v>
          </cell>
          <cell r="I1666">
            <v>1260</v>
          </cell>
          <cell r="J1666">
            <v>26082</v>
          </cell>
        </row>
        <row r="1667">
          <cell r="A1667" t="str">
            <v xml:space="preserve"> </v>
          </cell>
          <cell r="D1667" t="str">
            <v xml:space="preserve"> </v>
          </cell>
          <cell r="E1667" t="str">
            <v xml:space="preserve"> </v>
          </cell>
          <cell r="K1667" t="str">
            <v xml:space="preserve"> </v>
          </cell>
          <cell r="L1667" t="str">
            <v xml:space="preserve"> </v>
          </cell>
        </row>
        <row r="1668">
          <cell r="A1668" t="str">
            <v>그라인다돌</v>
          </cell>
          <cell r="C1668" t="str">
            <v>300m/mΦ</v>
          </cell>
          <cell r="D1668">
            <v>1.55</v>
          </cell>
          <cell r="E1668" t="str">
            <v>개</v>
          </cell>
          <cell r="I1668">
            <v>3380</v>
          </cell>
          <cell r="J1668">
            <v>5239</v>
          </cell>
          <cell r="K1668" t="str">
            <v xml:space="preserve"> </v>
          </cell>
        </row>
        <row r="1670">
          <cell r="B1670" t="str">
            <v>계</v>
          </cell>
          <cell r="F1670">
            <v>87314</v>
          </cell>
          <cell r="J1670">
            <v>87314</v>
          </cell>
          <cell r="L1670" t="str">
            <v xml:space="preserve"> </v>
          </cell>
        </row>
        <row r="1672">
          <cell r="M1672" t="str">
            <v xml:space="preserve"> </v>
          </cell>
        </row>
        <row r="1673">
          <cell r="M1673" t="str">
            <v xml:space="preserve"> </v>
          </cell>
        </row>
        <row r="1674">
          <cell r="M1674" t="str">
            <v xml:space="preserve"> </v>
          </cell>
        </row>
        <row r="1675">
          <cell r="M1675" t="str">
            <v xml:space="preserve"> </v>
          </cell>
        </row>
        <row r="1676">
          <cell r="M1676" t="str">
            <v xml:space="preserve"> </v>
          </cell>
        </row>
        <row r="1677">
          <cell r="M1677" t="str">
            <v xml:space="preserve"> </v>
          </cell>
        </row>
        <row r="1678">
          <cell r="M1678" t="str">
            <v xml:space="preserve"> </v>
          </cell>
        </row>
        <row r="1679">
          <cell r="M1679" t="str">
            <v xml:space="preserve"> </v>
          </cell>
        </row>
        <row r="1680">
          <cell r="M1680" t="str">
            <v xml:space="preserve"> </v>
          </cell>
        </row>
        <row r="1681">
          <cell r="M1681" t="str">
            <v xml:space="preserve"> </v>
          </cell>
        </row>
        <row r="1682">
          <cell r="M1682" t="str">
            <v xml:space="preserve"> </v>
          </cell>
        </row>
        <row r="1683">
          <cell r="M1683" t="str">
            <v xml:space="preserve"> </v>
          </cell>
        </row>
        <row r="1684">
          <cell r="M1684" t="str">
            <v xml:space="preserve"> </v>
          </cell>
        </row>
        <row r="1685">
          <cell r="M1685" t="str">
            <v xml:space="preserve"> </v>
          </cell>
        </row>
        <row r="1686">
          <cell r="M1686" t="str">
            <v xml:space="preserve"> </v>
          </cell>
        </row>
        <row r="1687">
          <cell r="M1687" t="str">
            <v xml:space="preserve"> </v>
          </cell>
        </row>
        <row r="1688">
          <cell r="E1688" t="str">
            <v xml:space="preserve"> </v>
          </cell>
          <cell r="F1688" t="str">
            <v>TRASH RACK 설치 인건비</v>
          </cell>
        </row>
        <row r="1689">
          <cell r="E1689" t="str">
            <v xml:space="preserve"> </v>
          </cell>
        </row>
        <row r="1690">
          <cell r="A1690" t="str">
            <v>종       별</v>
          </cell>
          <cell r="C1690" t="str">
            <v>재 료 또 는</v>
          </cell>
          <cell r="D1690" t="str">
            <v xml:space="preserve">원 수 </v>
          </cell>
          <cell r="E1690" t="str">
            <v>단 위</v>
          </cell>
          <cell r="F1690" t="str">
            <v>총   액</v>
          </cell>
          <cell r="G1690" t="str">
            <v>노   무   비</v>
          </cell>
          <cell r="I1690" t="str">
            <v>재   료   비</v>
          </cell>
          <cell r="K1690" t="str">
            <v>경      비</v>
          </cell>
          <cell r="M1690" t="str">
            <v>비   고</v>
          </cell>
        </row>
        <row r="1691">
          <cell r="C1691" t="str">
            <v xml:space="preserve">규       격 </v>
          </cell>
          <cell r="F1691" t="str">
            <v>금   액</v>
          </cell>
          <cell r="G1691" t="str">
            <v>단  가</v>
          </cell>
          <cell r="H1691" t="str">
            <v>금   액</v>
          </cell>
          <cell r="I1691" t="str">
            <v>단  가</v>
          </cell>
          <cell r="J1691" t="str">
            <v>금   액</v>
          </cell>
          <cell r="K1691" t="str">
            <v>단  가</v>
          </cell>
          <cell r="L1691" t="str">
            <v>금   액</v>
          </cell>
        </row>
        <row r="1692">
          <cell r="A1692" t="str">
            <v>기 술 관 리</v>
          </cell>
          <cell r="C1692" t="str">
            <v>기계기사1급</v>
          </cell>
          <cell r="D1692">
            <v>1.66</v>
          </cell>
          <cell r="E1692" t="str">
            <v>인</v>
          </cell>
          <cell r="G1692">
            <v>97488</v>
          </cell>
          <cell r="H1692">
            <v>161830</v>
          </cell>
        </row>
        <row r="1693">
          <cell r="A1693" t="str">
            <v>운 반 검 측</v>
          </cell>
          <cell r="C1693" t="str">
            <v>프랜트기계설치공</v>
          </cell>
          <cell r="D1693">
            <v>0.05</v>
          </cell>
          <cell r="E1693" t="str">
            <v>인</v>
          </cell>
          <cell r="G1693">
            <v>80805</v>
          </cell>
          <cell r="H1693">
            <v>4040</v>
          </cell>
        </row>
        <row r="1694">
          <cell r="C1694" t="str">
            <v>특 별 인 부</v>
          </cell>
          <cell r="D1694">
            <v>0.05</v>
          </cell>
          <cell r="E1694" t="str">
            <v>인</v>
          </cell>
          <cell r="G1694">
            <v>57379</v>
          </cell>
          <cell r="H1694">
            <v>2868</v>
          </cell>
        </row>
        <row r="1695">
          <cell r="A1695" t="str">
            <v>수      정</v>
          </cell>
          <cell r="C1695" t="str">
            <v>산소 절단공</v>
          </cell>
          <cell r="D1695">
            <v>0.05</v>
          </cell>
          <cell r="E1695" t="str">
            <v>인</v>
          </cell>
          <cell r="G1695">
            <v>31794</v>
          </cell>
          <cell r="H1695">
            <v>1589</v>
          </cell>
        </row>
        <row r="1696">
          <cell r="A1696" t="str">
            <v xml:space="preserve"> </v>
          </cell>
          <cell r="C1696" t="str">
            <v>프랜트기계설치공</v>
          </cell>
          <cell r="D1696">
            <v>0.05</v>
          </cell>
          <cell r="E1696" t="str">
            <v>인</v>
          </cell>
          <cell r="G1696">
            <v>80805</v>
          </cell>
          <cell r="H1696">
            <v>4040</v>
          </cell>
        </row>
        <row r="1698">
          <cell r="A1698" t="str">
            <v xml:space="preserve"> </v>
          </cell>
          <cell r="C1698" t="str">
            <v>특 별 인 부</v>
          </cell>
          <cell r="D1698">
            <v>0.1</v>
          </cell>
          <cell r="E1698" t="str">
            <v>인</v>
          </cell>
          <cell r="G1698">
            <v>57379</v>
          </cell>
          <cell r="H1698">
            <v>5737</v>
          </cell>
        </row>
        <row r="1699">
          <cell r="A1699" t="str">
            <v>설치준비 철근정리</v>
          </cell>
          <cell r="C1699" t="str">
            <v>산 소 절 단 공</v>
          </cell>
          <cell r="D1699">
            <v>4.7E-2</v>
          </cell>
          <cell r="E1699" t="str">
            <v>인</v>
          </cell>
          <cell r="G1699">
            <v>31794</v>
          </cell>
          <cell r="H1699">
            <v>1494</v>
          </cell>
        </row>
        <row r="1700">
          <cell r="C1700" t="str">
            <v>특 별 인 부</v>
          </cell>
          <cell r="D1700">
            <v>4.7E-2</v>
          </cell>
          <cell r="E1700" t="str">
            <v>인</v>
          </cell>
          <cell r="G1700">
            <v>57379</v>
          </cell>
          <cell r="H1700">
            <v>2696</v>
          </cell>
        </row>
        <row r="1701">
          <cell r="A1701" t="str">
            <v>CHIPPING</v>
          </cell>
          <cell r="C1701" t="str">
            <v>석      공</v>
          </cell>
          <cell r="D1701">
            <v>0.1</v>
          </cell>
          <cell r="E1701" t="str">
            <v>인</v>
          </cell>
          <cell r="G1701">
            <v>77005</v>
          </cell>
          <cell r="H1701">
            <v>7700</v>
          </cell>
        </row>
        <row r="1702">
          <cell r="C1702" t="str">
            <v>특 별 인 부</v>
          </cell>
          <cell r="D1702">
            <v>0.05</v>
          </cell>
          <cell r="E1702" t="str">
            <v>인</v>
          </cell>
          <cell r="G1702">
            <v>57379</v>
          </cell>
          <cell r="H1702">
            <v>2868</v>
          </cell>
        </row>
        <row r="1704">
          <cell r="A1704" t="str">
            <v>BEAM설치,CRANE</v>
          </cell>
          <cell r="C1704" t="str">
            <v>특 별 인 부</v>
          </cell>
          <cell r="D1704">
            <v>0.17499999999999999</v>
          </cell>
          <cell r="E1704" t="str">
            <v>인</v>
          </cell>
          <cell r="G1704">
            <v>57379</v>
          </cell>
          <cell r="H1704">
            <v>10041</v>
          </cell>
        </row>
        <row r="1705">
          <cell r="A1705" t="str">
            <v xml:space="preserve"> </v>
          </cell>
          <cell r="B1705" t="str">
            <v>작업</v>
          </cell>
          <cell r="C1705" t="str">
            <v>특수 비계공</v>
          </cell>
          <cell r="D1705">
            <v>0.18</v>
          </cell>
          <cell r="E1705" t="str">
            <v>인</v>
          </cell>
          <cell r="G1705">
            <v>85884</v>
          </cell>
          <cell r="H1705">
            <v>15459</v>
          </cell>
        </row>
        <row r="1706">
          <cell r="A1706" t="str">
            <v>BEAM설치,CRANE</v>
          </cell>
          <cell r="C1706" t="str">
            <v>측   량   사</v>
          </cell>
          <cell r="D1706">
            <v>0.14000000000000001</v>
          </cell>
          <cell r="E1706" t="str">
            <v>인</v>
          </cell>
          <cell r="G1706">
            <v>58506</v>
          </cell>
          <cell r="H1706">
            <v>8190</v>
          </cell>
        </row>
        <row r="1707">
          <cell r="A1707" t="str">
            <v>작업,1차 쎈타링</v>
          </cell>
          <cell r="C1707" t="str">
            <v>측 량 조 수</v>
          </cell>
          <cell r="D1707">
            <v>0.14000000000000001</v>
          </cell>
          <cell r="E1707" t="str">
            <v>인</v>
          </cell>
          <cell r="G1707">
            <v>38777</v>
          </cell>
          <cell r="H1707">
            <v>5428</v>
          </cell>
        </row>
        <row r="1708">
          <cell r="C1708" t="str">
            <v>특수 비계공</v>
          </cell>
          <cell r="D1708">
            <v>0.14000000000000001</v>
          </cell>
          <cell r="E1708" t="str">
            <v>인</v>
          </cell>
          <cell r="G1708">
            <v>85884</v>
          </cell>
          <cell r="H1708">
            <v>12023</v>
          </cell>
        </row>
        <row r="1709">
          <cell r="A1709" t="str">
            <v xml:space="preserve"> </v>
          </cell>
          <cell r="B1709" t="str">
            <v xml:space="preserve"> </v>
          </cell>
        </row>
        <row r="1710">
          <cell r="A1710" t="str">
            <v xml:space="preserve"> </v>
          </cell>
          <cell r="B1710" t="str">
            <v xml:space="preserve"> </v>
          </cell>
          <cell r="C1710" t="str">
            <v>특 별 인 부</v>
          </cell>
          <cell r="D1710">
            <v>0.28000000000000003</v>
          </cell>
          <cell r="E1710" t="str">
            <v>인</v>
          </cell>
          <cell r="G1710">
            <v>57379</v>
          </cell>
          <cell r="H1710">
            <v>16066</v>
          </cell>
        </row>
        <row r="1711">
          <cell r="A1711" t="str">
            <v xml:space="preserve"> </v>
          </cell>
          <cell r="B1711" t="str">
            <v xml:space="preserve"> </v>
          </cell>
          <cell r="C1711" t="str">
            <v>프랜트기계설치공</v>
          </cell>
          <cell r="D1711">
            <v>0.14000000000000001</v>
          </cell>
          <cell r="E1711" t="str">
            <v>인</v>
          </cell>
          <cell r="G1711">
            <v>80805</v>
          </cell>
          <cell r="H1711">
            <v>11312</v>
          </cell>
        </row>
        <row r="1712">
          <cell r="A1712" t="str">
            <v>턴 바 클 용 접</v>
          </cell>
          <cell r="C1712" t="str">
            <v xml:space="preserve">프랜트 용접공 </v>
          </cell>
          <cell r="D1712">
            <v>0.21</v>
          </cell>
          <cell r="E1712" t="str">
            <v>인</v>
          </cell>
          <cell r="G1712">
            <v>95379</v>
          </cell>
          <cell r="H1712">
            <v>20029</v>
          </cell>
        </row>
        <row r="1713">
          <cell r="A1713" t="str">
            <v xml:space="preserve"> </v>
          </cell>
          <cell r="B1713" t="str">
            <v xml:space="preserve"> </v>
          </cell>
          <cell r="C1713" t="str">
            <v>특 별 인 부</v>
          </cell>
          <cell r="D1713">
            <v>0.21</v>
          </cell>
          <cell r="E1713" t="str">
            <v>인</v>
          </cell>
          <cell r="G1713">
            <v>57379</v>
          </cell>
          <cell r="H1713">
            <v>12049</v>
          </cell>
        </row>
        <row r="1714">
          <cell r="A1714" t="str">
            <v>BEAM 완전고정</v>
          </cell>
          <cell r="C1714" t="str">
            <v>산소 절단공</v>
          </cell>
          <cell r="D1714">
            <v>1.4999999999999999E-2</v>
          </cell>
          <cell r="E1714" t="str">
            <v>인</v>
          </cell>
          <cell r="G1714">
            <v>31794</v>
          </cell>
          <cell r="H1714">
            <v>476</v>
          </cell>
        </row>
        <row r="1717">
          <cell r="A1717" t="str">
            <v>종       별</v>
          </cell>
          <cell r="C1717" t="str">
            <v>재 료 또 는</v>
          </cell>
          <cell r="D1717" t="str">
            <v xml:space="preserve">원 수 </v>
          </cell>
          <cell r="E1717" t="str">
            <v>단 위</v>
          </cell>
          <cell r="F1717" t="str">
            <v>총   액</v>
          </cell>
          <cell r="G1717" t="str">
            <v>노   무   비</v>
          </cell>
          <cell r="I1717" t="str">
            <v>재   료   비</v>
          </cell>
          <cell r="K1717" t="str">
            <v>경      비</v>
          </cell>
          <cell r="M1717" t="str">
            <v>비   고</v>
          </cell>
        </row>
        <row r="1718">
          <cell r="C1718" t="str">
            <v xml:space="preserve">규       격 </v>
          </cell>
          <cell r="F1718" t="str">
            <v>금   액</v>
          </cell>
          <cell r="G1718" t="str">
            <v>단  가</v>
          </cell>
          <cell r="H1718" t="str">
            <v>금   액</v>
          </cell>
          <cell r="I1718" t="str">
            <v>단  가</v>
          </cell>
          <cell r="J1718" t="str">
            <v>금   액</v>
          </cell>
          <cell r="K1718" t="str">
            <v>단  가</v>
          </cell>
          <cell r="L1718" t="str">
            <v>금   액</v>
          </cell>
        </row>
        <row r="1719">
          <cell r="C1719" t="str">
            <v>프랜트 용접공</v>
          </cell>
          <cell r="D1719">
            <v>2.7</v>
          </cell>
          <cell r="E1719" t="str">
            <v>인</v>
          </cell>
          <cell r="G1719">
            <v>95379</v>
          </cell>
          <cell r="H1719">
            <v>257523</v>
          </cell>
        </row>
        <row r="1720">
          <cell r="A1720" t="str">
            <v xml:space="preserve"> </v>
          </cell>
          <cell r="C1720" t="str">
            <v>특 별 인 부</v>
          </cell>
          <cell r="D1720">
            <v>2.7</v>
          </cell>
          <cell r="E1720" t="str">
            <v>인</v>
          </cell>
          <cell r="G1720">
            <v>57379</v>
          </cell>
          <cell r="H1720">
            <v>154923</v>
          </cell>
        </row>
        <row r="1721">
          <cell r="A1721" t="str">
            <v>TRASH RACK 설치</v>
          </cell>
          <cell r="C1721" t="str">
            <v>특 별 인 부</v>
          </cell>
          <cell r="D1721">
            <v>0.67</v>
          </cell>
          <cell r="E1721" t="str">
            <v>인</v>
          </cell>
          <cell r="G1721">
            <v>57379</v>
          </cell>
          <cell r="H1721">
            <v>38443</v>
          </cell>
        </row>
        <row r="1722">
          <cell r="A1722" t="str">
            <v>1 차 조 립</v>
          </cell>
          <cell r="C1722" t="str">
            <v>특수 비계공</v>
          </cell>
          <cell r="D1722">
            <v>0.59</v>
          </cell>
          <cell r="E1722" t="str">
            <v>인</v>
          </cell>
          <cell r="G1722">
            <v>85884</v>
          </cell>
          <cell r="H1722">
            <v>50671</v>
          </cell>
        </row>
        <row r="1723">
          <cell r="B1723" t="str">
            <v xml:space="preserve"> </v>
          </cell>
          <cell r="C1723" t="str">
            <v>프랜트기계설치공</v>
          </cell>
          <cell r="D1723">
            <v>0.45</v>
          </cell>
          <cell r="E1723" t="str">
            <v>인</v>
          </cell>
          <cell r="G1723">
            <v>80805</v>
          </cell>
          <cell r="H1723">
            <v>36362</v>
          </cell>
        </row>
        <row r="1724">
          <cell r="A1724" t="str">
            <v>2차 쎈 타 링</v>
          </cell>
          <cell r="C1724" t="str">
            <v>측   량   사</v>
          </cell>
          <cell r="D1724">
            <v>8.6999999999999994E-2</v>
          </cell>
          <cell r="E1724" t="str">
            <v>인</v>
          </cell>
          <cell r="G1724">
            <v>58506</v>
          </cell>
          <cell r="H1724">
            <v>5090</v>
          </cell>
        </row>
        <row r="1725">
          <cell r="B1725" t="str">
            <v xml:space="preserve"> </v>
          </cell>
          <cell r="C1725" t="str">
            <v>측 량 조 수</v>
          </cell>
          <cell r="D1725">
            <v>8.6999999999999994E-2</v>
          </cell>
          <cell r="E1725" t="str">
            <v>인</v>
          </cell>
          <cell r="G1725">
            <v>38777</v>
          </cell>
          <cell r="H1725">
            <v>3373</v>
          </cell>
        </row>
        <row r="1726">
          <cell r="C1726" t="str">
            <v>프랜트기계설치공</v>
          </cell>
          <cell r="D1726">
            <v>8.6999999999999994E-2</v>
          </cell>
          <cell r="E1726" t="str">
            <v>인</v>
          </cell>
          <cell r="G1726">
            <v>80805</v>
          </cell>
          <cell r="H1726">
            <v>7030</v>
          </cell>
        </row>
        <row r="1727">
          <cell r="C1727" t="str">
            <v>특 별 인 부</v>
          </cell>
          <cell r="D1727">
            <v>0.16600000000000001</v>
          </cell>
          <cell r="E1727" t="str">
            <v>인</v>
          </cell>
          <cell r="G1727">
            <v>57379</v>
          </cell>
          <cell r="H1727">
            <v>9524</v>
          </cell>
        </row>
        <row r="1728">
          <cell r="C1728" t="str">
            <v>프랜트 용접공</v>
          </cell>
          <cell r="D1728">
            <v>0.79</v>
          </cell>
          <cell r="E1728" t="str">
            <v>인</v>
          </cell>
          <cell r="G1728">
            <v>95379</v>
          </cell>
          <cell r="H1728">
            <v>75349</v>
          </cell>
        </row>
        <row r="1729">
          <cell r="B1729" t="str">
            <v xml:space="preserve"> </v>
          </cell>
        </row>
        <row r="1730">
          <cell r="A1730" t="str">
            <v>검        사</v>
          </cell>
          <cell r="C1730" t="str">
            <v>프랜트기계설치공</v>
          </cell>
          <cell r="D1730">
            <v>3.5000000000000003E-2</v>
          </cell>
          <cell r="E1730" t="str">
            <v>인</v>
          </cell>
          <cell r="G1730">
            <v>80805</v>
          </cell>
          <cell r="H1730">
            <v>2828</v>
          </cell>
        </row>
        <row r="1731">
          <cell r="A1731" t="str">
            <v xml:space="preserve"> </v>
          </cell>
          <cell r="C1731" t="str">
            <v>특 별 인 부</v>
          </cell>
          <cell r="D1731">
            <v>3.5000000000000003E-2</v>
          </cell>
          <cell r="E1731" t="str">
            <v>인</v>
          </cell>
          <cell r="G1731">
            <v>57379</v>
          </cell>
          <cell r="H1731">
            <v>2008</v>
          </cell>
        </row>
        <row r="1732">
          <cell r="A1732" t="str">
            <v>강제거푸집철거</v>
          </cell>
          <cell r="C1732" t="str">
            <v>프랜트 용접공</v>
          </cell>
          <cell r="D1732">
            <v>1.7000000000000001E-2</v>
          </cell>
          <cell r="E1732" t="str">
            <v>인</v>
          </cell>
          <cell r="G1732">
            <v>95379</v>
          </cell>
          <cell r="H1732">
            <v>1621</v>
          </cell>
        </row>
        <row r="1733">
          <cell r="B1733" t="str">
            <v xml:space="preserve"> </v>
          </cell>
          <cell r="C1733" t="str">
            <v>특 별 인 부</v>
          </cell>
          <cell r="D1733">
            <v>1.7000000000000001E-2</v>
          </cell>
          <cell r="E1733" t="str">
            <v>인</v>
          </cell>
          <cell r="G1733">
            <v>57379</v>
          </cell>
          <cell r="H1733">
            <v>975</v>
          </cell>
        </row>
        <row r="1734">
          <cell r="A1734" t="str">
            <v>뒷    정    리</v>
          </cell>
          <cell r="C1734" t="str">
            <v>프랜트기계설치공</v>
          </cell>
          <cell r="D1734">
            <v>3.5000000000000003E-2</v>
          </cell>
          <cell r="E1734" t="str">
            <v>인</v>
          </cell>
          <cell r="G1734">
            <v>80805</v>
          </cell>
          <cell r="H1734">
            <v>2828</v>
          </cell>
        </row>
        <row r="1735">
          <cell r="B1735" t="str">
            <v xml:space="preserve"> </v>
          </cell>
        </row>
        <row r="1736">
          <cell r="C1736" t="str">
            <v>산소 절단공</v>
          </cell>
          <cell r="D1736">
            <v>1.7000000000000001E-2</v>
          </cell>
          <cell r="E1736" t="str">
            <v>인</v>
          </cell>
          <cell r="G1736">
            <v>31794</v>
          </cell>
          <cell r="H1736">
            <v>540</v>
          </cell>
        </row>
        <row r="1737">
          <cell r="C1737" t="str">
            <v>특 별 인 부</v>
          </cell>
          <cell r="D1737">
            <v>3.5000000000000003E-2</v>
          </cell>
          <cell r="E1737" t="str">
            <v>인</v>
          </cell>
          <cell r="G1737">
            <v>57379</v>
          </cell>
          <cell r="H1737">
            <v>2008</v>
          </cell>
        </row>
        <row r="1738">
          <cell r="A1738" t="str">
            <v>전 원 조 작</v>
          </cell>
          <cell r="C1738" t="str">
            <v>프랜트 전공</v>
          </cell>
          <cell r="D1738">
            <v>0.52</v>
          </cell>
          <cell r="E1738" t="str">
            <v>인</v>
          </cell>
          <cell r="G1738">
            <v>64285</v>
          </cell>
          <cell r="H1738">
            <v>33428</v>
          </cell>
        </row>
        <row r="1739">
          <cell r="C1739" t="str">
            <v>특 별 인 부</v>
          </cell>
          <cell r="D1739">
            <v>0.52</v>
          </cell>
          <cell r="E1739" t="str">
            <v>인</v>
          </cell>
          <cell r="G1739">
            <v>57379</v>
          </cell>
          <cell r="H1739">
            <v>29837</v>
          </cell>
        </row>
        <row r="1743">
          <cell r="B1743" t="str">
            <v xml:space="preserve">    계</v>
          </cell>
          <cell r="F1743">
            <v>1020296</v>
          </cell>
          <cell r="H1743">
            <v>1020296</v>
          </cell>
        </row>
        <row r="1746">
          <cell r="E1746" t="str">
            <v xml:space="preserve"> </v>
          </cell>
          <cell r="F1746" t="str">
            <v>TRASH RACK 설치 소모 자재비</v>
          </cell>
        </row>
        <row r="1747">
          <cell r="E1747" t="str">
            <v xml:space="preserve"> </v>
          </cell>
        </row>
        <row r="1748">
          <cell r="A1748" t="str">
            <v>종       별</v>
          </cell>
          <cell r="C1748" t="str">
            <v>재 료 또 는</v>
          </cell>
          <cell r="D1748" t="str">
            <v xml:space="preserve">원 수 </v>
          </cell>
          <cell r="E1748" t="str">
            <v>단 위</v>
          </cell>
          <cell r="F1748" t="str">
            <v>총   액</v>
          </cell>
          <cell r="G1748" t="str">
            <v>노   무   비</v>
          </cell>
          <cell r="I1748" t="str">
            <v>재   료   비</v>
          </cell>
          <cell r="K1748" t="str">
            <v>경      비</v>
          </cell>
          <cell r="M1748" t="str">
            <v>비   고</v>
          </cell>
        </row>
        <row r="1749">
          <cell r="C1749" t="str">
            <v xml:space="preserve">규       격 </v>
          </cell>
          <cell r="F1749" t="str">
            <v>금   액</v>
          </cell>
          <cell r="G1749" t="str">
            <v>단  가</v>
          </cell>
          <cell r="H1749" t="str">
            <v>금   액</v>
          </cell>
          <cell r="I1749" t="str">
            <v>단  가</v>
          </cell>
          <cell r="J1749" t="str">
            <v>금   액</v>
          </cell>
          <cell r="K1749" t="str">
            <v>단  가</v>
          </cell>
          <cell r="L1749" t="str">
            <v>금   액</v>
          </cell>
        </row>
        <row r="1750">
          <cell r="A1750" t="str">
            <v>산       소</v>
          </cell>
          <cell r="C1750" t="str">
            <v>6,000L용</v>
          </cell>
          <cell r="D1750">
            <v>2.9000000000000001E-2</v>
          </cell>
          <cell r="E1750" t="str">
            <v>병</v>
          </cell>
          <cell r="G1750" t="str">
            <v xml:space="preserve"> </v>
          </cell>
          <cell r="I1750">
            <v>12000</v>
          </cell>
          <cell r="J1750">
            <v>348</v>
          </cell>
        </row>
        <row r="1751">
          <cell r="A1751" t="str">
            <v>아 세 치 렌</v>
          </cell>
          <cell r="C1751" t="str">
            <v>2,100L용</v>
          </cell>
          <cell r="D1751">
            <v>1.2E-2</v>
          </cell>
          <cell r="E1751" t="str">
            <v>병</v>
          </cell>
          <cell r="I1751">
            <v>25849</v>
          </cell>
          <cell r="J1751">
            <v>310</v>
          </cell>
        </row>
        <row r="1752">
          <cell r="A1752" t="str">
            <v>용   접  봉</v>
          </cell>
          <cell r="C1752" t="str">
            <v>SS400, 4M/Mx350L</v>
          </cell>
          <cell r="D1752">
            <v>5.95</v>
          </cell>
          <cell r="E1752" t="str">
            <v>KG</v>
          </cell>
          <cell r="I1752">
            <v>1260</v>
          </cell>
          <cell r="J1752">
            <v>7497</v>
          </cell>
        </row>
        <row r="1754">
          <cell r="A1754" t="str">
            <v xml:space="preserve"> </v>
          </cell>
          <cell r="D1754" t="str">
            <v xml:space="preserve"> </v>
          </cell>
          <cell r="E1754" t="str">
            <v xml:space="preserve"> </v>
          </cell>
        </row>
        <row r="1755">
          <cell r="B1755" t="str">
            <v>계</v>
          </cell>
          <cell r="F1755">
            <v>8155</v>
          </cell>
          <cell r="J1755">
            <v>8155</v>
          </cell>
        </row>
        <row r="1757">
          <cell r="A1757" t="str">
            <v xml:space="preserve"> </v>
          </cell>
          <cell r="D1757" t="str">
            <v xml:space="preserve"> </v>
          </cell>
          <cell r="E1757" t="str">
            <v xml:space="preserve"> </v>
          </cell>
        </row>
        <row r="1758">
          <cell r="A1758" t="str">
            <v xml:space="preserve"> </v>
          </cell>
          <cell r="D1758" t="str">
            <v xml:space="preserve"> </v>
          </cell>
          <cell r="E1758" t="str">
            <v xml:space="preserve"> </v>
          </cell>
        </row>
        <row r="1759">
          <cell r="A1759" t="str">
            <v xml:space="preserve"> </v>
          </cell>
          <cell r="D1759" t="str">
            <v xml:space="preserve"> </v>
          </cell>
          <cell r="E1759" t="str">
            <v xml:space="preserve"> </v>
          </cell>
        </row>
        <row r="1760">
          <cell r="A1760" t="str">
            <v xml:space="preserve"> </v>
          </cell>
          <cell r="D1760" t="str">
            <v xml:space="preserve"> </v>
          </cell>
          <cell r="E1760" t="str">
            <v xml:space="preserve"> </v>
          </cell>
        </row>
        <row r="1761">
          <cell r="A1761" t="str">
            <v xml:space="preserve"> </v>
          </cell>
          <cell r="D1761" t="str">
            <v xml:space="preserve"> </v>
          </cell>
          <cell r="E1761" t="str">
            <v xml:space="preserve"> </v>
          </cell>
        </row>
        <row r="1762">
          <cell r="A1762" t="str">
            <v xml:space="preserve"> </v>
          </cell>
          <cell r="D1762" t="str">
            <v xml:space="preserve"> </v>
          </cell>
          <cell r="E1762" t="str">
            <v xml:space="preserve"> </v>
          </cell>
        </row>
        <row r="1763">
          <cell r="A1763" t="str">
            <v xml:space="preserve"> </v>
          </cell>
          <cell r="D1763" t="str">
            <v xml:space="preserve"> </v>
          </cell>
          <cell r="E1763" t="str">
            <v xml:space="preserve"> </v>
          </cell>
        </row>
        <row r="1764">
          <cell r="A1764" t="str">
            <v xml:space="preserve"> </v>
          </cell>
          <cell r="D1764" t="str">
            <v xml:space="preserve"> </v>
          </cell>
          <cell r="E1764" t="str">
            <v xml:space="preserve"> </v>
          </cell>
        </row>
        <row r="1765">
          <cell r="A1765" t="str">
            <v xml:space="preserve"> </v>
          </cell>
          <cell r="D1765" t="str">
            <v xml:space="preserve"> </v>
          </cell>
          <cell r="E1765" t="str">
            <v xml:space="preserve"> </v>
          </cell>
        </row>
        <row r="1766">
          <cell r="A1766" t="str">
            <v xml:space="preserve"> </v>
          </cell>
          <cell r="D1766" t="str">
            <v xml:space="preserve"> </v>
          </cell>
          <cell r="E1766" t="str">
            <v xml:space="preserve"> </v>
          </cell>
        </row>
        <row r="1767">
          <cell r="A1767" t="str">
            <v xml:space="preserve"> </v>
          </cell>
          <cell r="D1767" t="str">
            <v xml:space="preserve"> </v>
          </cell>
          <cell r="E1767" t="str">
            <v xml:space="preserve"> </v>
          </cell>
        </row>
        <row r="1768">
          <cell r="A1768" t="str">
            <v xml:space="preserve"> </v>
          </cell>
          <cell r="D1768" t="str">
            <v xml:space="preserve"> </v>
          </cell>
          <cell r="E1768" t="str">
            <v xml:space="preserve"> </v>
          </cell>
        </row>
        <row r="1769">
          <cell r="A1769" t="str">
            <v xml:space="preserve"> </v>
          </cell>
          <cell r="D1769" t="str">
            <v xml:space="preserve"> </v>
          </cell>
          <cell r="E1769" t="str">
            <v xml:space="preserve"> </v>
          </cell>
        </row>
        <row r="1770">
          <cell r="A1770" t="str">
            <v xml:space="preserve"> </v>
          </cell>
          <cell r="D1770" t="str">
            <v xml:space="preserve"> </v>
          </cell>
          <cell r="E1770" t="str">
            <v xml:space="preserve"> </v>
          </cell>
        </row>
        <row r="1771">
          <cell r="A1771" t="str">
            <v xml:space="preserve"> </v>
          </cell>
          <cell r="D1771" t="str">
            <v xml:space="preserve"> </v>
          </cell>
          <cell r="E1771" t="str">
            <v xml:space="preserve"> </v>
          </cell>
        </row>
        <row r="1772">
          <cell r="A1772" t="str">
            <v xml:space="preserve"> </v>
          </cell>
          <cell r="D1772" t="str">
            <v xml:space="preserve"> </v>
          </cell>
          <cell r="E1772" t="str">
            <v xml:space="preserve"> </v>
          </cell>
        </row>
        <row r="1773">
          <cell r="A1773" t="str">
            <v xml:space="preserve"> </v>
          </cell>
          <cell r="D1773" t="str">
            <v xml:space="preserve"> </v>
          </cell>
          <cell r="E1773" t="str">
            <v xml:space="preserve"> </v>
          </cell>
        </row>
        <row r="1774">
          <cell r="A1774" t="str">
            <v xml:space="preserve"> </v>
          </cell>
          <cell r="D1774" t="str">
            <v xml:space="preserve"> </v>
          </cell>
          <cell r="E1774" t="str">
            <v xml:space="preserve"> </v>
          </cell>
        </row>
        <row r="1775">
          <cell r="A1775" t="str">
            <v>잡철물 제작,설치(SCREEN등)</v>
          </cell>
        </row>
        <row r="1776">
          <cell r="E1776" t="str">
            <v xml:space="preserve"> </v>
          </cell>
        </row>
        <row r="1777">
          <cell r="A1777" t="str">
            <v>종       별</v>
          </cell>
          <cell r="C1777" t="str">
            <v>재 료 또 는</v>
          </cell>
          <cell r="D1777" t="str">
            <v xml:space="preserve">원 수 </v>
          </cell>
          <cell r="E1777" t="str">
            <v>단 위</v>
          </cell>
          <cell r="F1777" t="str">
            <v>총   액</v>
          </cell>
          <cell r="G1777" t="str">
            <v>노   무   비</v>
          </cell>
          <cell r="I1777" t="str">
            <v>재   료   비</v>
          </cell>
          <cell r="K1777" t="str">
            <v>경      비</v>
          </cell>
          <cell r="M1777" t="str">
            <v>비   고</v>
          </cell>
        </row>
        <row r="1778">
          <cell r="C1778" t="str">
            <v xml:space="preserve">규       격 </v>
          </cell>
          <cell r="F1778" t="str">
            <v>금   액</v>
          </cell>
          <cell r="G1778" t="str">
            <v>단  가</v>
          </cell>
          <cell r="H1778" t="str">
            <v>금   액</v>
          </cell>
          <cell r="I1778" t="str">
            <v>단  가</v>
          </cell>
          <cell r="J1778" t="str">
            <v>금   액</v>
          </cell>
          <cell r="K1778" t="str">
            <v>단  가</v>
          </cell>
          <cell r="L1778" t="str">
            <v>금   액</v>
          </cell>
        </row>
        <row r="1779">
          <cell r="A1779" t="str">
            <v>용  접  봉</v>
          </cell>
          <cell r="C1779" t="str">
            <v>KSE4301  3.2Φ</v>
          </cell>
          <cell r="D1779">
            <v>18.48</v>
          </cell>
          <cell r="E1779" t="str">
            <v>KG</v>
          </cell>
          <cell r="I1779">
            <v>1260</v>
          </cell>
          <cell r="J1779">
            <v>23284</v>
          </cell>
        </row>
        <row r="1780">
          <cell r="A1780" t="str">
            <v>산      소</v>
          </cell>
          <cell r="C1780" t="str">
            <v>6,000L</v>
          </cell>
          <cell r="D1780">
            <v>1.05</v>
          </cell>
          <cell r="E1780" t="str">
            <v>병</v>
          </cell>
          <cell r="I1780">
            <v>12000</v>
          </cell>
          <cell r="J1780">
            <v>12600</v>
          </cell>
        </row>
        <row r="1781">
          <cell r="A1781" t="str">
            <v>아 세 치 렌</v>
          </cell>
          <cell r="C1781" t="str">
            <v>4,500L</v>
          </cell>
          <cell r="D1781">
            <v>2.8</v>
          </cell>
          <cell r="E1781" t="str">
            <v>KG</v>
          </cell>
          <cell r="I1781">
            <v>10500</v>
          </cell>
          <cell r="J1781">
            <v>29400</v>
          </cell>
        </row>
        <row r="1782">
          <cell r="A1782" t="str">
            <v>철      공</v>
          </cell>
          <cell r="D1782">
            <v>27.65</v>
          </cell>
          <cell r="E1782" t="str">
            <v>인</v>
          </cell>
          <cell r="G1782">
            <v>72430</v>
          </cell>
          <cell r="H1782">
            <v>2002689</v>
          </cell>
        </row>
        <row r="1783">
          <cell r="A1783" t="str">
            <v>비  계   공</v>
          </cell>
          <cell r="D1783">
            <v>4.71</v>
          </cell>
          <cell r="E1783" t="str">
            <v>인</v>
          </cell>
          <cell r="G1783">
            <v>79467</v>
          </cell>
          <cell r="H1783">
            <v>374289</v>
          </cell>
        </row>
        <row r="1785">
          <cell r="A1785" t="str">
            <v>보 통 인 부</v>
          </cell>
          <cell r="D1785">
            <v>0.66</v>
          </cell>
          <cell r="E1785" t="str">
            <v>인</v>
          </cell>
          <cell r="G1785">
            <v>37736</v>
          </cell>
          <cell r="H1785">
            <v>24905</v>
          </cell>
        </row>
        <row r="1786">
          <cell r="A1786" t="str">
            <v>용  접  공</v>
          </cell>
          <cell r="D1786">
            <v>2.6</v>
          </cell>
          <cell r="E1786" t="str">
            <v>인</v>
          </cell>
          <cell r="G1786">
            <v>74016</v>
          </cell>
          <cell r="H1786">
            <v>192441</v>
          </cell>
        </row>
        <row r="1787">
          <cell r="A1787" t="str">
            <v>특 별 인 부</v>
          </cell>
          <cell r="D1787">
            <v>0.74</v>
          </cell>
          <cell r="E1787" t="str">
            <v>인</v>
          </cell>
          <cell r="G1787">
            <v>57379</v>
          </cell>
          <cell r="H1787">
            <v>42460</v>
          </cell>
        </row>
        <row r="1788">
          <cell r="A1788" t="str">
            <v>용접기 손료</v>
          </cell>
          <cell r="D1788">
            <v>20.83</v>
          </cell>
          <cell r="E1788" t="str">
            <v>Hr</v>
          </cell>
          <cell r="K1788">
            <v>155</v>
          </cell>
          <cell r="L1788">
            <v>3228</v>
          </cell>
        </row>
        <row r="1789">
          <cell r="A1789" t="str">
            <v>전력 소요량</v>
          </cell>
          <cell r="D1789">
            <v>126</v>
          </cell>
          <cell r="E1789" t="str">
            <v>KWH</v>
          </cell>
          <cell r="K1789">
            <v>61.6</v>
          </cell>
          <cell r="L1789">
            <v>7761</v>
          </cell>
        </row>
        <row r="1790">
          <cell r="A1790" t="str">
            <v>공 구 손 료</v>
          </cell>
          <cell r="C1790" t="str">
            <v>인건비의 3%</v>
          </cell>
          <cell r="L1790">
            <v>79103</v>
          </cell>
        </row>
        <row r="1792">
          <cell r="A1792" t="str">
            <v>소    계</v>
          </cell>
          <cell r="F1792">
            <v>2792160</v>
          </cell>
          <cell r="H1792">
            <v>2636784</v>
          </cell>
          <cell r="J1792">
            <v>65284</v>
          </cell>
          <cell r="L1792">
            <v>90092</v>
          </cell>
        </row>
        <row r="1794">
          <cell r="A1794" t="str">
            <v>계 ( 간단한구조 )</v>
          </cell>
          <cell r="C1794" t="str">
            <v>100 %</v>
          </cell>
          <cell r="F1794">
            <v>2792160</v>
          </cell>
          <cell r="H1794">
            <v>2636784</v>
          </cell>
          <cell r="J1794">
            <v>65284</v>
          </cell>
          <cell r="L1794">
            <v>90092</v>
          </cell>
        </row>
        <row r="1796">
          <cell r="A1796" t="str">
            <v>계 ( 복잡한구조 )</v>
          </cell>
          <cell r="C1796" t="str">
            <v>140 %</v>
          </cell>
          <cell r="F1796">
            <v>3909022</v>
          </cell>
          <cell r="H1796">
            <v>3691497</v>
          </cell>
          <cell r="J1796">
            <v>91397</v>
          </cell>
          <cell r="L1796">
            <v>126128</v>
          </cell>
        </row>
        <row r="1799">
          <cell r="F1799" t="str">
            <v xml:space="preserve"> </v>
          </cell>
        </row>
        <row r="1800">
          <cell r="F1800" t="str">
            <v xml:space="preserve"> </v>
          </cell>
        </row>
        <row r="1801">
          <cell r="F1801" t="str">
            <v xml:space="preserve"> </v>
          </cell>
        </row>
        <row r="1802">
          <cell r="F1802" t="str">
            <v xml:space="preserve"> </v>
          </cell>
        </row>
        <row r="1803">
          <cell r="B1803" t="str">
            <v>기존도장 방식을 채택할 경우</v>
          </cell>
          <cell r="E1803" t="str">
            <v xml:space="preserve"> </v>
          </cell>
          <cell r="F1803" t="str">
            <v>도 장 비 (M²당) 일 위 대 가</v>
          </cell>
        </row>
        <row r="1805">
          <cell r="A1805" t="str">
            <v>종       별</v>
          </cell>
          <cell r="C1805" t="str">
            <v>재 료 또 는</v>
          </cell>
          <cell r="D1805" t="str">
            <v xml:space="preserve">원 수 </v>
          </cell>
          <cell r="E1805" t="str">
            <v>단 위</v>
          </cell>
          <cell r="F1805" t="str">
            <v>총   액</v>
          </cell>
          <cell r="G1805" t="str">
            <v>노   무   비</v>
          </cell>
          <cell r="I1805" t="str">
            <v>재   료   비</v>
          </cell>
          <cell r="K1805" t="str">
            <v>경      비</v>
          </cell>
          <cell r="M1805" t="str">
            <v>비   고</v>
          </cell>
        </row>
        <row r="1806">
          <cell r="C1806" t="str">
            <v xml:space="preserve">규       격 </v>
          </cell>
          <cell r="F1806" t="str">
            <v>금   액</v>
          </cell>
          <cell r="G1806" t="str">
            <v>단  가</v>
          </cell>
          <cell r="H1806" t="str">
            <v>금   액</v>
          </cell>
          <cell r="I1806" t="str">
            <v>단  가</v>
          </cell>
          <cell r="J1806" t="str">
            <v>금   액</v>
          </cell>
          <cell r="K1806" t="str">
            <v>단  가</v>
          </cell>
          <cell r="L1806" t="str">
            <v>금   액</v>
          </cell>
        </row>
        <row r="1807">
          <cell r="A1807" t="str">
            <v>1. SAND BLASTING</v>
          </cell>
        </row>
        <row r="1808">
          <cell r="B1808" t="str">
            <v>모      래</v>
          </cell>
          <cell r="D1808">
            <v>5.0799999999999998E-2</v>
          </cell>
          <cell r="E1808" t="str">
            <v>㎥</v>
          </cell>
          <cell r="G1808">
            <v>17799.248685199098</v>
          </cell>
          <cell r="H1808">
            <v>904</v>
          </cell>
          <cell r="I1808">
            <v>10845.529676934633</v>
          </cell>
          <cell r="J1808">
            <v>550</v>
          </cell>
          <cell r="K1808">
            <v>13551.915852742301</v>
          </cell>
          <cell r="L1808">
            <v>688</v>
          </cell>
        </row>
        <row r="1809">
          <cell r="B1809" t="str">
            <v>계  령  공</v>
          </cell>
          <cell r="D1809">
            <v>3.2899999999999999E-2</v>
          </cell>
          <cell r="E1809" t="str">
            <v>인</v>
          </cell>
          <cell r="G1809">
            <v>41937</v>
          </cell>
          <cell r="H1809">
            <v>1379</v>
          </cell>
        </row>
        <row r="1810">
          <cell r="B1810" t="str">
            <v>보 통 인 부</v>
          </cell>
          <cell r="D1810">
            <v>3.5999999999999997E-2</v>
          </cell>
          <cell r="E1810" t="str">
            <v>인</v>
          </cell>
          <cell r="G1810">
            <v>37736</v>
          </cell>
          <cell r="H1810">
            <v>1358</v>
          </cell>
        </row>
        <row r="1811">
          <cell r="B1811" t="str">
            <v>COMPRESSOR</v>
          </cell>
          <cell r="C1811" t="str">
            <v>7.1㎥/min</v>
          </cell>
          <cell r="D1811">
            <v>0.13300000000000001</v>
          </cell>
          <cell r="E1811" t="str">
            <v>Hr</v>
          </cell>
          <cell r="G1811">
            <v>9681</v>
          </cell>
          <cell r="H1811">
            <v>1287</v>
          </cell>
          <cell r="I1811">
            <v>8779</v>
          </cell>
          <cell r="J1811">
            <v>1167</v>
          </cell>
          <cell r="K1811">
            <v>6250</v>
          </cell>
          <cell r="L1811">
            <v>831</v>
          </cell>
        </row>
        <row r="1812">
          <cell r="B1812" t="str">
            <v>AIR HOSE</v>
          </cell>
          <cell r="C1812" t="str">
            <v>3/4" ,1"</v>
          </cell>
          <cell r="D1812">
            <v>0.13300000000000001</v>
          </cell>
          <cell r="E1812" t="str">
            <v>Hr</v>
          </cell>
          <cell r="K1812">
            <v>48</v>
          </cell>
          <cell r="L1812">
            <v>6</v>
          </cell>
        </row>
        <row r="1813">
          <cell r="B1813" t="str">
            <v>브라스트기</v>
          </cell>
          <cell r="D1813">
            <v>0.13300000000000001</v>
          </cell>
          <cell r="E1813" t="str">
            <v>Hr</v>
          </cell>
          <cell r="K1813">
            <v>659</v>
          </cell>
          <cell r="L1813">
            <v>87</v>
          </cell>
        </row>
        <row r="1814">
          <cell r="B1814" t="str">
            <v>건  조  기</v>
          </cell>
          <cell r="D1814">
            <v>0.13300000000000001</v>
          </cell>
          <cell r="E1814" t="str">
            <v>Hr</v>
          </cell>
          <cell r="K1814">
            <v>211</v>
          </cell>
          <cell r="L1814">
            <v>28</v>
          </cell>
        </row>
        <row r="1815">
          <cell r="B1815" t="str">
            <v>방  진  복</v>
          </cell>
          <cell r="D1815">
            <v>0.13300000000000001</v>
          </cell>
          <cell r="E1815" t="str">
            <v>Hr</v>
          </cell>
          <cell r="K1815">
            <v>107</v>
          </cell>
          <cell r="L1815">
            <v>14</v>
          </cell>
        </row>
        <row r="1816">
          <cell r="B1816" t="str">
            <v>방  진  모</v>
          </cell>
          <cell r="D1816">
            <v>0.13300000000000001</v>
          </cell>
          <cell r="E1816" t="str">
            <v>Hr</v>
          </cell>
          <cell r="K1816">
            <v>21</v>
          </cell>
          <cell r="L1816">
            <v>2</v>
          </cell>
        </row>
        <row r="1817">
          <cell r="B1817" t="str">
            <v>건  조  유</v>
          </cell>
          <cell r="D1817">
            <v>0.33300000000000002</v>
          </cell>
          <cell r="E1817" t="str">
            <v>L</v>
          </cell>
          <cell r="I1817">
            <v>526.4</v>
          </cell>
          <cell r="J1817">
            <v>175</v>
          </cell>
        </row>
        <row r="1818">
          <cell r="B1818" t="str">
            <v>노      즐</v>
          </cell>
          <cell r="D1818">
            <v>0.03</v>
          </cell>
          <cell r="E1818" t="str">
            <v>개</v>
          </cell>
          <cell r="I1818">
            <v>32000</v>
          </cell>
          <cell r="J1818">
            <v>960</v>
          </cell>
        </row>
        <row r="1819">
          <cell r="B1819" t="str">
            <v>소      계</v>
          </cell>
          <cell r="F1819">
            <v>9436</v>
          </cell>
          <cell r="H1819">
            <v>4928</v>
          </cell>
          <cell r="J1819">
            <v>2852</v>
          </cell>
          <cell r="L1819">
            <v>1656</v>
          </cell>
        </row>
        <row r="1821">
          <cell r="A1821" t="str">
            <v>2. PRIMERY COATING (20μ)</v>
          </cell>
        </row>
        <row r="1822">
          <cell r="B1822" t="str">
            <v>ZINC RICH PRIMER</v>
          </cell>
          <cell r="D1822">
            <v>8.1000000000000003E-2</v>
          </cell>
          <cell r="E1822" t="str">
            <v>Liter</v>
          </cell>
          <cell r="I1822">
            <v>7945</v>
          </cell>
          <cell r="J1822">
            <v>643</v>
          </cell>
        </row>
        <row r="1823">
          <cell r="B1823" t="str">
            <v>신      나</v>
          </cell>
          <cell r="D1823">
            <v>0.01</v>
          </cell>
          <cell r="E1823" t="str">
            <v>Liter</v>
          </cell>
          <cell r="I1823">
            <v>2111</v>
          </cell>
          <cell r="J1823">
            <v>21</v>
          </cell>
        </row>
        <row r="1824">
          <cell r="B1824" t="str">
            <v>도  장  공</v>
          </cell>
          <cell r="D1824">
            <v>1.4999999999999999E-2</v>
          </cell>
          <cell r="E1824" t="str">
            <v>인</v>
          </cell>
          <cell r="G1824">
            <v>63038</v>
          </cell>
          <cell r="H1824">
            <v>945</v>
          </cell>
        </row>
        <row r="1825">
          <cell r="B1825" t="str">
            <v>공 구 손 료</v>
          </cell>
          <cell r="C1825" t="str">
            <v>2%</v>
          </cell>
          <cell r="D1825" t="str">
            <v>1</v>
          </cell>
          <cell r="E1825" t="str">
            <v>식</v>
          </cell>
          <cell r="L1825">
            <v>18</v>
          </cell>
        </row>
        <row r="1826">
          <cell r="B1826" t="str">
            <v>소      계</v>
          </cell>
          <cell r="F1826">
            <v>1627</v>
          </cell>
          <cell r="H1826">
            <v>945</v>
          </cell>
          <cell r="J1826">
            <v>664</v>
          </cell>
          <cell r="L1826">
            <v>18</v>
          </cell>
        </row>
        <row r="1828">
          <cell r="A1828" t="str">
            <v>3. COVER COATING (280μ)</v>
          </cell>
        </row>
        <row r="1829">
          <cell r="B1829" t="str">
            <v>PURE EPOXY</v>
          </cell>
          <cell r="D1829">
            <v>0.48299999999999998</v>
          </cell>
          <cell r="E1829" t="str">
            <v>Liter</v>
          </cell>
          <cell r="I1829">
            <v>4010</v>
          </cell>
          <cell r="J1829">
            <v>1936</v>
          </cell>
        </row>
        <row r="1830">
          <cell r="B1830" t="str">
            <v>신      나</v>
          </cell>
          <cell r="D1830">
            <v>4.8000000000000001E-2</v>
          </cell>
          <cell r="E1830" t="str">
            <v>Liter</v>
          </cell>
          <cell r="I1830">
            <v>2111</v>
          </cell>
          <cell r="J1830">
            <v>101</v>
          </cell>
        </row>
        <row r="1831">
          <cell r="B1831" t="str">
            <v>도  장  공</v>
          </cell>
          <cell r="D1831">
            <v>0.108</v>
          </cell>
          <cell r="E1831" t="str">
            <v>인</v>
          </cell>
          <cell r="G1831">
            <v>63038</v>
          </cell>
          <cell r="H1831">
            <v>6808</v>
          </cell>
        </row>
        <row r="1832">
          <cell r="A1832" t="str">
            <v>종       별</v>
          </cell>
          <cell r="C1832" t="str">
            <v>재 료 또 는</v>
          </cell>
          <cell r="D1832" t="str">
            <v xml:space="preserve">원 수 </v>
          </cell>
          <cell r="E1832" t="str">
            <v>단 위</v>
          </cell>
          <cell r="F1832" t="str">
            <v>총   액</v>
          </cell>
          <cell r="G1832" t="str">
            <v>노   무   비</v>
          </cell>
          <cell r="I1832" t="str">
            <v>재   료   비</v>
          </cell>
          <cell r="K1832" t="str">
            <v>경      비</v>
          </cell>
          <cell r="M1832" t="str">
            <v>비   고</v>
          </cell>
        </row>
        <row r="1833">
          <cell r="C1833" t="str">
            <v xml:space="preserve">규       격 </v>
          </cell>
          <cell r="F1833" t="str">
            <v>금   액</v>
          </cell>
          <cell r="G1833" t="str">
            <v>단  가</v>
          </cell>
          <cell r="H1833" t="str">
            <v>금   액</v>
          </cell>
          <cell r="I1833" t="str">
            <v>단  가</v>
          </cell>
          <cell r="J1833" t="str">
            <v>금   액</v>
          </cell>
          <cell r="K1833" t="str">
            <v>단  가</v>
          </cell>
          <cell r="L1833" t="str">
            <v>금   액</v>
          </cell>
        </row>
        <row r="1834">
          <cell r="B1834" t="str">
            <v>공 구 손 료</v>
          </cell>
          <cell r="C1834" t="str">
            <v>2%</v>
          </cell>
          <cell r="D1834" t="str">
            <v>1</v>
          </cell>
          <cell r="E1834" t="str">
            <v>식</v>
          </cell>
          <cell r="L1834">
            <v>136</v>
          </cell>
        </row>
        <row r="1835">
          <cell r="B1835" t="str">
            <v>소      계</v>
          </cell>
          <cell r="F1835">
            <v>8981</v>
          </cell>
          <cell r="H1835">
            <v>6808</v>
          </cell>
          <cell r="J1835">
            <v>2037</v>
          </cell>
          <cell r="L1835">
            <v>136</v>
          </cell>
        </row>
        <row r="1837">
          <cell r="A1837" t="str">
            <v>4. COVER COATING (280μ)</v>
          </cell>
        </row>
        <row r="1838">
          <cell r="B1838" t="str">
            <v>TAL  EPOXY</v>
          </cell>
          <cell r="D1838">
            <v>0.48299999999999998</v>
          </cell>
          <cell r="E1838" t="str">
            <v>Liter</v>
          </cell>
          <cell r="I1838">
            <v>3570</v>
          </cell>
          <cell r="J1838">
            <v>1724</v>
          </cell>
        </row>
        <row r="1839">
          <cell r="B1839" t="str">
            <v>신      나</v>
          </cell>
          <cell r="D1839">
            <v>4.8000000000000001E-2</v>
          </cell>
          <cell r="E1839" t="str">
            <v>Liter</v>
          </cell>
          <cell r="I1839">
            <v>2111</v>
          </cell>
          <cell r="J1839">
            <v>101</v>
          </cell>
        </row>
        <row r="1840">
          <cell r="B1840" t="str">
            <v>도  장  공</v>
          </cell>
          <cell r="D1840">
            <v>0.108</v>
          </cell>
          <cell r="E1840" t="str">
            <v>인</v>
          </cell>
          <cell r="G1840">
            <v>63038</v>
          </cell>
          <cell r="H1840">
            <v>6808</v>
          </cell>
        </row>
        <row r="1841">
          <cell r="B1841" t="str">
            <v>공 구 손 료</v>
          </cell>
          <cell r="C1841" t="str">
            <v>2%</v>
          </cell>
          <cell r="D1841" t="str">
            <v>1</v>
          </cell>
          <cell r="E1841" t="str">
            <v>식</v>
          </cell>
          <cell r="L1841">
            <v>136</v>
          </cell>
        </row>
        <row r="1843">
          <cell r="B1843" t="str">
            <v>소      계</v>
          </cell>
          <cell r="F1843">
            <v>8769</v>
          </cell>
          <cell r="H1843">
            <v>6808</v>
          </cell>
          <cell r="J1843">
            <v>1825</v>
          </cell>
          <cell r="L1843">
            <v>136</v>
          </cell>
        </row>
        <row r="1845">
          <cell r="A1845" t="str">
            <v>5. 방 오 도 료</v>
          </cell>
        </row>
        <row r="1846">
          <cell r="B1846" t="str">
            <v>방 오 도 료</v>
          </cell>
          <cell r="D1846">
            <v>0.154</v>
          </cell>
          <cell r="E1846" t="str">
            <v>Liter</v>
          </cell>
          <cell r="I1846">
            <v>9231</v>
          </cell>
          <cell r="J1846">
            <v>1421</v>
          </cell>
        </row>
        <row r="1847">
          <cell r="B1847" t="str">
            <v>신      나(ANTI FOULING)</v>
          </cell>
          <cell r="D1847">
            <v>8.0000000000000002E-3</v>
          </cell>
          <cell r="E1847" t="str">
            <v>Liter</v>
          </cell>
          <cell r="I1847">
            <v>1530</v>
          </cell>
          <cell r="J1847">
            <v>12</v>
          </cell>
        </row>
        <row r="1848">
          <cell r="B1848" t="str">
            <v>도  장  공</v>
          </cell>
          <cell r="D1848">
            <v>0.3</v>
          </cell>
          <cell r="E1848" t="str">
            <v>인</v>
          </cell>
          <cell r="G1848">
            <v>63038</v>
          </cell>
          <cell r="H1848">
            <v>18911</v>
          </cell>
        </row>
        <row r="1849">
          <cell r="B1849" t="str">
            <v>공 구 손 료</v>
          </cell>
          <cell r="C1849" t="str">
            <v>2%</v>
          </cell>
          <cell r="D1849" t="str">
            <v>1</v>
          </cell>
          <cell r="E1849" t="str">
            <v>식</v>
          </cell>
          <cell r="L1849">
            <v>378</v>
          </cell>
        </row>
        <row r="1850">
          <cell r="B1850" t="str">
            <v>소      계</v>
          </cell>
          <cell r="F1850">
            <v>20722</v>
          </cell>
          <cell r="H1850">
            <v>18911</v>
          </cell>
          <cell r="J1850">
            <v>1433</v>
          </cell>
          <cell r="L1850">
            <v>378</v>
          </cell>
        </row>
        <row r="1861">
          <cell r="B1861" t="str">
            <v>신공법 도장방식을 채택할 경우</v>
          </cell>
          <cell r="F1861" t="str">
            <v>도 장 비 (M²당) 일 위 대 가</v>
          </cell>
        </row>
        <row r="1862">
          <cell r="E1862" t="str">
            <v xml:space="preserve"> </v>
          </cell>
        </row>
        <row r="1863">
          <cell r="A1863" t="str">
            <v>종       별</v>
          </cell>
          <cell r="C1863" t="str">
            <v>재 료 또 는</v>
          </cell>
          <cell r="D1863" t="str">
            <v xml:space="preserve">원 수 </v>
          </cell>
          <cell r="E1863" t="str">
            <v>단 위</v>
          </cell>
          <cell r="F1863" t="str">
            <v>총   액</v>
          </cell>
          <cell r="G1863" t="str">
            <v>노   무   비</v>
          </cell>
          <cell r="I1863" t="str">
            <v>재   료   비</v>
          </cell>
          <cell r="K1863" t="str">
            <v>경      비</v>
          </cell>
          <cell r="M1863" t="str">
            <v>비   고</v>
          </cell>
        </row>
        <row r="1864">
          <cell r="C1864" t="str">
            <v xml:space="preserve">규       격 </v>
          </cell>
          <cell r="F1864" t="str">
            <v>금   액</v>
          </cell>
          <cell r="G1864" t="str">
            <v>단  가</v>
          </cell>
          <cell r="H1864" t="str">
            <v>금   액</v>
          </cell>
          <cell r="I1864" t="str">
            <v>단  가</v>
          </cell>
          <cell r="J1864" t="str">
            <v>금   액</v>
          </cell>
          <cell r="K1864" t="str">
            <v>단  가</v>
          </cell>
          <cell r="L1864" t="str">
            <v>금   액</v>
          </cell>
        </row>
        <row r="1865">
          <cell r="A1865" t="str">
            <v>1. 전처리 ( 육상용 ) (WATER SAND JET 공법) : BLAST CLEANINING  SA 2½</v>
          </cell>
        </row>
        <row r="1866">
          <cell r="B1866" t="str">
            <v>WATER JET</v>
          </cell>
          <cell r="C1866" t="str">
            <v>500 KG/㎡</v>
          </cell>
          <cell r="D1866">
            <v>1</v>
          </cell>
          <cell r="E1866" t="str">
            <v>㎡</v>
          </cell>
          <cell r="K1866">
            <v>1400</v>
          </cell>
          <cell r="L1866">
            <v>1400</v>
          </cell>
        </row>
        <row r="1867">
          <cell r="B1867" t="str">
            <v>시 리 카</v>
          </cell>
          <cell r="D1867">
            <v>10</v>
          </cell>
          <cell r="E1867" t="str">
            <v>kg</v>
          </cell>
          <cell r="I1867">
            <v>130</v>
          </cell>
          <cell r="J1867">
            <v>1300</v>
          </cell>
        </row>
        <row r="1868">
          <cell r="B1868" t="str">
            <v>경    유</v>
          </cell>
          <cell r="D1868">
            <v>4</v>
          </cell>
          <cell r="E1868" t="str">
            <v>L</v>
          </cell>
          <cell r="I1868">
            <v>526.4</v>
          </cell>
          <cell r="J1868">
            <v>2105</v>
          </cell>
        </row>
        <row r="1869">
          <cell r="B1869" t="str">
            <v>특별인부</v>
          </cell>
          <cell r="D1869">
            <v>0.1</v>
          </cell>
          <cell r="E1869" t="str">
            <v>인</v>
          </cell>
          <cell r="G1869">
            <v>57379</v>
          </cell>
          <cell r="H1869">
            <v>5737</v>
          </cell>
        </row>
        <row r="1870">
          <cell r="B1870" t="str">
            <v>보통인부</v>
          </cell>
          <cell r="D1870">
            <v>0.08</v>
          </cell>
          <cell r="E1870" t="str">
            <v>"</v>
          </cell>
          <cell r="G1870">
            <v>37736</v>
          </cell>
          <cell r="H1870">
            <v>3018</v>
          </cell>
        </row>
        <row r="1871">
          <cell r="B1871" t="str">
            <v>공구손료</v>
          </cell>
          <cell r="C1871" t="str">
            <v>10 %</v>
          </cell>
          <cell r="D1871" t="str">
            <v>1</v>
          </cell>
          <cell r="E1871" t="str">
            <v>식</v>
          </cell>
          <cell r="L1871">
            <v>875</v>
          </cell>
          <cell r="M1871" t="str">
            <v>열풍기,발청억</v>
          </cell>
        </row>
        <row r="1872">
          <cell r="B1872" t="str">
            <v>소      계</v>
          </cell>
          <cell r="F1872">
            <v>14435</v>
          </cell>
          <cell r="H1872">
            <v>8755</v>
          </cell>
          <cell r="J1872">
            <v>3405</v>
          </cell>
          <cell r="L1872">
            <v>2275</v>
          </cell>
        </row>
        <row r="1874">
          <cell r="A1874" t="str">
            <v>2. 전처리 ( 수중용 ) (WATER SAND JET 공법) : BLAST CLEANINING  ST 2</v>
          </cell>
        </row>
        <row r="1875">
          <cell r="B1875" t="str">
            <v>WATER JET</v>
          </cell>
          <cell r="C1875" t="str">
            <v>500 KG/㎡</v>
          </cell>
          <cell r="D1875">
            <v>1</v>
          </cell>
          <cell r="E1875" t="str">
            <v>㎡</v>
          </cell>
          <cell r="K1875">
            <v>2000</v>
          </cell>
          <cell r="L1875">
            <v>2000</v>
          </cell>
        </row>
        <row r="1876">
          <cell r="B1876" t="str">
            <v>시 리 카</v>
          </cell>
          <cell r="D1876">
            <v>10</v>
          </cell>
          <cell r="E1876" t="str">
            <v>kg</v>
          </cell>
          <cell r="I1876">
            <v>130</v>
          </cell>
          <cell r="J1876">
            <v>1300</v>
          </cell>
        </row>
        <row r="1877">
          <cell r="B1877" t="str">
            <v>경    유</v>
          </cell>
          <cell r="D1877">
            <v>6</v>
          </cell>
          <cell r="E1877" t="str">
            <v>L</v>
          </cell>
          <cell r="I1877">
            <v>526.4</v>
          </cell>
          <cell r="J1877">
            <v>3158</v>
          </cell>
        </row>
        <row r="1878">
          <cell r="B1878" t="str">
            <v>잠 수 부</v>
          </cell>
          <cell r="D1878">
            <v>0.7</v>
          </cell>
          <cell r="E1878" t="str">
            <v>인</v>
          </cell>
          <cell r="G1878">
            <v>81832</v>
          </cell>
          <cell r="H1878">
            <v>57282</v>
          </cell>
        </row>
        <row r="1879">
          <cell r="B1879" t="str">
            <v>보통인부</v>
          </cell>
          <cell r="D1879">
            <v>0.7</v>
          </cell>
          <cell r="E1879" t="str">
            <v>"</v>
          </cell>
          <cell r="G1879">
            <v>37736</v>
          </cell>
          <cell r="H1879">
            <v>26415</v>
          </cell>
        </row>
        <row r="1880">
          <cell r="B1880" t="str">
            <v>선    부</v>
          </cell>
          <cell r="D1880">
            <v>0.7</v>
          </cell>
          <cell r="E1880" t="str">
            <v>"</v>
          </cell>
          <cell r="G1880">
            <v>40088</v>
          </cell>
          <cell r="H1880">
            <v>28061</v>
          </cell>
        </row>
        <row r="1881">
          <cell r="B1881" t="str">
            <v>도선임대료</v>
          </cell>
          <cell r="D1881" t="str">
            <v>1</v>
          </cell>
          <cell r="E1881" t="str">
            <v>식</v>
          </cell>
          <cell r="L1881">
            <v>12000</v>
          </cell>
        </row>
        <row r="1882">
          <cell r="B1882" t="str">
            <v>공구손료</v>
          </cell>
          <cell r="C1882" t="str">
            <v>10 %</v>
          </cell>
          <cell r="D1882" t="str">
            <v>1</v>
          </cell>
          <cell r="E1882" t="str">
            <v>식</v>
          </cell>
          <cell r="L1882">
            <v>11175</v>
          </cell>
          <cell r="M1882" t="str">
            <v>열풍기,발청억</v>
          </cell>
        </row>
        <row r="1883">
          <cell r="B1883" t="str">
            <v>소      계</v>
          </cell>
          <cell r="F1883">
            <v>141391</v>
          </cell>
          <cell r="H1883">
            <v>111758</v>
          </cell>
          <cell r="J1883">
            <v>4458</v>
          </cell>
          <cell r="L1883">
            <v>25175</v>
          </cell>
        </row>
        <row r="1884">
          <cell r="F1884" t="str">
            <v xml:space="preserve"> </v>
          </cell>
        </row>
        <row r="1885">
          <cell r="A1885" t="str">
            <v>3. 도장 SYSTEM 1 : 상시 물속에 잠기는 구조물</v>
          </cell>
        </row>
        <row r="1886">
          <cell r="B1886" t="str">
            <v xml:space="preserve">소지처리 </v>
          </cell>
          <cell r="C1886" t="str">
            <v>BLASTING 작업으로서 SIS Sa2½ 이상</v>
          </cell>
        </row>
        <row r="1887">
          <cell r="B1887" t="str">
            <v>하    도</v>
          </cell>
          <cell r="C1887" t="str">
            <v>무기질 징크리치 푸라이머</v>
          </cell>
          <cell r="F1887" t="str">
            <v xml:space="preserve"> 75 μ</v>
          </cell>
        </row>
        <row r="1888">
          <cell r="B1888" t="str">
            <v>중    도</v>
          </cell>
          <cell r="C1888" t="str">
            <v>중도용 엑폭시 수지도료</v>
          </cell>
          <cell r="F1888" t="str">
            <v xml:space="preserve"> 45 μ</v>
          </cell>
        </row>
        <row r="1889">
          <cell r="B1889" t="str">
            <v>상    도</v>
          </cell>
          <cell r="C1889" t="str">
            <v>상도용 엑폭시</v>
          </cell>
          <cell r="F1889" t="str">
            <v>400 μ</v>
          </cell>
        </row>
        <row r="1890">
          <cell r="A1890" t="str">
            <v>종       별</v>
          </cell>
          <cell r="C1890" t="str">
            <v>재 료 또 는</v>
          </cell>
          <cell r="D1890" t="str">
            <v xml:space="preserve">원 수 </v>
          </cell>
          <cell r="E1890" t="str">
            <v>단 위</v>
          </cell>
          <cell r="F1890" t="str">
            <v>총   액</v>
          </cell>
          <cell r="G1890" t="str">
            <v>노   무   비</v>
          </cell>
          <cell r="I1890" t="str">
            <v>재   료   비</v>
          </cell>
          <cell r="K1890" t="str">
            <v>경      비</v>
          </cell>
          <cell r="M1890" t="str">
            <v>비   고</v>
          </cell>
        </row>
        <row r="1891">
          <cell r="C1891" t="str">
            <v xml:space="preserve">규       격 </v>
          </cell>
          <cell r="F1891" t="str">
            <v>금   액</v>
          </cell>
          <cell r="G1891" t="str">
            <v>단  가</v>
          </cell>
          <cell r="H1891" t="str">
            <v>금   액</v>
          </cell>
          <cell r="I1891" t="str">
            <v>단  가</v>
          </cell>
          <cell r="J1891" t="str">
            <v>금   액</v>
          </cell>
          <cell r="K1891" t="str">
            <v>단  가</v>
          </cell>
          <cell r="L1891" t="str">
            <v>금   액</v>
          </cell>
        </row>
        <row r="1892">
          <cell r="A1892" t="str">
            <v>공사비 산출</v>
          </cell>
          <cell r="F1892" t="str">
            <v xml:space="preserve"> </v>
          </cell>
        </row>
        <row r="1893">
          <cell r="B1893" t="str">
            <v>무기질 징크리치 푸라이머</v>
          </cell>
          <cell r="D1893">
            <v>0.2</v>
          </cell>
          <cell r="E1893" t="str">
            <v>L</v>
          </cell>
          <cell r="F1893" t="str">
            <v xml:space="preserve"> </v>
          </cell>
          <cell r="I1893">
            <v>7945</v>
          </cell>
          <cell r="J1893">
            <v>1589</v>
          </cell>
        </row>
        <row r="1894">
          <cell r="B1894" t="str">
            <v>중도용 엑폭시 수지도료</v>
          </cell>
          <cell r="D1894">
            <v>0.2</v>
          </cell>
          <cell r="E1894" t="str">
            <v>L</v>
          </cell>
          <cell r="F1894" t="str">
            <v xml:space="preserve"> </v>
          </cell>
          <cell r="I1894">
            <v>7500</v>
          </cell>
          <cell r="J1894">
            <v>1500</v>
          </cell>
        </row>
        <row r="1895">
          <cell r="B1895" t="str">
            <v>상도용 엑폭시</v>
          </cell>
          <cell r="D1895">
            <v>0.68</v>
          </cell>
          <cell r="E1895" t="str">
            <v>L</v>
          </cell>
          <cell r="F1895" t="str">
            <v xml:space="preserve"> </v>
          </cell>
          <cell r="I1895">
            <v>18000</v>
          </cell>
          <cell r="J1895">
            <v>12240</v>
          </cell>
        </row>
        <row r="1896">
          <cell r="B1896" t="str">
            <v>희 석 제</v>
          </cell>
          <cell r="D1896">
            <v>0.3</v>
          </cell>
          <cell r="E1896" t="str">
            <v>L</v>
          </cell>
          <cell r="F1896" t="str">
            <v xml:space="preserve"> </v>
          </cell>
          <cell r="I1896">
            <v>2111</v>
          </cell>
          <cell r="J1896">
            <v>633</v>
          </cell>
        </row>
        <row r="1897">
          <cell r="B1897" t="str">
            <v>도  장  공</v>
          </cell>
          <cell r="D1897">
            <v>0.1</v>
          </cell>
          <cell r="E1897" t="str">
            <v>인</v>
          </cell>
          <cell r="F1897" t="str">
            <v xml:space="preserve"> </v>
          </cell>
          <cell r="G1897">
            <v>63038</v>
          </cell>
          <cell r="H1897">
            <v>6303</v>
          </cell>
        </row>
        <row r="1898">
          <cell r="B1898" t="str">
            <v>보 통 인 부</v>
          </cell>
          <cell r="D1898">
            <v>0.1</v>
          </cell>
          <cell r="E1898" t="str">
            <v>인</v>
          </cell>
          <cell r="F1898" t="str">
            <v xml:space="preserve"> </v>
          </cell>
          <cell r="G1898">
            <v>37736</v>
          </cell>
          <cell r="H1898">
            <v>3773</v>
          </cell>
        </row>
        <row r="1899">
          <cell r="B1899" t="str">
            <v>공 구 손 료</v>
          </cell>
          <cell r="C1899" t="str">
            <v>노임의 2%</v>
          </cell>
          <cell r="D1899" t="str">
            <v>1</v>
          </cell>
          <cell r="E1899" t="str">
            <v>식</v>
          </cell>
          <cell r="F1899" t="str">
            <v xml:space="preserve"> </v>
          </cell>
          <cell r="L1899">
            <v>201</v>
          </cell>
        </row>
        <row r="1900">
          <cell r="B1900" t="str">
            <v>소      계</v>
          </cell>
          <cell r="F1900">
            <v>26239</v>
          </cell>
          <cell r="H1900">
            <v>10076</v>
          </cell>
          <cell r="J1900">
            <v>15962</v>
          </cell>
          <cell r="L1900">
            <v>201</v>
          </cell>
        </row>
        <row r="1901">
          <cell r="F1901" t="str">
            <v xml:space="preserve"> </v>
          </cell>
        </row>
        <row r="1902">
          <cell r="A1902" t="str">
            <v>4. 도장 SYSTEM 2 : 해수 가까이 상시 노출되어있는 구조물</v>
          </cell>
        </row>
        <row r="1903">
          <cell r="B1903" t="str">
            <v xml:space="preserve">소지처리 </v>
          </cell>
          <cell r="C1903" t="str">
            <v>BLASTING 작업으로서 SIS Sa2½ 이상</v>
          </cell>
        </row>
        <row r="1904">
          <cell r="B1904" t="str">
            <v>하    도</v>
          </cell>
          <cell r="C1904" t="str">
            <v>무기질 징크리치 푸라이머</v>
          </cell>
          <cell r="F1904" t="str">
            <v xml:space="preserve"> 75 μ</v>
          </cell>
        </row>
        <row r="1905">
          <cell r="B1905" t="str">
            <v>중    도 1</v>
          </cell>
          <cell r="C1905" t="str">
            <v>중도용 엑폭시 수지도료</v>
          </cell>
          <cell r="F1905" t="str">
            <v xml:space="preserve"> 45 μ</v>
          </cell>
        </row>
        <row r="1906">
          <cell r="B1906" t="str">
            <v>중    도 2</v>
          </cell>
          <cell r="C1906" t="str">
            <v>중도용 엑폭시 수지도료</v>
          </cell>
          <cell r="F1906" t="str">
            <v>355 μ</v>
          </cell>
        </row>
        <row r="1907">
          <cell r="B1907" t="str">
            <v>상    도</v>
          </cell>
          <cell r="C1907" t="str">
            <v>상도용 엑폭시</v>
          </cell>
          <cell r="F1907" t="str">
            <v xml:space="preserve"> 45 μ</v>
          </cell>
        </row>
        <row r="1908">
          <cell r="F1908" t="str">
            <v xml:space="preserve"> </v>
          </cell>
        </row>
        <row r="1909">
          <cell r="A1909" t="str">
            <v>공사비 산출</v>
          </cell>
          <cell r="F1909" t="str">
            <v xml:space="preserve"> </v>
          </cell>
        </row>
        <row r="1910">
          <cell r="B1910" t="str">
            <v>무기질 징크리치 푸라이머</v>
          </cell>
          <cell r="D1910">
            <v>0.2</v>
          </cell>
          <cell r="E1910" t="str">
            <v>L</v>
          </cell>
          <cell r="F1910" t="str">
            <v xml:space="preserve"> </v>
          </cell>
          <cell r="I1910">
            <v>7945</v>
          </cell>
          <cell r="J1910">
            <v>1589</v>
          </cell>
        </row>
        <row r="1911">
          <cell r="B1911" t="str">
            <v>중도용 엑폭시 수지도료 1</v>
          </cell>
          <cell r="D1911">
            <v>0.2</v>
          </cell>
          <cell r="E1911" t="str">
            <v>L</v>
          </cell>
          <cell r="F1911" t="str">
            <v xml:space="preserve"> </v>
          </cell>
          <cell r="I1911">
            <v>7500</v>
          </cell>
          <cell r="J1911">
            <v>1500</v>
          </cell>
        </row>
        <row r="1912">
          <cell r="B1912" t="str">
            <v>중도용 엑폭시 수지도료 2</v>
          </cell>
          <cell r="D1912">
            <v>0.6</v>
          </cell>
          <cell r="E1912" t="str">
            <v>L</v>
          </cell>
          <cell r="F1912" t="str">
            <v xml:space="preserve"> </v>
          </cell>
          <cell r="I1912">
            <v>18000</v>
          </cell>
          <cell r="J1912">
            <v>10800</v>
          </cell>
        </row>
        <row r="1913">
          <cell r="B1913" t="str">
            <v>상도용 엑폭시</v>
          </cell>
          <cell r="D1913">
            <v>0.2</v>
          </cell>
          <cell r="E1913" t="str">
            <v>L</v>
          </cell>
          <cell r="F1913" t="str">
            <v xml:space="preserve"> </v>
          </cell>
          <cell r="I1913">
            <v>5900</v>
          </cell>
          <cell r="J1913">
            <v>1180</v>
          </cell>
        </row>
        <row r="1914">
          <cell r="B1914" t="str">
            <v>희 석 제</v>
          </cell>
          <cell r="D1914">
            <v>0.36</v>
          </cell>
          <cell r="E1914" t="str">
            <v>L</v>
          </cell>
          <cell r="F1914" t="str">
            <v xml:space="preserve"> </v>
          </cell>
          <cell r="I1914">
            <v>2111</v>
          </cell>
          <cell r="J1914">
            <v>759</v>
          </cell>
        </row>
        <row r="1915">
          <cell r="B1915" t="str">
            <v>도  장  공</v>
          </cell>
          <cell r="D1915">
            <v>0.13</v>
          </cell>
          <cell r="E1915" t="str">
            <v>인</v>
          </cell>
          <cell r="F1915" t="str">
            <v xml:space="preserve"> </v>
          </cell>
          <cell r="G1915">
            <v>63038</v>
          </cell>
          <cell r="H1915">
            <v>8194</v>
          </cell>
        </row>
        <row r="1916">
          <cell r="B1916" t="str">
            <v>보 통 인 부</v>
          </cell>
          <cell r="D1916">
            <v>0.13</v>
          </cell>
          <cell r="E1916" t="str">
            <v>인</v>
          </cell>
          <cell r="F1916" t="str">
            <v xml:space="preserve"> </v>
          </cell>
          <cell r="G1916">
            <v>37736</v>
          </cell>
          <cell r="H1916">
            <v>4905</v>
          </cell>
        </row>
        <row r="1917">
          <cell r="B1917" t="str">
            <v>공 구 손 료</v>
          </cell>
          <cell r="C1917" t="str">
            <v>노임의 2%</v>
          </cell>
          <cell r="D1917" t="str">
            <v>1</v>
          </cell>
          <cell r="E1917" t="str">
            <v>식</v>
          </cell>
          <cell r="F1917" t="str">
            <v xml:space="preserve"> </v>
          </cell>
          <cell r="L1917">
            <v>261</v>
          </cell>
        </row>
        <row r="1918">
          <cell r="B1918" t="str">
            <v>소      계</v>
          </cell>
          <cell r="F1918">
            <v>29188</v>
          </cell>
          <cell r="H1918">
            <v>13099</v>
          </cell>
          <cell r="J1918">
            <v>15828</v>
          </cell>
          <cell r="L1918">
            <v>261</v>
          </cell>
        </row>
        <row r="1919">
          <cell r="A1919" t="str">
            <v>종       별</v>
          </cell>
          <cell r="C1919" t="str">
            <v>재 료 또 는</v>
          </cell>
          <cell r="D1919" t="str">
            <v xml:space="preserve">원 수 </v>
          </cell>
          <cell r="E1919" t="str">
            <v>단 위</v>
          </cell>
          <cell r="F1919" t="str">
            <v>총   액</v>
          </cell>
          <cell r="G1919" t="str">
            <v>노   무   비</v>
          </cell>
          <cell r="I1919" t="str">
            <v>재   료   비</v>
          </cell>
          <cell r="K1919" t="str">
            <v>경      비</v>
          </cell>
          <cell r="M1919" t="str">
            <v>비   고</v>
          </cell>
        </row>
        <row r="1920">
          <cell r="C1920" t="str">
            <v xml:space="preserve">규       격 </v>
          </cell>
          <cell r="F1920" t="str">
            <v>금   액</v>
          </cell>
          <cell r="G1920" t="str">
            <v>단  가</v>
          </cell>
          <cell r="H1920" t="str">
            <v>금   액</v>
          </cell>
          <cell r="I1920" t="str">
            <v>단  가</v>
          </cell>
          <cell r="J1920" t="str">
            <v>금   액</v>
          </cell>
          <cell r="K1920" t="str">
            <v>단  가</v>
          </cell>
          <cell r="L1920" t="str">
            <v>금   액</v>
          </cell>
        </row>
        <row r="1921">
          <cell r="A1921" t="str">
            <v>5. 도장 SYSTEM 3 : 해중에서 작업해야하는 구조물</v>
          </cell>
        </row>
        <row r="1922">
          <cell r="B1922" t="str">
            <v xml:space="preserve">소지처리 </v>
          </cell>
          <cell r="C1922" t="str">
            <v>WATER SAND JET나 WATER JET로써 피도면의 밀스케일등 이물질을 완전 제거하여 SIS ST 2 이상되게 할것.</v>
          </cell>
        </row>
        <row r="1923">
          <cell r="B1923" t="str">
            <v>하    도</v>
          </cell>
          <cell r="C1923" t="str">
            <v>수중용 엑폭시</v>
          </cell>
          <cell r="F1923" t="str">
            <v>1,000 μ</v>
          </cell>
        </row>
        <row r="1924">
          <cell r="F1924" t="str">
            <v xml:space="preserve"> </v>
          </cell>
        </row>
        <row r="1925">
          <cell r="A1925" t="str">
            <v>공사비 산출</v>
          </cell>
          <cell r="F1925" t="str">
            <v xml:space="preserve"> </v>
          </cell>
        </row>
        <row r="1926">
          <cell r="B1926" t="str">
            <v>상도용 엑폭시</v>
          </cell>
          <cell r="D1926">
            <v>1.74</v>
          </cell>
          <cell r="E1926" t="str">
            <v>L</v>
          </cell>
          <cell r="F1926" t="str">
            <v xml:space="preserve"> </v>
          </cell>
          <cell r="I1926">
            <v>26000</v>
          </cell>
          <cell r="J1926">
            <v>45240</v>
          </cell>
        </row>
        <row r="1927">
          <cell r="B1927" t="str">
            <v>잠  수  부</v>
          </cell>
          <cell r="D1927">
            <v>0.5</v>
          </cell>
          <cell r="E1927" t="str">
            <v>인</v>
          </cell>
          <cell r="F1927" t="str">
            <v xml:space="preserve"> </v>
          </cell>
          <cell r="G1927">
            <v>81832</v>
          </cell>
          <cell r="H1927">
            <v>40916</v>
          </cell>
        </row>
        <row r="1928">
          <cell r="B1928" t="str">
            <v>공 구 손 료</v>
          </cell>
          <cell r="C1928" t="str">
            <v>노임의 2%</v>
          </cell>
          <cell r="D1928" t="str">
            <v>1</v>
          </cell>
          <cell r="E1928" t="str">
            <v>식</v>
          </cell>
          <cell r="F1928" t="str">
            <v xml:space="preserve"> </v>
          </cell>
          <cell r="L1928">
            <v>818</v>
          </cell>
        </row>
        <row r="1929">
          <cell r="B1929" t="str">
            <v>소      계</v>
          </cell>
          <cell r="F1929">
            <v>86974</v>
          </cell>
          <cell r="H1929">
            <v>40916</v>
          </cell>
          <cell r="J1929">
            <v>45240</v>
          </cell>
          <cell r="L1929">
            <v>818</v>
          </cell>
        </row>
        <row r="1930">
          <cell r="F1930" t="str">
            <v xml:space="preserve"> </v>
          </cell>
        </row>
        <row r="1931">
          <cell r="A1931" t="str">
            <v>6. CERAMIC COATING (ATO) 200μ</v>
          </cell>
        </row>
        <row r="1932">
          <cell r="B1932" t="str">
            <v>6-1. 바탕만들기</v>
          </cell>
        </row>
        <row r="1933">
          <cell r="B1933" t="str">
            <v>SNAD</v>
          </cell>
          <cell r="D1933">
            <v>5.0799999999999998E-2</v>
          </cell>
          <cell r="E1933" t="str">
            <v>㎥</v>
          </cell>
          <cell r="F1933">
            <v>355</v>
          </cell>
          <cell r="I1933">
            <v>7000</v>
          </cell>
          <cell r="J1933">
            <v>355</v>
          </cell>
        </row>
        <row r="1934">
          <cell r="B1934" t="str">
            <v>계 령 공</v>
          </cell>
          <cell r="D1934">
            <v>0.05</v>
          </cell>
          <cell r="E1934" t="str">
            <v>인</v>
          </cell>
          <cell r="F1934">
            <v>2096</v>
          </cell>
          <cell r="G1934">
            <v>41937</v>
          </cell>
          <cell r="H1934">
            <v>2096</v>
          </cell>
        </row>
        <row r="1935">
          <cell r="B1935" t="str">
            <v>보 통 인 부</v>
          </cell>
          <cell r="D1935">
            <v>0.1</v>
          </cell>
          <cell r="E1935" t="str">
            <v>인</v>
          </cell>
          <cell r="F1935">
            <v>3773</v>
          </cell>
          <cell r="G1935">
            <v>37736</v>
          </cell>
          <cell r="H1935">
            <v>3773</v>
          </cell>
        </row>
        <row r="1936">
          <cell r="B1936" t="str">
            <v>POWER BRUSH</v>
          </cell>
          <cell r="D1936">
            <v>0.03</v>
          </cell>
          <cell r="E1936" t="str">
            <v>KG</v>
          </cell>
          <cell r="F1936">
            <v>150</v>
          </cell>
          <cell r="I1936">
            <v>5000</v>
          </cell>
          <cell r="J1936">
            <v>150</v>
          </cell>
        </row>
        <row r="1937">
          <cell r="B1937" t="str">
            <v>WIRE BRUSH</v>
          </cell>
          <cell r="D1937">
            <v>1.6E-2</v>
          </cell>
          <cell r="E1937" t="str">
            <v>KG</v>
          </cell>
          <cell r="F1937">
            <v>32</v>
          </cell>
          <cell r="I1937">
            <v>2000</v>
          </cell>
          <cell r="J1937">
            <v>32</v>
          </cell>
        </row>
        <row r="1938">
          <cell r="B1938" t="str">
            <v>기 계 공</v>
          </cell>
          <cell r="D1938">
            <v>0.13300000000000001</v>
          </cell>
          <cell r="E1938" t="str">
            <v>인</v>
          </cell>
          <cell r="F1938">
            <v>7834</v>
          </cell>
          <cell r="G1938">
            <v>58906</v>
          </cell>
          <cell r="H1938">
            <v>7834</v>
          </cell>
        </row>
        <row r="1939">
          <cell r="B1939" t="str">
            <v>조 력 공</v>
          </cell>
          <cell r="D1939">
            <v>0.05</v>
          </cell>
          <cell r="E1939" t="str">
            <v>인</v>
          </cell>
          <cell r="F1939">
            <v>2445</v>
          </cell>
          <cell r="G1939">
            <v>48912</v>
          </cell>
          <cell r="H1939">
            <v>2445</v>
          </cell>
        </row>
        <row r="1940">
          <cell r="B1940" t="str">
            <v>품질관리공(시험사1급)</v>
          </cell>
          <cell r="D1940">
            <v>1.6E-2</v>
          </cell>
          <cell r="E1940" t="str">
            <v>인</v>
          </cell>
          <cell r="F1940">
            <v>765</v>
          </cell>
          <cell r="G1940">
            <v>47867</v>
          </cell>
          <cell r="H1940">
            <v>765</v>
          </cell>
        </row>
        <row r="1941">
          <cell r="B1941" t="str">
            <v>공 구 손 료</v>
          </cell>
          <cell r="C1941" t="str">
            <v>노임의 2%</v>
          </cell>
          <cell r="D1941" t="str">
            <v>1</v>
          </cell>
          <cell r="E1941" t="str">
            <v>식</v>
          </cell>
          <cell r="F1941">
            <v>338</v>
          </cell>
          <cell r="L1941">
            <v>338</v>
          </cell>
        </row>
        <row r="1942">
          <cell r="B1942" t="str">
            <v>소      계</v>
          </cell>
          <cell r="F1942">
            <v>17788</v>
          </cell>
          <cell r="H1942">
            <v>16913</v>
          </cell>
          <cell r="J1942">
            <v>537</v>
          </cell>
          <cell r="L1942">
            <v>338</v>
          </cell>
        </row>
        <row r="1943">
          <cell r="F1943" t="str">
            <v xml:space="preserve"> </v>
          </cell>
        </row>
        <row r="1944">
          <cell r="B1944" t="str">
            <v>6-2. CERAMIC COATING (200μ)</v>
          </cell>
        </row>
        <row r="1945">
          <cell r="B1945" t="str">
            <v>세 척 제</v>
          </cell>
          <cell r="D1945">
            <v>0.05</v>
          </cell>
          <cell r="E1945" t="str">
            <v>통</v>
          </cell>
          <cell r="F1945">
            <v>525</v>
          </cell>
          <cell r="I1945">
            <v>10500</v>
          </cell>
          <cell r="J1945">
            <v>525</v>
          </cell>
        </row>
        <row r="1946">
          <cell r="B1946" t="str">
            <v>세 척 공(보통인부)</v>
          </cell>
          <cell r="D1946">
            <v>1.6E-2</v>
          </cell>
          <cell r="E1946" t="str">
            <v>인</v>
          </cell>
          <cell r="F1946">
            <v>603</v>
          </cell>
          <cell r="G1946">
            <v>37736</v>
          </cell>
          <cell r="H1946">
            <v>603</v>
          </cell>
        </row>
        <row r="1947">
          <cell r="B1947" t="str">
            <v>넝    마</v>
          </cell>
          <cell r="D1947">
            <v>0.01</v>
          </cell>
          <cell r="E1947" t="str">
            <v>KG</v>
          </cell>
          <cell r="F1947">
            <v>13</v>
          </cell>
          <cell r="I1947">
            <v>1363</v>
          </cell>
          <cell r="J1947">
            <v>13</v>
          </cell>
        </row>
        <row r="1948">
          <cell r="A1948" t="str">
            <v>종       별</v>
          </cell>
          <cell r="C1948" t="str">
            <v>재 료 또 는</v>
          </cell>
          <cell r="D1948" t="str">
            <v xml:space="preserve">원 수 </v>
          </cell>
          <cell r="E1948" t="str">
            <v>단 위</v>
          </cell>
          <cell r="F1948" t="str">
            <v>총   액</v>
          </cell>
          <cell r="G1948" t="str">
            <v>노   무   비</v>
          </cell>
          <cell r="I1948" t="str">
            <v>재   료   비</v>
          </cell>
          <cell r="K1948" t="str">
            <v>경      비</v>
          </cell>
          <cell r="M1948" t="str">
            <v>비   고</v>
          </cell>
        </row>
        <row r="1949">
          <cell r="C1949" t="str">
            <v xml:space="preserve">규       격 </v>
          </cell>
          <cell r="F1949" t="str">
            <v>금   액</v>
          </cell>
          <cell r="G1949" t="str">
            <v>단  가</v>
          </cell>
          <cell r="H1949" t="str">
            <v>금   액</v>
          </cell>
          <cell r="I1949" t="str">
            <v>단  가</v>
          </cell>
          <cell r="J1949" t="str">
            <v>금   액</v>
          </cell>
          <cell r="K1949" t="str">
            <v>단  가</v>
          </cell>
          <cell r="L1949" t="str">
            <v>금   액</v>
          </cell>
        </row>
        <row r="1950">
          <cell r="B1950" t="str">
            <v>세라믹코팅제</v>
          </cell>
          <cell r="D1950">
            <v>0.36</v>
          </cell>
          <cell r="E1950" t="str">
            <v>KG</v>
          </cell>
          <cell r="F1950">
            <v>60588</v>
          </cell>
          <cell r="I1950">
            <v>168300</v>
          </cell>
          <cell r="J1950">
            <v>60588</v>
          </cell>
        </row>
        <row r="1951">
          <cell r="B1951" t="str">
            <v>희 석 제</v>
          </cell>
          <cell r="D1951">
            <v>0.188</v>
          </cell>
          <cell r="E1951" t="str">
            <v>통</v>
          </cell>
          <cell r="F1951">
            <v>962</v>
          </cell>
          <cell r="I1951">
            <v>5120</v>
          </cell>
          <cell r="J1951">
            <v>962</v>
          </cell>
        </row>
        <row r="1952">
          <cell r="B1952" t="str">
            <v>도 장 공</v>
          </cell>
          <cell r="D1952">
            <v>6.6000000000000003E-2</v>
          </cell>
          <cell r="E1952" t="str">
            <v>인</v>
          </cell>
          <cell r="F1952">
            <v>4160</v>
          </cell>
          <cell r="G1952">
            <v>63038</v>
          </cell>
          <cell r="H1952">
            <v>4160</v>
          </cell>
        </row>
        <row r="1953">
          <cell r="B1953" t="str">
            <v>규    사</v>
          </cell>
          <cell r="D1953">
            <v>3.5999999999999997E-2</v>
          </cell>
          <cell r="E1953" t="str">
            <v>㎥</v>
          </cell>
          <cell r="F1953">
            <v>900</v>
          </cell>
          <cell r="I1953">
            <v>25000</v>
          </cell>
          <cell r="J1953">
            <v>900</v>
          </cell>
        </row>
        <row r="1954">
          <cell r="B1954" t="str">
            <v>장비사용료</v>
          </cell>
          <cell r="C1954" t="str">
            <v>TRUCK CRANE 
40TON x 2대</v>
          </cell>
          <cell r="D1954">
            <v>0.02</v>
          </cell>
          <cell r="E1954" t="str">
            <v>HR</v>
          </cell>
          <cell r="F1954">
            <v>3317</v>
          </cell>
          <cell r="G1954">
            <v>37230</v>
          </cell>
          <cell r="H1954">
            <v>744</v>
          </cell>
          <cell r="I1954">
            <v>17460</v>
          </cell>
          <cell r="J1954">
            <v>349</v>
          </cell>
          <cell r="K1954">
            <v>111242</v>
          </cell>
          <cell r="L1954">
            <v>2224</v>
          </cell>
        </row>
        <row r="1955">
          <cell r="B1955" t="str">
            <v>공 구 손 료</v>
          </cell>
          <cell r="C1955" t="str">
            <v>노임의 2%</v>
          </cell>
          <cell r="D1955">
            <v>1</v>
          </cell>
          <cell r="E1955" t="str">
            <v>식</v>
          </cell>
          <cell r="F1955">
            <v>110</v>
          </cell>
          <cell r="L1955">
            <v>110</v>
          </cell>
        </row>
        <row r="1956">
          <cell r="B1956" t="str">
            <v>소     계</v>
          </cell>
          <cell r="F1956">
            <v>71178</v>
          </cell>
          <cell r="H1956">
            <v>5507</v>
          </cell>
          <cell r="J1956">
            <v>63337</v>
          </cell>
          <cell r="L1956">
            <v>2334</v>
          </cell>
        </row>
        <row r="1958">
          <cell r="B1958" t="str">
            <v>합     계</v>
          </cell>
          <cell r="F1958">
            <v>88966</v>
          </cell>
          <cell r="H1958">
            <v>22420</v>
          </cell>
          <cell r="J1958">
            <v>63874</v>
          </cell>
          <cell r="L1958">
            <v>2672</v>
          </cell>
        </row>
        <row r="1971">
          <cell r="F1971" t="str">
            <v xml:space="preserve"> </v>
          </cell>
        </row>
        <row r="1976">
          <cell r="E1976" t="str">
            <v xml:space="preserve"> </v>
          </cell>
          <cell r="F1976" t="str">
            <v>S.T.S 잡철물 제작,설치(SCREEN등)</v>
          </cell>
        </row>
        <row r="1977">
          <cell r="E1977" t="str">
            <v xml:space="preserve"> </v>
          </cell>
        </row>
        <row r="1978">
          <cell r="A1978" t="str">
            <v>종       별</v>
          </cell>
          <cell r="C1978" t="str">
            <v>재 료 또 는</v>
          </cell>
          <cell r="D1978" t="str">
            <v xml:space="preserve">원 수 </v>
          </cell>
          <cell r="E1978" t="str">
            <v>단 위</v>
          </cell>
          <cell r="F1978" t="str">
            <v>총   액</v>
          </cell>
          <cell r="G1978" t="str">
            <v>노   무   비</v>
          </cell>
          <cell r="I1978" t="str">
            <v>재   료   비</v>
          </cell>
          <cell r="K1978" t="str">
            <v>경      비</v>
          </cell>
          <cell r="M1978" t="str">
            <v>비   고</v>
          </cell>
        </row>
        <row r="1979">
          <cell r="C1979" t="str">
            <v xml:space="preserve">규       격 </v>
          </cell>
          <cell r="F1979" t="str">
            <v>금   액</v>
          </cell>
          <cell r="G1979" t="str">
            <v>단  가</v>
          </cell>
          <cell r="H1979" t="str">
            <v>금   액</v>
          </cell>
          <cell r="I1979" t="str">
            <v>단  가</v>
          </cell>
          <cell r="J1979" t="str">
            <v>금   액</v>
          </cell>
          <cell r="K1979" t="str">
            <v>단  가</v>
          </cell>
          <cell r="L1979" t="str">
            <v>금   액</v>
          </cell>
        </row>
        <row r="1980">
          <cell r="A1980" t="str">
            <v>용  접  봉</v>
          </cell>
          <cell r="C1980" t="str">
            <v>AWSE 306-16 4Φ</v>
          </cell>
          <cell r="D1980">
            <v>18.48</v>
          </cell>
          <cell r="E1980" t="str">
            <v>KG</v>
          </cell>
          <cell r="I1980">
            <v>5460</v>
          </cell>
          <cell r="J1980">
            <v>100900</v>
          </cell>
        </row>
        <row r="1981">
          <cell r="A1981" t="str">
            <v>산      소</v>
          </cell>
          <cell r="C1981" t="str">
            <v>6,000L</v>
          </cell>
          <cell r="D1981">
            <v>1.05</v>
          </cell>
          <cell r="E1981" t="str">
            <v>병</v>
          </cell>
          <cell r="I1981">
            <v>12000</v>
          </cell>
          <cell r="J1981">
            <v>12600</v>
          </cell>
        </row>
        <row r="1982">
          <cell r="A1982" t="str">
            <v>아 세 치 렌</v>
          </cell>
          <cell r="C1982" t="str">
            <v>4,500L</v>
          </cell>
          <cell r="D1982">
            <v>2.8</v>
          </cell>
          <cell r="E1982" t="str">
            <v>KG</v>
          </cell>
          <cell r="I1982">
            <v>10500</v>
          </cell>
          <cell r="J1982">
            <v>29400</v>
          </cell>
        </row>
        <row r="1983">
          <cell r="A1983" t="str">
            <v>철      공</v>
          </cell>
          <cell r="D1983">
            <v>27.65</v>
          </cell>
          <cell r="E1983" t="str">
            <v>인</v>
          </cell>
          <cell r="G1983">
            <v>72430</v>
          </cell>
          <cell r="H1983">
            <v>2002689</v>
          </cell>
        </row>
        <row r="1984">
          <cell r="A1984" t="str">
            <v>비  계   공</v>
          </cell>
          <cell r="D1984">
            <v>4.71</v>
          </cell>
          <cell r="E1984" t="str">
            <v>인</v>
          </cell>
          <cell r="G1984">
            <v>79467</v>
          </cell>
          <cell r="H1984">
            <v>374289</v>
          </cell>
        </row>
        <row r="1986">
          <cell r="A1986" t="str">
            <v>보 통 인 부</v>
          </cell>
          <cell r="D1986">
            <v>0.66</v>
          </cell>
          <cell r="E1986" t="str">
            <v>인</v>
          </cell>
          <cell r="G1986">
            <v>37736</v>
          </cell>
          <cell r="H1986">
            <v>24905</v>
          </cell>
        </row>
        <row r="1987">
          <cell r="A1987" t="str">
            <v>용  접  공</v>
          </cell>
          <cell r="D1987">
            <v>2.6</v>
          </cell>
          <cell r="E1987" t="str">
            <v>인</v>
          </cell>
          <cell r="G1987">
            <v>74016</v>
          </cell>
          <cell r="H1987">
            <v>192441</v>
          </cell>
        </row>
        <row r="1988">
          <cell r="A1988" t="str">
            <v>특 별 인 부</v>
          </cell>
          <cell r="D1988">
            <v>0.74</v>
          </cell>
          <cell r="E1988" t="str">
            <v>인</v>
          </cell>
          <cell r="G1988">
            <v>57379</v>
          </cell>
          <cell r="H1988">
            <v>42460</v>
          </cell>
        </row>
        <row r="1989">
          <cell r="A1989" t="str">
            <v>용접기 손료</v>
          </cell>
          <cell r="D1989">
            <v>20.83</v>
          </cell>
          <cell r="E1989" t="str">
            <v>Hr</v>
          </cell>
          <cell r="K1989">
            <v>155</v>
          </cell>
          <cell r="L1989">
            <v>3228</v>
          </cell>
        </row>
        <row r="1990">
          <cell r="A1990" t="str">
            <v>전력 소요량</v>
          </cell>
          <cell r="D1990">
            <v>126</v>
          </cell>
          <cell r="E1990" t="str">
            <v>KWH</v>
          </cell>
          <cell r="K1990">
            <v>61.6</v>
          </cell>
          <cell r="L1990">
            <v>7761</v>
          </cell>
        </row>
        <row r="1991">
          <cell r="A1991" t="str">
            <v>공 구 손 료</v>
          </cell>
          <cell r="C1991" t="str">
            <v>인건비의 3%</v>
          </cell>
          <cell r="L1991">
            <v>79103</v>
          </cell>
        </row>
        <row r="1993">
          <cell r="A1993" t="str">
            <v>소    계</v>
          </cell>
          <cell r="F1993">
            <v>2869776</v>
          </cell>
          <cell r="H1993">
            <v>2636784</v>
          </cell>
          <cell r="J1993">
            <v>142900</v>
          </cell>
          <cell r="L1993">
            <v>90092</v>
          </cell>
        </row>
        <row r="1995">
          <cell r="A1995" t="str">
            <v>계 ( 간단한구조 )</v>
          </cell>
          <cell r="C1995" t="str">
            <v>100 %</v>
          </cell>
          <cell r="F1995">
            <v>2869776</v>
          </cell>
          <cell r="H1995">
            <v>2636784</v>
          </cell>
          <cell r="J1995">
            <v>142900</v>
          </cell>
          <cell r="L1995">
            <v>90092</v>
          </cell>
        </row>
        <row r="1997">
          <cell r="A1997" t="str">
            <v>계 ( 복잡한구조 )</v>
          </cell>
          <cell r="C1997" t="str">
            <v>140 %</v>
          </cell>
          <cell r="F1997">
            <v>4017685</v>
          </cell>
          <cell r="H1997">
            <v>3691497</v>
          </cell>
          <cell r="J1997">
            <v>200060</v>
          </cell>
          <cell r="L1997">
            <v>126128</v>
          </cell>
        </row>
        <row r="2000">
          <cell r="F2000" t="str">
            <v xml:space="preserve"> </v>
          </cell>
        </row>
        <row r="2001">
          <cell r="F2001" t="str">
            <v xml:space="preserve"> </v>
          </cell>
        </row>
        <row r="2002">
          <cell r="F2002" t="str">
            <v xml:space="preserve"> </v>
          </cell>
        </row>
        <row r="2004">
          <cell r="F2004" t="str">
            <v xml:space="preserve">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U25"/>
  <sheetViews>
    <sheetView view="pageBreakPreview" zoomScaleNormal="100" zoomScaleSheetLayoutView="100" workbookViewId="0">
      <selection activeCell="W22" sqref="W22"/>
    </sheetView>
  </sheetViews>
  <sheetFormatPr defaultColWidth="9" defaultRowHeight="14.4" outlineLevelRow="1"/>
  <cols>
    <col min="1" max="15" width="2.796875" style="131" customWidth="1"/>
    <col min="16" max="43" width="3.296875" style="131" customWidth="1"/>
    <col min="44" max="45" width="2.5" style="131" customWidth="1"/>
    <col min="46" max="16384" width="9" style="131"/>
  </cols>
  <sheetData>
    <row r="1" spans="1:43" s="130" customFormat="1" ht="21" customHeight="1" thickTop="1">
      <c r="A1" s="128"/>
      <c r="B1" s="129"/>
      <c r="C1" s="129"/>
      <c r="D1" s="129"/>
      <c r="E1" s="129"/>
      <c r="F1" s="129"/>
      <c r="G1" s="129"/>
      <c r="H1" s="129"/>
      <c r="I1" s="129"/>
      <c r="J1" s="129"/>
      <c r="K1" s="129"/>
      <c r="L1" s="129"/>
      <c r="M1" s="129"/>
      <c r="N1" s="129"/>
      <c r="O1" s="129"/>
      <c r="P1" s="129"/>
      <c r="Q1" s="296" t="s">
        <v>274</v>
      </c>
      <c r="R1" s="296"/>
      <c r="S1" s="296"/>
      <c r="T1" s="296"/>
      <c r="U1" s="296"/>
      <c r="V1" s="296" t="s">
        <v>275</v>
      </c>
      <c r="W1" s="296"/>
      <c r="X1" s="296"/>
      <c r="Y1" s="296"/>
      <c r="Z1" s="296"/>
      <c r="AA1" s="296" t="s">
        <v>276</v>
      </c>
      <c r="AB1" s="296"/>
      <c r="AC1" s="296"/>
      <c r="AD1" s="296"/>
      <c r="AE1" s="296"/>
      <c r="AF1" s="296" t="s">
        <v>277</v>
      </c>
      <c r="AG1" s="296"/>
      <c r="AH1" s="296"/>
      <c r="AI1" s="296"/>
      <c r="AJ1" s="296"/>
      <c r="AK1" s="296" t="s">
        <v>278</v>
      </c>
      <c r="AL1" s="296"/>
      <c r="AM1" s="296"/>
      <c r="AN1" s="296"/>
      <c r="AO1" s="310"/>
      <c r="AP1" s="311" t="s">
        <v>279</v>
      </c>
      <c r="AQ1" s="312"/>
    </row>
    <row r="2" spans="1:43" s="130" customFormat="1" ht="30" customHeight="1">
      <c r="A2" s="321" t="s">
        <v>280</v>
      </c>
      <c r="B2" s="322"/>
      <c r="C2" s="322"/>
      <c r="D2" s="322"/>
      <c r="E2" s="323" t="s">
        <v>416</v>
      </c>
      <c r="F2" s="323"/>
      <c r="G2" s="323"/>
      <c r="H2" s="323"/>
      <c r="I2" s="323"/>
      <c r="J2" s="323"/>
      <c r="K2" s="323"/>
      <c r="L2" s="323"/>
      <c r="M2" s="323"/>
      <c r="N2" s="323"/>
      <c r="O2" s="323"/>
      <c r="P2" s="131"/>
      <c r="Q2" s="324"/>
      <c r="R2" s="317"/>
      <c r="S2" s="317"/>
      <c r="T2" s="317"/>
      <c r="U2" s="325"/>
      <c r="V2" s="324"/>
      <c r="W2" s="317"/>
      <c r="X2" s="317"/>
      <c r="Y2" s="317"/>
      <c r="Z2" s="317"/>
      <c r="AA2" s="319"/>
      <c r="AB2" s="319"/>
      <c r="AC2" s="319"/>
      <c r="AD2" s="319"/>
      <c r="AE2" s="319"/>
      <c r="AF2" s="319"/>
      <c r="AG2" s="319"/>
      <c r="AH2" s="319"/>
      <c r="AI2" s="319"/>
      <c r="AJ2" s="319"/>
      <c r="AK2" s="317"/>
      <c r="AL2" s="317"/>
      <c r="AM2" s="317"/>
      <c r="AN2" s="317"/>
      <c r="AO2" s="317"/>
      <c r="AP2" s="313"/>
      <c r="AQ2" s="314"/>
    </row>
    <row r="3" spans="1:43" s="130" customFormat="1" ht="30" customHeight="1">
      <c r="A3" s="329" t="s">
        <v>281</v>
      </c>
      <c r="B3" s="330"/>
      <c r="C3" s="330"/>
      <c r="D3" s="330"/>
      <c r="E3" s="318" t="s">
        <v>416</v>
      </c>
      <c r="F3" s="318"/>
      <c r="G3" s="318"/>
      <c r="H3" s="318"/>
      <c r="I3" s="318"/>
      <c r="J3" s="318"/>
      <c r="K3" s="318"/>
      <c r="L3" s="318"/>
      <c r="M3" s="318"/>
      <c r="N3" s="318"/>
      <c r="O3" s="318"/>
      <c r="P3" s="132"/>
      <c r="Q3" s="326"/>
      <c r="R3" s="318"/>
      <c r="S3" s="318"/>
      <c r="T3" s="318"/>
      <c r="U3" s="327"/>
      <c r="V3" s="326"/>
      <c r="W3" s="318"/>
      <c r="X3" s="318"/>
      <c r="Y3" s="318"/>
      <c r="Z3" s="318"/>
      <c r="AA3" s="320"/>
      <c r="AB3" s="320"/>
      <c r="AC3" s="320"/>
      <c r="AD3" s="320"/>
      <c r="AE3" s="320"/>
      <c r="AF3" s="320"/>
      <c r="AG3" s="320"/>
      <c r="AH3" s="320"/>
      <c r="AI3" s="320"/>
      <c r="AJ3" s="320"/>
      <c r="AK3" s="318"/>
      <c r="AL3" s="318"/>
      <c r="AM3" s="318"/>
      <c r="AN3" s="318"/>
      <c r="AO3" s="318"/>
      <c r="AP3" s="315"/>
      <c r="AQ3" s="316"/>
    </row>
    <row r="4" spans="1:43">
      <c r="A4" s="133"/>
      <c r="AQ4" s="134"/>
    </row>
    <row r="5" spans="1:43" s="135" customFormat="1" ht="16.8">
      <c r="A5" s="328" t="s">
        <v>323</v>
      </c>
      <c r="B5" s="297"/>
      <c r="C5" s="297"/>
      <c r="D5" s="297"/>
      <c r="E5" s="297"/>
      <c r="AQ5" s="136"/>
    </row>
    <row r="6" spans="1:43" ht="9" customHeight="1">
      <c r="A6" s="133"/>
      <c r="AQ6" s="134"/>
    </row>
    <row r="7" spans="1:43" s="137" customFormat="1" ht="27" customHeight="1">
      <c r="A7" s="298" t="s">
        <v>362</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300"/>
    </row>
    <row r="8" spans="1:43" ht="15" customHeight="1">
      <c r="A8" s="133"/>
      <c r="AQ8" s="134"/>
    </row>
    <row r="9" spans="1:43" ht="27" customHeight="1">
      <c r="A9" s="133"/>
      <c r="P9" s="301" t="s">
        <v>282</v>
      </c>
      <c r="Q9" s="301"/>
      <c r="R9" s="301"/>
      <c r="S9" s="301"/>
      <c r="T9" s="301"/>
      <c r="U9" s="301"/>
      <c r="V9" s="301"/>
      <c r="W9" s="301"/>
      <c r="X9" s="301"/>
      <c r="Y9" s="301"/>
      <c r="Z9" s="301"/>
      <c r="AA9" s="301"/>
      <c r="AB9" s="301"/>
      <c r="AC9" s="301"/>
      <c r="AQ9" s="134"/>
    </row>
    <row r="10" spans="1:43" s="139" customFormat="1" ht="20.100000000000001" customHeight="1">
      <c r="A10" s="138"/>
      <c r="G10" s="297" t="s">
        <v>283</v>
      </c>
      <c r="H10" s="297"/>
      <c r="I10" s="297"/>
      <c r="J10" s="297"/>
      <c r="K10" s="297"/>
      <c r="L10" s="302"/>
      <c r="M10" s="302"/>
      <c r="N10" s="302"/>
      <c r="O10" s="302"/>
      <c r="P10" s="302"/>
      <c r="Q10" s="302"/>
      <c r="R10" s="302"/>
      <c r="S10" s="302"/>
      <c r="T10" s="302"/>
      <c r="U10" s="302"/>
      <c r="V10" s="302"/>
      <c r="W10" s="302"/>
      <c r="X10" s="302"/>
      <c r="Y10" s="302"/>
      <c r="Z10" s="302"/>
      <c r="AA10" s="302"/>
      <c r="AB10" s="302"/>
      <c r="AC10" s="302"/>
      <c r="AD10" s="302"/>
      <c r="AE10" s="302"/>
      <c r="AF10" s="302"/>
      <c r="AG10" s="302"/>
      <c r="AQ10" s="140"/>
    </row>
    <row r="11" spans="1:43" ht="15" customHeight="1">
      <c r="A11" s="133"/>
      <c r="AQ11" s="134"/>
    </row>
    <row r="12" spans="1:43" s="139" customFormat="1" ht="20.100000000000001" customHeight="1">
      <c r="A12" s="138"/>
      <c r="G12" s="297" t="s">
        <v>284</v>
      </c>
      <c r="H12" s="297"/>
      <c r="I12" s="297"/>
      <c r="J12" s="297"/>
      <c r="K12" s="297"/>
      <c r="AQ12" s="140"/>
    </row>
    <row r="13" spans="1:43" s="139" customFormat="1" ht="6" customHeight="1" thickBot="1">
      <c r="A13" s="138"/>
      <c r="G13" s="259"/>
      <c r="H13" s="259"/>
      <c r="I13" s="259"/>
      <c r="J13" s="259"/>
      <c r="K13" s="259"/>
      <c r="AQ13" s="140"/>
    </row>
    <row r="14" spans="1:43" s="142" customFormat="1" ht="30" customHeight="1" thickBot="1">
      <c r="A14" s="141"/>
      <c r="I14" s="303" t="s">
        <v>285</v>
      </c>
      <c r="J14" s="304"/>
      <c r="K14" s="304"/>
      <c r="L14" s="304"/>
      <c r="M14" s="304"/>
      <c r="N14" s="304"/>
      <c r="O14" s="304"/>
      <c r="P14" s="305" t="s">
        <v>286</v>
      </c>
      <c r="Q14" s="305"/>
      <c r="R14" s="305"/>
      <c r="S14" s="305"/>
      <c r="T14" s="305"/>
      <c r="U14" s="305"/>
      <c r="V14" s="305"/>
      <c r="W14" s="305"/>
      <c r="X14" s="305"/>
      <c r="Y14" s="305"/>
      <c r="Z14" s="305"/>
      <c r="AA14" s="305"/>
      <c r="AB14" s="305"/>
      <c r="AC14" s="305" t="s">
        <v>287</v>
      </c>
      <c r="AD14" s="305"/>
      <c r="AE14" s="305"/>
      <c r="AF14" s="305"/>
      <c r="AG14" s="305"/>
      <c r="AH14" s="305"/>
      <c r="AI14" s="305"/>
      <c r="AJ14" s="306"/>
      <c r="AQ14" s="143"/>
    </row>
    <row r="15" spans="1:43" s="130" customFormat="1" ht="30" customHeight="1" thickTop="1">
      <c r="A15" s="144"/>
      <c r="I15" s="307" t="s">
        <v>288</v>
      </c>
      <c r="J15" s="308"/>
      <c r="K15" s="308"/>
      <c r="L15" s="308"/>
      <c r="M15" s="308"/>
      <c r="N15" s="308"/>
      <c r="O15" s="308"/>
      <c r="P15" s="309" t="str">
        <f t="shared" ref="P15:P20" si="0">+"일금  "&amp;NUMBERSTRING(AC15,1)&amp;"원정"</f>
        <v>일금  영원정</v>
      </c>
      <c r="Q15" s="309"/>
      <c r="R15" s="309"/>
      <c r="S15" s="309"/>
      <c r="T15" s="309"/>
      <c r="U15" s="309"/>
      <c r="V15" s="309"/>
      <c r="W15" s="309"/>
      <c r="X15" s="309"/>
      <c r="Y15" s="309"/>
      <c r="Z15" s="309"/>
      <c r="AA15" s="309"/>
      <c r="AB15" s="309"/>
      <c r="AC15" s="331">
        <f>'1.공사원가계산서'!F34</f>
        <v>0</v>
      </c>
      <c r="AD15" s="331"/>
      <c r="AE15" s="331"/>
      <c r="AF15" s="331"/>
      <c r="AG15" s="331"/>
      <c r="AH15" s="331"/>
      <c r="AI15" s="331"/>
      <c r="AJ15" s="332"/>
      <c r="AQ15" s="145"/>
    </row>
    <row r="16" spans="1:43" s="130" customFormat="1" ht="30" hidden="1" customHeight="1">
      <c r="A16" s="144"/>
      <c r="I16" s="333" t="s">
        <v>358</v>
      </c>
      <c r="J16" s="334"/>
      <c r="K16" s="334"/>
      <c r="L16" s="334"/>
      <c r="M16" s="334"/>
      <c r="N16" s="334"/>
      <c r="O16" s="334"/>
      <c r="P16" s="293" t="str">
        <f t="shared" si="0"/>
        <v>일금  영원정</v>
      </c>
      <c r="Q16" s="293"/>
      <c r="R16" s="293"/>
      <c r="S16" s="293"/>
      <c r="T16" s="293"/>
      <c r="U16" s="293"/>
      <c r="V16" s="293"/>
      <c r="W16" s="293"/>
      <c r="X16" s="293"/>
      <c r="Y16" s="293"/>
      <c r="Z16" s="293"/>
      <c r="AA16" s="293"/>
      <c r="AB16" s="293"/>
      <c r="AC16" s="335">
        <v>0</v>
      </c>
      <c r="AD16" s="335"/>
      <c r="AE16" s="335"/>
      <c r="AF16" s="335"/>
      <c r="AG16" s="335"/>
      <c r="AH16" s="335"/>
      <c r="AI16" s="335"/>
      <c r="AJ16" s="336"/>
      <c r="AQ16" s="145"/>
    </row>
    <row r="17" spans="1:47" s="130" customFormat="1" ht="30" hidden="1" customHeight="1" outlineLevel="1">
      <c r="A17" s="144"/>
      <c r="I17" s="337" t="s">
        <v>359</v>
      </c>
      <c r="J17" s="338"/>
      <c r="K17" s="338"/>
      <c r="L17" s="338"/>
      <c r="M17" s="338"/>
      <c r="N17" s="338"/>
      <c r="O17" s="338"/>
      <c r="P17" s="339" t="str">
        <f t="shared" si="0"/>
        <v>일금  영원정</v>
      </c>
      <c r="Q17" s="339"/>
      <c r="R17" s="339"/>
      <c r="S17" s="339"/>
      <c r="T17" s="339"/>
      <c r="U17" s="339"/>
      <c r="V17" s="339"/>
      <c r="W17" s="339"/>
      <c r="X17" s="339"/>
      <c r="Y17" s="339"/>
      <c r="Z17" s="339"/>
      <c r="AA17" s="339"/>
      <c r="AB17" s="339"/>
      <c r="AC17" s="335">
        <v>0</v>
      </c>
      <c r="AD17" s="335"/>
      <c r="AE17" s="335"/>
      <c r="AF17" s="335"/>
      <c r="AG17" s="335"/>
      <c r="AH17" s="335"/>
      <c r="AI17" s="335"/>
      <c r="AJ17" s="336"/>
      <c r="AQ17" s="145"/>
    </row>
    <row r="18" spans="1:47" s="130" customFormat="1" ht="30" hidden="1" customHeight="1">
      <c r="A18" s="144"/>
      <c r="I18" s="291" t="s">
        <v>360</v>
      </c>
      <c r="J18" s="292"/>
      <c r="K18" s="292"/>
      <c r="L18" s="292"/>
      <c r="M18" s="292"/>
      <c r="N18" s="292"/>
      <c r="O18" s="292"/>
      <c r="P18" s="293" t="str">
        <f t="shared" si="0"/>
        <v>일금  영원정</v>
      </c>
      <c r="Q18" s="293"/>
      <c r="R18" s="293"/>
      <c r="S18" s="293"/>
      <c r="T18" s="293"/>
      <c r="U18" s="293"/>
      <c r="V18" s="293"/>
      <c r="W18" s="293"/>
      <c r="X18" s="293"/>
      <c r="Y18" s="293"/>
      <c r="Z18" s="293"/>
      <c r="AA18" s="293"/>
      <c r="AB18" s="293"/>
      <c r="AC18" s="294">
        <v>0</v>
      </c>
      <c r="AD18" s="294"/>
      <c r="AE18" s="294"/>
      <c r="AF18" s="294"/>
      <c r="AG18" s="294"/>
      <c r="AH18" s="294"/>
      <c r="AI18" s="294"/>
      <c r="AJ18" s="295"/>
      <c r="AQ18" s="145"/>
    </row>
    <row r="19" spans="1:47" s="130" customFormat="1" ht="30" hidden="1" customHeight="1">
      <c r="A19" s="144"/>
      <c r="I19" s="291" t="s">
        <v>289</v>
      </c>
      <c r="J19" s="292"/>
      <c r="K19" s="292"/>
      <c r="L19" s="292"/>
      <c r="M19" s="292"/>
      <c r="N19" s="292"/>
      <c r="O19" s="292"/>
      <c r="P19" s="293" t="str">
        <f t="shared" si="0"/>
        <v>일금  영원정</v>
      </c>
      <c r="Q19" s="293"/>
      <c r="R19" s="293"/>
      <c r="S19" s="293"/>
      <c r="T19" s="293"/>
      <c r="U19" s="293"/>
      <c r="V19" s="293"/>
      <c r="W19" s="293"/>
      <c r="X19" s="293"/>
      <c r="Y19" s="293"/>
      <c r="Z19" s="293"/>
      <c r="AA19" s="293"/>
      <c r="AB19" s="293"/>
      <c r="AC19" s="341">
        <v>0</v>
      </c>
      <c r="AD19" s="341"/>
      <c r="AE19" s="341"/>
      <c r="AF19" s="341"/>
      <c r="AG19" s="341"/>
      <c r="AH19" s="341"/>
      <c r="AI19" s="341"/>
      <c r="AJ19" s="342"/>
      <c r="AQ19" s="145"/>
    </row>
    <row r="20" spans="1:47" s="130" customFormat="1" ht="30" customHeight="1" collapsed="1" thickBot="1">
      <c r="A20" s="144"/>
      <c r="I20" s="343" t="s">
        <v>290</v>
      </c>
      <c r="J20" s="344"/>
      <c r="K20" s="344"/>
      <c r="L20" s="344"/>
      <c r="M20" s="344"/>
      <c r="N20" s="344"/>
      <c r="O20" s="344"/>
      <c r="P20" s="345" t="str">
        <f t="shared" si="0"/>
        <v>일금  영원정</v>
      </c>
      <c r="Q20" s="345"/>
      <c r="R20" s="345"/>
      <c r="S20" s="345"/>
      <c r="T20" s="345"/>
      <c r="U20" s="345"/>
      <c r="V20" s="345"/>
      <c r="W20" s="345"/>
      <c r="X20" s="345"/>
      <c r="Y20" s="345"/>
      <c r="Z20" s="345"/>
      <c r="AA20" s="345"/>
      <c r="AB20" s="345"/>
      <c r="AC20" s="346">
        <f>SUM(AC15:AJ19)</f>
        <v>0</v>
      </c>
      <c r="AD20" s="346"/>
      <c r="AE20" s="346"/>
      <c r="AF20" s="346"/>
      <c r="AG20" s="346"/>
      <c r="AH20" s="346"/>
      <c r="AI20" s="346"/>
      <c r="AJ20" s="347"/>
      <c r="AQ20" s="145"/>
    </row>
    <row r="21" spans="1:47" ht="12.75" customHeight="1">
      <c r="A21" s="133"/>
      <c r="AQ21" s="134"/>
    </row>
    <row r="22" spans="1:47" ht="20.100000000000001" customHeight="1">
      <c r="A22" s="133"/>
      <c r="G22" s="297" t="s">
        <v>291</v>
      </c>
      <c r="H22" s="297"/>
      <c r="I22" s="297"/>
      <c r="J22" s="297"/>
      <c r="K22" s="297"/>
      <c r="L22" s="131" t="s">
        <v>292</v>
      </c>
      <c r="M22" s="131" t="s">
        <v>293</v>
      </c>
      <c r="R22" s="340" t="s">
        <v>294</v>
      </c>
      <c r="S22" s="340"/>
      <c r="AQ22" s="134"/>
    </row>
    <row r="23" spans="1:47" ht="20.100000000000001" customHeight="1">
      <c r="A23" s="133"/>
      <c r="G23" s="259"/>
      <c r="H23" s="259"/>
      <c r="I23" s="259"/>
      <c r="J23" s="259"/>
      <c r="K23" s="259"/>
      <c r="M23" s="269"/>
      <c r="R23" s="270"/>
      <c r="S23" s="270"/>
      <c r="U23" s="142"/>
      <c r="V23" s="130"/>
      <c r="W23" s="130"/>
      <c r="AQ23" s="134"/>
    </row>
    <row r="24" spans="1:47" ht="20.100000000000001" customHeight="1" thickBot="1">
      <c r="A24" s="146"/>
      <c r="B24" s="147"/>
      <c r="C24" s="147"/>
      <c r="D24" s="147"/>
      <c r="E24" s="147"/>
      <c r="F24" s="147"/>
      <c r="G24" s="147"/>
      <c r="H24" s="147"/>
      <c r="I24" s="147"/>
      <c r="J24" s="147"/>
      <c r="K24" s="147"/>
      <c r="L24" s="147"/>
      <c r="M24" s="147"/>
      <c r="N24" s="147"/>
      <c r="O24" s="147"/>
      <c r="P24" s="147"/>
      <c r="Q24" s="147"/>
      <c r="R24" s="271"/>
      <c r="S24" s="271"/>
      <c r="T24" s="147"/>
      <c r="U24" s="147"/>
      <c r="V24" s="147"/>
      <c r="W24" s="147"/>
      <c r="X24" s="147"/>
      <c r="Y24" s="147"/>
      <c r="Z24" s="147"/>
      <c r="AA24" s="271"/>
      <c r="AB24" s="147"/>
      <c r="AC24" s="147"/>
      <c r="AD24" s="147"/>
      <c r="AE24" s="147"/>
      <c r="AF24" s="147"/>
      <c r="AG24" s="147"/>
      <c r="AH24" s="147"/>
      <c r="AI24" s="147"/>
      <c r="AJ24" s="147"/>
      <c r="AK24" s="147"/>
      <c r="AL24" s="147"/>
      <c r="AM24" s="147"/>
      <c r="AN24" s="147"/>
      <c r="AO24" s="147"/>
      <c r="AP24" s="147"/>
      <c r="AQ24" s="148"/>
    </row>
    <row r="25" spans="1:47" ht="18" thickTop="1">
      <c r="G25" s="149"/>
      <c r="AU25" s="277"/>
    </row>
  </sheetData>
  <mergeCells count="44">
    <mergeCell ref="G22:K22"/>
    <mergeCell ref="R22:S22"/>
    <mergeCell ref="I19:O19"/>
    <mergeCell ref="P19:AB19"/>
    <mergeCell ref="AC19:AJ19"/>
    <mergeCell ref="I20:O20"/>
    <mergeCell ref="P20:AB20"/>
    <mergeCell ref="AC20:AJ20"/>
    <mergeCell ref="AC15:AJ15"/>
    <mergeCell ref="I16:O16"/>
    <mergeCell ref="P16:AB16"/>
    <mergeCell ref="AC16:AJ16"/>
    <mergeCell ref="I17:O17"/>
    <mergeCell ref="P17:AB17"/>
    <mergeCell ref="AC17:AJ17"/>
    <mergeCell ref="A2:D2"/>
    <mergeCell ref="E2:O2"/>
    <mergeCell ref="Q2:U3"/>
    <mergeCell ref="V2:Z3"/>
    <mergeCell ref="A5:E5"/>
    <mergeCell ref="A3:D3"/>
    <mergeCell ref="E3:O3"/>
    <mergeCell ref="AK1:AO1"/>
    <mergeCell ref="AP1:AQ3"/>
    <mergeCell ref="AK2:AO3"/>
    <mergeCell ref="AA2:AE3"/>
    <mergeCell ref="AF2:AJ3"/>
    <mergeCell ref="AF1:AJ1"/>
    <mergeCell ref="I18:O18"/>
    <mergeCell ref="P18:AB18"/>
    <mergeCell ref="AC18:AJ18"/>
    <mergeCell ref="Q1:U1"/>
    <mergeCell ref="V1:Z1"/>
    <mergeCell ref="AA1:AE1"/>
    <mergeCell ref="G12:K12"/>
    <mergeCell ref="A7:AQ7"/>
    <mergeCell ref="P9:AC9"/>
    <mergeCell ref="G10:K10"/>
    <mergeCell ref="L10:AG10"/>
    <mergeCell ref="I14:O14"/>
    <mergeCell ref="P14:AB14"/>
    <mergeCell ref="AC14:AJ14"/>
    <mergeCell ref="I15:O15"/>
    <mergeCell ref="P15:AB15"/>
  </mergeCells>
  <phoneticPr fontId="2" type="noConversion"/>
  <printOptions horizontalCentered="1"/>
  <pageMargins left="0.52" right="0.33" top="0.68" bottom="0.59055118110236227" header="0.51181102362204722" footer="0.51181102362204722"/>
  <pageSetup paperSize="9" scale="9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DX23"/>
  <sheetViews>
    <sheetView showGridLines="0" tabSelected="1" view="pageBreakPreview" zoomScaleNormal="100" zoomScaleSheetLayoutView="100" workbookViewId="0">
      <selection activeCell="J35" sqref="J35"/>
    </sheetView>
  </sheetViews>
  <sheetFormatPr defaultColWidth="9" defaultRowHeight="19.5" customHeight="1"/>
  <cols>
    <col min="1" max="1" width="25.19921875" style="102" customWidth="1"/>
    <col min="2" max="2" width="7" style="102" customWidth="1"/>
    <col min="3" max="3" width="4.796875" style="119" customWidth="1"/>
    <col min="4" max="4" width="4.796875" style="102" customWidth="1"/>
    <col min="5" max="5" width="6.796875" style="102" customWidth="1"/>
    <col min="6" max="6" width="14.296875" style="102" customWidth="1"/>
    <col min="7" max="7" width="6.796875" style="102" customWidth="1"/>
    <col min="8" max="8" width="14.296875" style="102" customWidth="1"/>
    <col min="9" max="9" width="6.796875" style="102" customWidth="1"/>
    <col min="10" max="10" width="14.296875" style="102" customWidth="1"/>
    <col min="11" max="11" width="6.796875" style="102" customWidth="1"/>
    <col min="12" max="12" width="14.296875" style="102" customWidth="1"/>
    <col min="13" max="13" width="11.59765625" style="102" customWidth="1"/>
    <col min="14" max="116" width="8" style="102" customWidth="1"/>
    <col min="117" max="118" width="0" style="102" hidden="1" customWidth="1"/>
    <col min="119" max="16384" width="9" style="102"/>
  </cols>
  <sheetData>
    <row r="1" spans="1:128" ht="19.5" customHeight="1">
      <c r="A1" s="350" t="s">
        <v>229</v>
      </c>
      <c r="B1" s="350"/>
      <c r="C1" s="350"/>
      <c r="D1" s="350"/>
      <c r="E1" s="350"/>
      <c r="F1" s="350"/>
      <c r="G1" s="350"/>
      <c r="H1" s="350"/>
      <c r="I1" s="350"/>
      <c r="J1" s="350"/>
      <c r="K1" s="350"/>
      <c r="L1" s="350"/>
      <c r="M1" s="350"/>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t="s">
        <v>195</v>
      </c>
      <c r="DP1" s="101"/>
      <c r="DQ1" s="101"/>
      <c r="DR1" s="101"/>
      <c r="DS1" s="101"/>
      <c r="DT1" s="101"/>
      <c r="DU1" s="101"/>
      <c r="DV1" s="101"/>
      <c r="DW1" s="101"/>
      <c r="DX1" s="101"/>
    </row>
    <row r="2" spans="1:128" ht="19.5" customHeight="1" thickBot="1">
      <c r="A2" s="351" t="s">
        <v>363</v>
      </c>
      <c r="B2" s="351"/>
      <c r="C2" s="351"/>
      <c r="D2" s="351"/>
      <c r="E2" s="351"/>
      <c r="F2" s="351"/>
      <c r="G2" s="351"/>
      <c r="H2" s="351"/>
      <c r="I2" s="351"/>
      <c r="J2" s="351"/>
      <c r="K2" s="351"/>
      <c r="L2" s="351"/>
      <c r="M2" s="35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t="s">
        <v>195</v>
      </c>
      <c r="DP2" s="101"/>
      <c r="DQ2" s="101"/>
      <c r="DR2" s="101"/>
      <c r="DS2" s="101"/>
      <c r="DT2" s="101"/>
      <c r="DU2" s="101"/>
      <c r="DV2" s="101"/>
      <c r="DW2" s="101"/>
      <c r="DX2" s="101"/>
    </row>
    <row r="3" spans="1:128" ht="19.5" customHeight="1" thickBot="1">
      <c r="A3" s="352" t="s">
        <v>230</v>
      </c>
      <c r="B3" s="354" t="s">
        <v>231</v>
      </c>
      <c r="C3" s="354" t="s">
        <v>197</v>
      </c>
      <c r="D3" s="354" t="s">
        <v>194</v>
      </c>
      <c r="E3" s="356" t="s">
        <v>232</v>
      </c>
      <c r="F3" s="355"/>
      <c r="G3" s="356" t="s">
        <v>196</v>
      </c>
      <c r="H3" s="355"/>
      <c r="I3" s="356" t="s">
        <v>201</v>
      </c>
      <c r="J3" s="355"/>
      <c r="K3" s="356" t="s">
        <v>202</v>
      </c>
      <c r="L3" s="356"/>
      <c r="M3" s="348" t="s">
        <v>193</v>
      </c>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t="s">
        <v>195</v>
      </c>
      <c r="DP3" s="101"/>
      <c r="DQ3" s="101"/>
      <c r="DR3" s="101"/>
      <c r="DS3" s="101"/>
      <c r="DT3" s="101"/>
      <c r="DU3" s="101"/>
      <c r="DV3" s="101"/>
      <c r="DW3" s="101"/>
      <c r="DX3" s="101"/>
    </row>
    <row r="4" spans="1:128" ht="19.5" customHeight="1">
      <c r="A4" s="353"/>
      <c r="B4" s="355"/>
      <c r="C4" s="355"/>
      <c r="D4" s="356"/>
      <c r="E4" s="103" t="s">
        <v>233</v>
      </c>
      <c r="F4" s="104" t="s">
        <v>203</v>
      </c>
      <c r="G4" s="104" t="s">
        <v>233</v>
      </c>
      <c r="H4" s="104" t="s">
        <v>203</v>
      </c>
      <c r="I4" s="104" t="s">
        <v>233</v>
      </c>
      <c r="J4" s="104" t="s">
        <v>203</v>
      </c>
      <c r="K4" s="104" t="s">
        <v>233</v>
      </c>
      <c r="L4" s="105" t="s">
        <v>203</v>
      </c>
      <c r="M4" s="349"/>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t="s">
        <v>195</v>
      </c>
      <c r="DP4" s="101"/>
      <c r="DQ4" s="101"/>
      <c r="DR4" s="101"/>
      <c r="DS4" s="101"/>
      <c r="DT4" s="101"/>
      <c r="DU4" s="101"/>
      <c r="DV4" s="101"/>
      <c r="DW4" s="101"/>
      <c r="DX4" s="101"/>
    </row>
    <row r="5" spans="1:128" ht="19.5" customHeight="1">
      <c r="A5" s="106" t="s">
        <v>330</v>
      </c>
      <c r="B5" s="107" t="s">
        <v>195</v>
      </c>
      <c r="C5" s="107">
        <v>1</v>
      </c>
      <c r="D5" s="107" t="s">
        <v>234</v>
      </c>
      <c r="E5" s="108"/>
      <c r="F5" s="108">
        <f>H5+J5+L5</f>
        <v>0</v>
      </c>
      <c r="G5" s="108"/>
      <c r="H5" s="108">
        <f>'1.공사원가계산서'!F8</f>
        <v>0</v>
      </c>
      <c r="I5" s="108"/>
      <c r="J5" s="108">
        <f>'1.공사원가계산서'!F10</f>
        <v>0</v>
      </c>
      <c r="K5" s="108"/>
      <c r="L5" s="108">
        <f>'2. 공사집계표'!I5</f>
        <v>0</v>
      </c>
      <c r="M5" s="109" t="s">
        <v>195</v>
      </c>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t="s">
        <v>195</v>
      </c>
      <c r="DN5" s="101" t="s">
        <v>195</v>
      </c>
      <c r="DO5" s="101"/>
      <c r="DP5" s="101"/>
      <c r="DQ5" s="101"/>
      <c r="DR5" s="101"/>
      <c r="DS5" s="101"/>
      <c r="DT5" s="101"/>
      <c r="DU5" s="101"/>
      <c r="DV5" s="101"/>
      <c r="DW5" s="101"/>
      <c r="DX5" s="101"/>
    </row>
    <row r="6" spans="1:128" ht="19.5" customHeight="1">
      <c r="A6" s="110" t="s">
        <v>235</v>
      </c>
      <c r="B6" s="111" t="s">
        <v>195</v>
      </c>
      <c r="C6" s="111" t="s">
        <v>195</v>
      </c>
      <c r="D6" s="111" t="s">
        <v>195</v>
      </c>
      <c r="E6" s="112"/>
      <c r="F6" s="112">
        <f>H6+J6+L6</f>
        <v>0</v>
      </c>
      <c r="G6" s="112"/>
      <c r="H6" s="112">
        <f>H5</f>
        <v>0</v>
      </c>
      <c r="I6" s="112"/>
      <c r="J6" s="112">
        <f>J5</f>
        <v>0</v>
      </c>
      <c r="K6" s="112"/>
      <c r="L6" s="112">
        <f>L5</f>
        <v>0</v>
      </c>
      <c r="M6" s="113" t="s">
        <v>195</v>
      </c>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t="s">
        <v>195</v>
      </c>
      <c r="DN6" s="101" t="s">
        <v>236</v>
      </c>
      <c r="DO6" s="101"/>
      <c r="DP6" s="101"/>
      <c r="DQ6" s="101"/>
      <c r="DR6" s="101"/>
      <c r="DS6" s="101"/>
      <c r="DT6" s="101"/>
      <c r="DU6" s="101"/>
      <c r="DV6" s="101"/>
      <c r="DW6" s="101"/>
      <c r="DX6" s="101"/>
    </row>
    <row r="7" spans="1:128" ht="19.5" customHeight="1">
      <c r="A7" s="114" t="s">
        <v>237</v>
      </c>
      <c r="B7" s="111" t="s">
        <v>238</v>
      </c>
      <c r="C7" s="111">
        <v>1</v>
      </c>
      <c r="D7" s="111" t="s">
        <v>1</v>
      </c>
      <c r="E7" s="112"/>
      <c r="F7" s="112">
        <f>'1.공사원가계산서'!F11</f>
        <v>0</v>
      </c>
      <c r="G7" s="112"/>
      <c r="H7" s="112"/>
      <c r="I7" s="112"/>
      <c r="J7" s="112"/>
      <c r="K7" s="112"/>
      <c r="L7" s="112"/>
      <c r="M7" s="113" t="s">
        <v>195</v>
      </c>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t="s">
        <v>195</v>
      </c>
      <c r="DN7" s="101" t="s">
        <v>195</v>
      </c>
      <c r="DO7" s="101"/>
      <c r="DP7" s="101"/>
      <c r="DQ7" s="101"/>
      <c r="DR7" s="101"/>
      <c r="DS7" s="101"/>
      <c r="DT7" s="101"/>
      <c r="DU7" s="101"/>
      <c r="DV7" s="101"/>
      <c r="DW7" s="101"/>
      <c r="DX7" s="101"/>
    </row>
    <row r="8" spans="1:128" ht="19.5" customHeight="1">
      <c r="A8" s="114" t="s">
        <v>239</v>
      </c>
      <c r="B8" s="111" t="s">
        <v>238</v>
      </c>
      <c r="C8" s="111">
        <v>1</v>
      </c>
      <c r="D8" s="111" t="s">
        <v>1</v>
      </c>
      <c r="E8" s="112"/>
      <c r="F8" s="112">
        <f>'1.공사원가계산서'!F17</f>
        <v>0</v>
      </c>
      <c r="G8" s="112"/>
      <c r="H8" s="112"/>
      <c r="I8" s="112"/>
      <c r="J8" s="112"/>
      <c r="K8" s="112"/>
      <c r="L8" s="112"/>
      <c r="M8" s="113" t="s">
        <v>195</v>
      </c>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t="s">
        <v>195</v>
      </c>
      <c r="DN8" s="101" t="s">
        <v>195</v>
      </c>
      <c r="DO8" s="101"/>
      <c r="DP8" s="101"/>
      <c r="DQ8" s="101"/>
      <c r="DR8" s="101"/>
      <c r="DS8" s="101"/>
      <c r="DT8" s="101"/>
      <c r="DU8" s="101"/>
      <c r="DV8" s="101"/>
      <c r="DW8" s="101"/>
      <c r="DX8" s="101"/>
    </row>
    <row r="9" spans="1:128" ht="19.5" customHeight="1">
      <c r="A9" s="114" t="s">
        <v>240</v>
      </c>
      <c r="B9" s="111" t="s">
        <v>238</v>
      </c>
      <c r="C9" s="111">
        <v>1</v>
      </c>
      <c r="D9" s="111" t="s">
        <v>1</v>
      </c>
      <c r="E9" s="112"/>
      <c r="F9" s="112">
        <f>'1.공사원가계산서'!F18</f>
        <v>0</v>
      </c>
      <c r="G9" s="112"/>
      <c r="H9" s="112"/>
      <c r="I9" s="112"/>
      <c r="J9" s="112"/>
      <c r="K9" s="112"/>
      <c r="L9" s="112"/>
      <c r="M9" s="113" t="s">
        <v>195</v>
      </c>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t="s">
        <v>195</v>
      </c>
      <c r="DN9" s="101" t="s">
        <v>195</v>
      </c>
      <c r="DO9" s="101"/>
      <c r="DP9" s="101"/>
      <c r="DQ9" s="101"/>
      <c r="DR9" s="101"/>
      <c r="DS9" s="101"/>
      <c r="DT9" s="101"/>
      <c r="DU9" s="101"/>
      <c r="DV9" s="101"/>
      <c r="DW9" s="101"/>
      <c r="DX9" s="101"/>
    </row>
    <row r="10" spans="1:128" ht="19.5" customHeight="1">
      <c r="A10" s="114" t="s">
        <v>241</v>
      </c>
      <c r="B10" s="111" t="s">
        <v>238</v>
      </c>
      <c r="C10" s="111">
        <v>1</v>
      </c>
      <c r="D10" s="111" t="s">
        <v>1</v>
      </c>
      <c r="E10" s="112"/>
      <c r="F10" s="112">
        <f>'1.공사원가계산서'!F19</f>
        <v>0</v>
      </c>
      <c r="G10" s="112"/>
      <c r="H10" s="112"/>
      <c r="I10" s="112"/>
      <c r="J10" s="112"/>
      <c r="K10" s="112"/>
      <c r="L10" s="112"/>
      <c r="M10" s="113" t="s">
        <v>195</v>
      </c>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t="s">
        <v>195</v>
      </c>
      <c r="DN10" s="101" t="s">
        <v>195</v>
      </c>
      <c r="DO10" s="101"/>
      <c r="DP10" s="101"/>
      <c r="DQ10" s="101"/>
      <c r="DR10" s="101"/>
      <c r="DS10" s="101"/>
      <c r="DT10" s="101"/>
      <c r="DU10" s="101"/>
      <c r="DV10" s="101"/>
      <c r="DW10" s="101"/>
      <c r="DX10" s="101"/>
    </row>
    <row r="11" spans="1:128" ht="19.5" customHeight="1">
      <c r="A11" s="114" t="s">
        <v>242</v>
      </c>
      <c r="B11" s="111" t="s">
        <v>238</v>
      </c>
      <c r="C11" s="111">
        <v>1</v>
      </c>
      <c r="D11" s="111" t="s">
        <v>1</v>
      </c>
      <c r="E11" s="112"/>
      <c r="F11" s="112">
        <f>'1.공사원가계산서'!F20</f>
        <v>0</v>
      </c>
      <c r="G11" s="112"/>
      <c r="H11" s="112"/>
      <c r="I11" s="112"/>
      <c r="J11" s="112"/>
      <c r="K11" s="112"/>
      <c r="L11" s="112"/>
      <c r="M11" s="113" t="s">
        <v>195</v>
      </c>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t="s">
        <v>195</v>
      </c>
      <c r="DN11" s="101" t="s">
        <v>195</v>
      </c>
      <c r="DO11" s="101"/>
      <c r="DP11" s="101"/>
      <c r="DQ11" s="101"/>
      <c r="DR11" s="101"/>
      <c r="DS11" s="101"/>
      <c r="DT11" s="101"/>
      <c r="DU11" s="101"/>
      <c r="DV11" s="101"/>
      <c r="DW11" s="101"/>
      <c r="DX11" s="101"/>
    </row>
    <row r="12" spans="1:128" ht="19.5" customHeight="1">
      <c r="A12" s="114" t="s">
        <v>243</v>
      </c>
      <c r="B12" s="111" t="s">
        <v>238</v>
      </c>
      <c r="C12" s="111">
        <v>1</v>
      </c>
      <c r="D12" s="111" t="s">
        <v>1</v>
      </c>
      <c r="E12" s="112"/>
      <c r="F12" s="112">
        <f>'1.공사원가계산서'!F20</f>
        <v>0</v>
      </c>
      <c r="G12" s="112"/>
      <c r="H12" s="112"/>
      <c r="I12" s="112"/>
      <c r="J12" s="112"/>
      <c r="K12" s="112"/>
      <c r="L12" s="112"/>
      <c r="M12" s="113" t="s">
        <v>195</v>
      </c>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t="s">
        <v>195</v>
      </c>
      <c r="DN12" s="101" t="s">
        <v>195</v>
      </c>
      <c r="DO12" s="101"/>
      <c r="DP12" s="101"/>
      <c r="DQ12" s="101"/>
      <c r="DR12" s="101"/>
      <c r="DS12" s="101"/>
      <c r="DT12" s="101"/>
      <c r="DU12" s="101"/>
      <c r="DV12" s="101"/>
      <c r="DW12" s="101"/>
      <c r="DX12" s="101"/>
    </row>
    <row r="13" spans="1:128" ht="19.5" customHeight="1">
      <c r="A13" s="114" t="s">
        <v>244</v>
      </c>
      <c r="B13" s="111" t="s">
        <v>238</v>
      </c>
      <c r="C13" s="111">
        <v>1</v>
      </c>
      <c r="D13" s="111" t="s">
        <v>1</v>
      </c>
      <c r="E13" s="112"/>
      <c r="F13" s="112">
        <f>'1.공사원가계산서'!F22</f>
        <v>0</v>
      </c>
      <c r="G13" s="112"/>
      <c r="H13" s="112"/>
      <c r="I13" s="112"/>
      <c r="J13" s="112"/>
      <c r="K13" s="112"/>
      <c r="L13" s="112"/>
      <c r="M13" s="113" t="s">
        <v>195</v>
      </c>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t="s">
        <v>195</v>
      </c>
      <c r="DN13" s="101" t="s">
        <v>195</v>
      </c>
      <c r="DO13" s="101"/>
      <c r="DP13" s="101"/>
      <c r="DQ13" s="101"/>
      <c r="DR13" s="101"/>
      <c r="DS13" s="101"/>
      <c r="DT13" s="101"/>
      <c r="DU13" s="101"/>
      <c r="DV13" s="101"/>
      <c r="DW13" s="101"/>
      <c r="DX13" s="101"/>
    </row>
    <row r="14" spans="1:128" ht="19.5" customHeight="1">
      <c r="A14" s="114" t="s">
        <v>252</v>
      </c>
      <c r="B14" s="111" t="s">
        <v>238</v>
      </c>
      <c r="C14" s="111">
        <v>1</v>
      </c>
      <c r="D14" s="111" t="s">
        <v>1</v>
      </c>
      <c r="E14" s="112"/>
      <c r="F14" s="112">
        <f>'1.공사원가계산서'!F23</f>
        <v>0</v>
      </c>
      <c r="G14" s="112"/>
      <c r="H14" s="112"/>
      <c r="I14" s="112"/>
      <c r="J14" s="112"/>
      <c r="K14" s="112"/>
      <c r="L14" s="112"/>
      <c r="M14" s="113" t="s">
        <v>195</v>
      </c>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t="s">
        <v>195</v>
      </c>
      <c r="DN14" s="101" t="s">
        <v>195</v>
      </c>
      <c r="DO14" s="101"/>
      <c r="DP14" s="101"/>
      <c r="DQ14" s="101"/>
      <c r="DR14" s="101"/>
      <c r="DS14" s="101"/>
      <c r="DT14" s="101"/>
      <c r="DU14" s="101"/>
      <c r="DV14" s="101"/>
      <c r="DW14" s="101"/>
      <c r="DX14" s="101"/>
    </row>
    <row r="15" spans="1:128" ht="19.5" customHeight="1">
      <c r="A15" s="114" t="s">
        <v>253</v>
      </c>
      <c r="B15" s="111" t="s">
        <v>238</v>
      </c>
      <c r="C15" s="111">
        <v>1</v>
      </c>
      <c r="D15" s="111" t="s">
        <v>1</v>
      </c>
      <c r="E15" s="112"/>
      <c r="F15" s="112">
        <f>'1.공사원가계산서'!F25</f>
        <v>0</v>
      </c>
      <c r="G15" s="112"/>
      <c r="H15" s="112"/>
      <c r="I15" s="112"/>
      <c r="J15" s="112"/>
      <c r="K15" s="112"/>
      <c r="L15" s="112"/>
      <c r="M15" s="113" t="s">
        <v>195</v>
      </c>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t="s">
        <v>195</v>
      </c>
      <c r="DN15" s="101" t="s">
        <v>195</v>
      </c>
      <c r="DO15" s="101"/>
      <c r="DP15" s="101"/>
      <c r="DQ15" s="101"/>
      <c r="DR15" s="101"/>
      <c r="DS15" s="101"/>
      <c r="DT15" s="101"/>
      <c r="DU15" s="101"/>
      <c r="DV15" s="101"/>
      <c r="DW15" s="101"/>
      <c r="DX15" s="101"/>
    </row>
    <row r="16" spans="1:128" ht="19.5" customHeight="1">
      <c r="A16" s="115" t="s">
        <v>245</v>
      </c>
      <c r="B16" s="111"/>
      <c r="C16" s="111"/>
      <c r="D16" s="111"/>
      <c r="E16" s="112"/>
      <c r="F16" s="112">
        <f>'1.공사원가계산서'!F28</f>
        <v>0</v>
      </c>
      <c r="G16" s="112"/>
      <c r="H16" s="112"/>
      <c r="I16" s="112"/>
      <c r="J16" s="112"/>
      <c r="K16" s="112"/>
      <c r="L16" s="112"/>
      <c r="M16" s="113"/>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row>
    <row r="17" spans="1:128" ht="19.5" customHeight="1">
      <c r="A17" s="114" t="s">
        <v>254</v>
      </c>
      <c r="B17" s="111" t="s">
        <v>238</v>
      </c>
      <c r="C17" s="111">
        <v>1</v>
      </c>
      <c r="D17" s="111" t="s">
        <v>1</v>
      </c>
      <c r="E17" s="112"/>
      <c r="F17" s="112">
        <f>'1.공사원가계산서'!F29</f>
        <v>0</v>
      </c>
      <c r="G17" s="112"/>
      <c r="H17" s="112"/>
      <c r="I17" s="112"/>
      <c r="J17" s="112"/>
      <c r="K17" s="112"/>
      <c r="L17" s="112"/>
      <c r="M17" s="113" t="s">
        <v>195</v>
      </c>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t="s">
        <v>195</v>
      </c>
      <c r="DN17" s="101" t="s">
        <v>195</v>
      </c>
      <c r="DO17" s="101"/>
      <c r="DP17" s="101"/>
      <c r="DQ17" s="101"/>
      <c r="DR17" s="101"/>
      <c r="DS17" s="101"/>
      <c r="DT17" s="101"/>
      <c r="DU17" s="101"/>
      <c r="DV17" s="101"/>
      <c r="DW17" s="101"/>
      <c r="DX17" s="101"/>
    </row>
    <row r="18" spans="1:128" ht="19.5" customHeight="1">
      <c r="A18" s="115" t="s">
        <v>204</v>
      </c>
      <c r="B18" s="111" t="s">
        <v>195</v>
      </c>
      <c r="C18" s="111" t="s">
        <v>195</v>
      </c>
      <c r="D18" s="111" t="s">
        <v>195</v>
      </c>
      <c r="E18" s="112"/>
      <c r="F18" s="112">
        <f>SUM(F16:F17)</f>
        <v>0</v>
      </c>
      <c r="G18" s="112"/>
      <c r="H18" s="112"/>
      <c r="I18" s="112"/>
      <c r="J18" s="112"/>
      <c r="K18" s="112"/>
      <c r="L18" s="112"/>
      <c r="M18" s="113" t="s">
        <v>195</v>
      </c>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t="s">
        <v>195</v>
      </c>
      <c r="DN18" s="101" t="s">
        <v>246</v>
      </c>
      <c r="DO18" s="101"/>
      <c r="DP18" s="101"/>
      <c r="DQ18" s="101"/>
      <c r="DR18" s="101"/>
      <c r="DS18" s="101"/>
      <c r="DT18" s="101"/>
      <c r="DU18" s="101"/>
      <c r="DV18" s="101"/>
      <c r="DW18" s="101"/>
      <c r="DX18" s="101"/>
    </row>
    <row r="19" spans="1:128" ht="19.5" customHeight="1">
      <c r="A19" s="114" t="s">
        <v>255</v>
      </c>
      <c r="B19" s="111" t="s">
        <v>238</v>
      </c>
      <c r="C19" s="111">
        <v>1</v>
      </c>
      <c r="D19" s="111" t="s">
        <v>1</v>
      </c>
      <c r="E19" s="112"/>
      <c r="F19" s="112">
        <f>'1.공사원가계산서'!F30</f>
        <v>0</v>
      </c>
      <c r="G19" s="112"/>
      <c r="H19" s="112"/>
      <c r="I19" s="112"/>
      <c r="J19" s="112"/>
      <c r="K19" s="112"/>
      <c r="L19" s="112"/>
      <c r="M19" s="113" t="s">
        <v>195</v>
      </c>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t="s">
        <v>195</v>
      </c>
      <c r="DN19" s="101" t="s">
        <v>195</v>
      </c>
      <c r="DO19" s="101"/>
      <c r="DP19" s="101"/>
      <c r="DQ19" s="101"/>
      <c r="DR19" s="101"/>
      <c r="DS19" s="101"/>
      <c r="DT19" s="101"/>
      <c r="DU19" s="101"/>
      <c r="DV19" s="101"/>
      <c r="DW19" s="101"/>
      <c r="DX19" s="101"/>
    </row>
    <row r="20" spans="1:128" ht="19.5" customHeight="1">
      <c r="A20" s="115" t="s">
        <v>204</v>
      </c>
      <c r="B20" s="111" t="s">
        <v>195</v>
      </c>
      <c r="C20" s="111" t="s">
        <v>195</v>
      </c>
      <c r="D20" s="111" t="s">
        <v>195</v>
      </c>
      <c r="E20" s="112"/>
      <c r="F20" s="112">
        <f>SUM(F18:F19)</f>
        <v>0</v>
      </c>
      <c r="G20" s="112"/>
      <c r="H20" s="112"/>
      <c r="I20" s="112"/>
      <c r="J20" s="112"/>
      <c r="K20" s="112"/>
      <c r="L20" s="112"/>
      <c r="M20" s="113"/>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1"/>
      <c r="DX20" s="101"/>
    </row>
    <row r="21" spans="1:128" ht="19.5" customHeight="1">
      <c r="A21" s="114" t="s">
        <v>256</v>
      </c>
      <c r="B21" s="111" t="s">
        <v>195</v>
      </c>
      <c r="C21" s="111">
        <v>1</v>
      </c>
      <c r="D21" s="111" t="s">
        <v>1</v>
      </c>
      <c r="E21" s="112"/>
      <c r="F21" s="116">
        <f>TRUNC((F20)*10%)</f>
        <v>0</v>
      </c>
      <c r="G21" s="112"/>
      <c r="H21" s="112"/>
      <c r="I21" s="112"/>
      <c r="J21" s="112"/>
      <c r="K21" s="112"/>
      <c r="L21" s="112"/>
      <c r="M21" s="113" t="s">
        <v>195</v>
      </c>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t="s">
        <v>195</v>
      </c>
      <c r="DN21" s="101" t="s">
        <v>247</v>
      </c>
      <c r="DO21" s="101"/>
      <c r="DP21" s="101"/>
      <c r="DQ21" s="101"/>
      <c r="DR21" s="101"/>
      <c r="DS21" s="101"/>
      <c r="DT21" s="101"/>
      <c r="DU21" s="101"/>
      <c r="DV21" s="101"/>
      <c r="DW21" s="101"/>
      <c r="DX21" s="101"/>
    </row>
    <row r="22" spans="1:128" ht="19.5" customHeight="1">
      <c r="A22" s="114" t="s">
        <v>248</v>
      </c>
      <c r="B22" s="111" t="s">
        <v>238</v>
      </c>
      <c r="C22" s="111">
        <v>1</v>
      </c>
      <c r="D22" s="111" t="s">
        <v>1</v>
      </c>
      <c r="E22" s="112"/>
      <c r="F22" s="112">
        <f>SUM(F20:F21)</f>
        <v>0</v>
      </c>
      <c r="G22" s="112"/>
      <c r="H22" s="112"/>
      <c r="I22" s="112"/>
      <c r="J22" s="112"/>
      <c r="K22" s="112"/>
      <c r="L22" s="112"/>
      <c r="M22" s="113" t="s">
        <v>195</v>
      </c>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t="s">
        <v>195</v>
      </c>
      <c r="DN22" s="101" t="s">
        <v>249</v>
      </c>
      <c r="DO22" s="101"/>
      <c r="DP22" s="101"/>
      <c r="DQ22" s="101"/>
      <c r="DR22" s="101"/>
      <c r="DS22" s="101"/>
      <c r="DT22" s="101"/>
      <c r="DU22" s="101"/>
      <c r="DV22" s="101"/>
      <c r="DW22" s="101"/>
      <c r="DX22" s="101"/>
    </row>
    <row r="23" spans="1:128" ht="19.5" customHeight="1" thickBot="1">
      <c r="A23" s="120" t="s">
        <v>250</v>
      </c>
      <c r="B23" s="117" t="s">
        <v>238</v>
      </c>
      <c r="C23" s="117"/>
      <c r="D23" s="117"/>
      <c r="E23" s="118"/>
      <c r="F23" s="118">
        <f>ROUNDDOWN(SUM(F22:F22),-3)</f>
        <v>0</v>
      </c>
      <c r="G23" s="118"/>
      <c r="H23" s="118"/>
      <c r="I23" s="118"/>
      <c r="J23" s="118"/>
      <c r="K23" s="118"/>
      <c r="L23" s="118"/>
      <c r="M23" s="285" t="s">
        <v>417</v>
      </c>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t="s">
        <v>195</v>
      </c>
      <c r="DN23" s="101" t="s">
        <v>251</v>
      </c>
      <c r="DO23" s="101"/>
      <c r="DP23" s="101"/>
      <c r="DQ23" s="101"/>
      <c r="DR23" s="101"/>
      <c r="DS23" s="101"/>
      <c r="DT23" s="101"/>
      <c r="DU23" s="101"/>
      <c r="DV23" s="101"/>
      <c r="DW23" s="101"/>
      <c r="DX23" s="101"/>
    </row>
  </sheetData>
  <mergeCells count="11">
    <mergeCell ref="M3:M4"/>
    <mergeCell ref="A1:M1"/>
    <mergeCell ref="A2:M2"/>
    <mergeCell ref="A3:A4"/>
    <mergeCell ref="B3:B4"/>
    <mergeCell ref="C3:C4"/>
    <mergeCell ref="D3:D4"/>
    <mergeCell ref="E3:F3"/>
    <mergeCell ref="G3:H3"/>
    <mergeCell ref="I3:J3"/>
    <mergeCell ref="K3:L3"/>
  </mergeCells>
  <phoneticPr fontId="2" type="noConversion"/>
  <pageMargins left="0.47244094488188981" right="0" top="0.55118110236220474" bottom="0.51181102362204722" header="0.59055118110236227" footer="0.47244094488188981"/>
  <pageSetup paperSize="9" scale="95" orientation="landscape" r:id="rId1"/>
  <headerFooter alignWithMargins="0">
    <oddFooter>Page &amp;P</oddFooter>
  </headerFooter>
  <rowBreaks count="1" manualBreakCount="1">
    <brk id="2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C1:Y34"/>
  <sheetViews>
    <sheetView view="pageBreakPreview" topLeftCell="A10" zoomScaleNormal="100" zoomScaleSheetLayoutView="100" workbookViewId="0">
      <selection activeCell="F34" sqref="F34"/>
    </sheetView>
  </sheetViews>
  <sheetFormatPr defaultRowHeight="23.1" customHeight="1"/>
  <cols>
    <col min="3" max="4" width="5.59765625" customWidth="1"/>
    <col min="5" max="5" width="36.5" customWidth="1"/>
    <col min="6" max="6" width="24.19921875" customWidth="1"/>
    <col min="7" max="7" width="27.59765625" customWidth="1"/>
    <col min="8" max="8" width="2.59765625" customWidth="1"/>
    <col min="9" max="9" width="8.59765625" customWidth="1"/>
    <col min="10" max="10" width="2.59765625" customWidth="1"/>
    <col min="11" max="11" width="15.59765625" customWidth="1"/>
  </cols>
  <sheetData>
    <row r="1" spans="3:25" ht="25.2">
      <c r="C1" s="370" t="s">
        <v>192</v>
      </c>
      <c r="D1" s="370"/>
      <c r="E1" s="370"/>
      <c r="F1" s="370"/>
      <c r="G1" s="370"/>
      <c r="H1" s="370"/>
      <c r="I1" s="370"/>
      <c r="J1" s="370"/>
      <c r="K1" s="370"/>
    </row>
    <row r="2" spans="3:25" ht="17.399999999999999">
      <c r="C2" s="21" t="s">
        <v>364</v>
      </c>
      <c r="D2" s="21"/>
      <c r="E2" s="28"/>
      <c r="F2" s="29"/>
      <c r="G2" s="28"/>
      <c r="H2" s="28"/>
      <c r="I2" s="30"/>
      <c r="J2" s="31"/>
      <c r="K2" s="31"/>
    </row>
    <row r="3" spans="3:25" ht="21.75" customHeight="1">
      <c r="C3" s="381" t="s">
        <v>361</v>
      </c>
      <c r="D3" s="382"/>
      <c r="E3" s="383"/>
      <c r="F3" s="367" t="s">
        <v>185</v>
      </c>
      <c r="G3" s="374" t="s">
        <v>154</v>
      </c>
      <c r="H3" s="375"/>
      <c r="I3" s="375"/>
      <c r="J3" s="376"/>
      <c r="K3" s="380" t="s">
        <v>0</v>
      </c>
    </row>
    <row r="4" spans="3:25" ht="21.75" customHeight="1">
      <c r="C4" s="384"/>
      <c r="D4" s="385"/>
      <c r="E4" s="386"/>
      <c r="F4" s="368"/>
      <c r="G4" s="377"/>
      <c r="H4" s="378"/>
      <c r="I4" s="378"/>
      <c r="J4" s="379"/>
      <c r="K4" s="380"/>
    </row>
    <row r="5" spans="3:25" ht="21.75" customHeight="1">
      <c r="C5" s="387" t="s">
        <v>155</v>
      </c>
      <c r="D5" s="390" t="s">
        <v>223</v>
      </c>
      <c r="E5" s="179" t="s">
        <v>156</v>
      </c>
      <c r="F5" s="180"/>
      <c r="G5" s="181"/>
      <c r="H5" s="182"/>
      <c r="I5" s="182"/>
      <c r="J5" s="182"/>
      <c r="K5" s="180"/>
    </row>
    <row r="6" spans="3:25" ht="21.75" customHeight="1">
      <c r="C6" s="388"/>
      <c r="D6" s="391"/>
      <c r="E6" s="183" t="s">
        <v>157</v>
      </c>
      <c r="F6" s="171">
        <f>INT('2. 공사집계표'!G6)</f>
        <v>0</v>
      </c>
      <c r="G6" s="173"/>
      <c r="H6" s="121"/>
      <c r="I6" s="122"/>
      <c r="J6" s="123"/>
      <c r="K6" s="184"/>
      <c r="T6" t="s">
        <v>415</v>
      </c>
    </row>
    <row r="7" spans="3:25" ht="21.75" customHeight="1">
      <c r="C7" s="388"/>
      <c r="D7" s="391"/>
      <c r="E7" s="183" t="s">
        <v>158</v>
      </c>
      <c r="F7" s="171">
        <f>INT('2. 공사집계표'!G5)</f>
        <v>0</v>
      </c>
      <c r="G7" s="173"/>
      <c r="H7" s="121"/>
      <c r="I7" s="174"/>
      <c r="J7" s="126"/>
      <c r="K7" s="172"/>
    </row>
    <row r="8" spans="3:25" ht="21.75" customHeight="1">
      <c r="C8" s="388"/>
      <c r="D8" s="391"/>
      <c r="E8" s="193" t="s">
        <v>159</v>
      </c>
      <c r="F8" s="194">
        <f>INT(F6+F7)</f>
        <v>0</v>
      </c>
      <c r="G8" s="195"/>
      <c r="H8" s="196"/>
      <c r="I8" s="197"/>
      <c r="J8" s="198"/>
      <c r="K8" s="199"/>
    </row>
    <row r="9" spans="3:25" ht="21.75" customHeight="1">
      <c r="C9" s="388"/>
      <c r="D9" s="391"/>
      <c r="E9" s="183" t="s">
        <v>160</v>
      </c>
      <c r="F9" s="171"/>
      <c r="G9" s="173"/>
      <c r="H9" s="121"/>
      <c r="I9" s="122"/>
      <c r="J9" s="123"/>
      <c r="K9" s="184"/>
    </row>
    <row r="10" spans="3:25" ht="21.75" customHeight="1">
      <c r="C10" s="388"/>
      <c r="D10" s="391"/>
      <c r="E10" s="183" t="s">
        <v>161</v>
      </c>
      <c r="F10" s="171">
        <f>INT('2. 공사집계표'!H15)</f>
        <v>0</v>
      </c>
      <c r="G10" s="173"/>
      <c r="H10" s="121"/>
      <c r="I10" s="122"/>
      <c r="J10" s="123"/>
      <c r="K10" s="184"/>
    </row>
    <row r="11" spans="3:25" ht="21.75" customHeight="1">
      <c r="C11" s="388"/>
      <c r="D11" s="391"/>
      <c r="E11" s="183" t="s">
        <v>162</v>
      </c>
      <c r="F11" s="171">
        <f>INT(F10*$I$11)</f>
        <v>0</v>
      </c>
      <c r="G11" s="121" t="s">
        <v>163</v>
      </c>
      <c r="H11" s="121"/>
      <c r="I11" s="122">
        <v>0.15</v>
      </c>
      <c r="J11" s="123"/>
      <c r="K11" s="236" t="s">
        <v>350</v>
      </c>
    </row>
    <row r="12" spans="3:25" ht="21.75" customHeight="1">
      <c r="C12" s="388"/>
      <c r="D12" s="391"/>
      <c r="E12" s="193" t="s">
        <v>159</v>
      </c>
      <c r="F12" s="194">
        <f>INT(SUM(F10:F11))</f>
        <v>0</v>
      </c>
      <c r="G12" s="195"/>
      <c r="H12" s="196"/>
      <c r="I12" s="197"/>
      <c r="J12" s="198"/>
      <c r="K12" s="199"/>
    </row>
    <row r="13" spans="3:25" ht="21.75" customHeight="1">
      <c r="C13" s="388"/>
      <c r="D13" s="392"/>
      <c r="E13" s="200" t="s">
        <v>164</v>
      </c>
      <c r="F13" s="201">
        <f>F8+F12</f>
        <v>0</v>
      </c>
      <c r="G13" s="202"/>
      <c r="H13" s="203"/>
      <c r="I13" s="204"/>
      <c r="J13" s="205"/>
      <c r="K13" s="206"/>
    </row>
    <row r="14" spans="3:25" ht="21.75" customHeight="1">
      <c r="C14" s="388"/>
      <c r="D14" s="393" t="s">
        <v>152</v>
      </c>
      <c r="E14" s="185" t="s">
        <v>165</v>
      </c>
      <c r="F14" s="171"/>
      <c r="G14" s="173"/>
      <c r="H14" s="121"/>
      <c r="I14" s="122"/>
      <c r="J14" s="123"/>
      <c r="K14" s="184"/>
    </row>
    <row r="15" spans="3:25" ht="21.75" customHeight="1">
      <c r="C15" s="388"/>
      <c r="D15" s="394"/>
      <c r="E15" s="183" t="s">
        <v>166</v>
      </c>
      <c r="F15" s="171">
        <v>0</v>
      </c>
      <c r="G15" s="173"/>
      <c r="H15" s="121"/>
      <c r="I15" s="174"/>
      <c r="J15" s="126"/>
      <c r="K15" s="172"/>
      <c r="Y15" t="s">
        <v>414</v>
      </c>
    </row>
    <row r="16" spans="3:25" ht="21.75" customHeight="1">
      <c r="C16" s="388"/>
      <c r="D16" s="394"/>
      <c r="E16" s="183" t="s">
        <v>167</v>
      </c>
      <c r="F16" s="171">
        <f>'2. 공사집계표'!I15</f>
        <v>0</v>
      </c>
      <c r="G16" s="173"/>
      <c r="H16" s="121"/>
      <c r="I16" s="174"/>
      <c r="J16" s="126"/>
      <c r="K16" s="172"/>
    </row>
    <row r="17" spans="3:25" ht="21.75" customHeight="1">
      <c r="C17" s="388"/>
      <c r="D17" s="394"/>
      <c r="E17" s="183" t="s">
        <v>168</v>
      </c>
      <c r="F17" s="186">
        <f>INT(F12*I17)</f>
        <v>0</v>
      </c>
      <c r="G17" s="124" t="s">
        <v>169</v>
      </c>
      <c r="H17" s="124"/>
      <c r="I17" s="125">
        <v>3.56E-2</v>
      </c>
      <c r="J17" s="126"/>
      <c r="K17" s="172"/>
      <c r="W17">
        <f>3000-89</f>
        <v>2911</v>
      </c>
      <c r="Y17" t="s">
        <v>412</v>
      </c>
    </row>
    <row r="18" spans="3:25" ht="21.75" customHeight="1">
      <c r="C18" s="388"/>
      <c r="D18" s="394"/>
      <c r="E18" s="183" t="s">
        <v>170</v>
      </c>
      <c r="F18" s="186">
        <f>INT(F12*I18)</f>
        <v>0</v>
      </c>
      <c r="G18" s="121" t="s">
        <v>169</v>
      </c>
      <c r="H18" s="121"/>
      <c r="I18" s="122">
        <v>1.01E-2</v>
      </c>
      <c r="J18" s="126"/>
      <c r="K18" s="172" t="s">
        <v>321</v>
      </c>
      <c r="Y18" t="s">
        <v>413</v>
      </c>
    </row>
    <row r="19" spans="3:25" ht="21.75" customHeight="1">
      <c r="C19" s="388"/>
      <c r="D19" s="394"/>
      <c r="E19" s="183" t="s">
        <v>171</v>
      </c>
      <c r="F19" s="186">
        <f>INT(F10*I19)</f>
        <v>0</v>
      </c>
      <c r="G19" s="121" t="s">
        <v>163</v>
      </c>
      <c r="H19" s="121"/>
      <c r="I19" s="174">
        <v>3.5450000000000002E-2</v>
      </c>
      <c r="J19" s="126"/>
      <c r="K19" s="187"/>
    </row>
    <row r="20" spans="3:25" ht="21.75" customHeight="1">
      <c r="C20" s="388"/>
      <c r="D20" s="394"/>
      <c r="E20" s="183" t="s">
        <v>172</v>
      </c>
      <c r="F20" s="186">
        <f>TRUNC(F19*I20,0)</f>
        <v>0</v>
      </c>
      <c r="G20" s="121" t="s">
        <v>173</v>
      </c>
      <c r="H20" s="121"/>
      <c r="I20" s="122">
        <v>0.1295</v>
      </c>
      <c r="J20" s="126"/>
      <c r="K20" s="187"/>
    </row>
    <row r="21" spans="3:25" ht="21.75" customHeight="1">
      <c r="C21" s="388"/>
      <c r="D21" s="394"/>
      <c r="E21" s="183" t="s">
        <v>174</v>
      </c>
      <c r="F21" s="186">
        <f>TRUNC(F10*I21,0)</f>
        <v>0</v>
      </c>
      <c r="G21" s="121" t="s">
        <v>163</v>
      </c>
      <c r="H21" s="121"/>
      <c r="I21" s="122">
        <v>4.4999999999999998E-2</v>
      </c>
      <c r="J21" s="126"/>
      <c r="K21" s="187"/>
    </row>
    <row r="22" spans="3:25" ht="21.75" customHeight="1">
      <c r="C22" s="388"/>
      <c r="D22" s="394"/>
      <c r="E22" s="183" t="s">
        <v>175</v>
      </c>
      <c r="F22" s="186">
        <f>TRUNC(F10*I22,0)</f>
        <v>0</v>
      </c>
      <c r="G22" s="121" t="s">
        <v>163</v>
      </c>
      <c r="H22" s="121"/>
      <c r="I22" s="122">
        <v>2.3E-2</v>
      </c>
      <c r="J22" s="126"/>
      <c r="K22" s="187"/>
    </row>
    <row r="23" spans="3:25" ht="21.75" customHeight="1">
      <c r="C23" s="388"/>
      <c r="D23" s="394"/>
      <c r="E23" s="361" t="s">
        <v>272</v>
      </c>
      <c r="F23" s="186">
        <f>TRUNC(((F8+F10)*2.07%)*1.2,0)</f>
        <v>0</v>
      </c>
      <c r="G23" s="357" t="s">
        <v>351</v>
      </c>
      <c r="H23" s="357"/>
      <c r="I23" s="357"/>
      <c r="J23" s="358"/>
      <c r="K23" s="363" t="s">
        <v>353</v>
      </c>
      <c r="L23" s="32"/>
    </row>
    <row r="24" spans="3:25" ht="21.75" customHeight="1">
      <c r="C24" s="388"/>
      <c r="D24" s="394"/>
      <c r="E24" s="362"/>
      <c r="F24" s="186">
        <v>0</v>
      </c>
      <c r="G24" s="359" t="s">
        <v>352</v>
      </c>
      <c r="H24" s="359"/>
      <c r="I24" s="359"/>
      <c r="J24" s="360"/>
      <c r="K24" s="364"/>
      <c r="L24" s="32"/>
    </row>
    <row r="25" spans="3:25" ht="21.75" customHeight="1">
      <c r="C25" s="388"/>
      <c r="D25" s="394"/>
      <c r="E25" s="183" t="s">
        <v>176</v>
      </c>
      <c r="F25" s="188">
        <f>INT((F8+F12)*$I$25)</f>
        <v>0</v>
      </c>
      <c r="G25" s="124" t="s">
        <v>271</v>
      </c>
      <c r="H25" s="124"/>
      <c r="I25" s="125">
        <v>4.5999999999999999E-2</v>
      </c>
      <c r="J25" s="127"/>
      <c r="K25" s="236" t="s">
        <v>350</v>
      </c>
    </row>
    <row r="26" spans="3:25" ht="21.75" customHeight="1">
      <c r="C26" s="388"/>
      <c r="D26" s="394"/>
      <c r="E26" s="183" t="s">
        <v>177</v>
      </c>
      <c r="F26" s="186">
        <f>INT((F8+F10+F15)*$I$26)</f>
        <v>0</v>
      </c>
      <c r="G26" s="124"/>
      <c r="H26" s="124"/>
      <c r="I26" s="125"/>
      <c r="J26" s="127"/>
      <c r="K26" s="172"/>
    </row>
    <row r="27" spans="3:25" ht="21.75" customHeight="1">
      <c r="C27" s="388"/>
      <c r="D27" s="395"/>
      <c r="E27" s="210" t="s">
        <v>178</v>
      </c>
      <c r="F27" s="194">
        <f>INT(SUM(F15:F26))-F24</f>
        <v>0</v>
      </c>
      <c r="G27" s="211"/>
      <c r="H27" s="211"/>
      <c r="I27" s="212"/>
      <c r="J27" s="213"/>
      <c r="K27" s="214"/>
    </row>
    <row r="28" spans="3:25" ht="21.75" customHeight="1">
      <c r="C28" s="389"/>
      <c r="D28" s="396" t="s">
        <v>273</v>
      </c>
      <c r="E28" s="396"/>
      <c r="F28" s="201">
        <f>INT(F8+F12+F27)</f>
        <v>0</v>
      </c>
      <c r="G28" s="202" t="s">
        <v>305</v>
      </c>
      <c r="H28" s="203"/>
      <c r="I28" s="207"/>
      <c r="J28" s="208"/>
      <c r="K28" s="209"/>
    </row>
    <row r="29" spans="3:25" ht="21.75" customHeight="1">
      <c r="C29" s="189"/>
      <c r="D29" s="371" t="s">
        <v>179</v>
      </c>
      <c r="E29" s="371"/>
      <c r="F29" s="171">
        <f>INT((F12+F8+F27)*$I$29)</f>
        <v>0</v>
      </c>
      <c r="G29" s="173" t="s">
        <v>306</v>
      </c>
      <c r="H29" s="121"/>
      <c r="I29" s="122">
        <v>0.08</v>
      </c>
      <c r="J29" s="126"/>
      <c r="K29" s="177" t="s">
        <v>322</v>
      </c>
    </row>
    <row r="30" spans="3:25" ht="21.75" customHeight="1">
      <c r="C30" s="189"/>
      <c r="D30" s="371" t="s">
        <v>180</v>
      </c>
      <c r="E30" s="371"/>
      <c r="F30" s="171">
        <f>INT(((F12+F27+F29)*$I$30))</f>
        <v>0</v>
      </c>
      <c r="G30" s="173" t="s">
        <v>307</v>
      </c>
      <c r="H30" s="121"/>
      <c r="I30" s="175">
        <v>0.15</v>
      </c>
      <c r="J30" s="126"/>
      <c r="K30" s="172"/>
    </row>
    <row r="31" spans="3:25" ht="21.75" customHeight="1">
      <c r="C31" s="189"/>
      <c r="D31" s="371" t="s">
        <v>181</v>
      </c>
      <c r="E31" s="371"/>
      <c r="F31" s="171">
        <f>ROUNDDOWN(SUM(F28:F30),-4)</f>
        <v>0</v>
      </c>
      <c r="G31" s="372" t="s">
        <v>182</v>
      </c>
      <c r="H31" s="373"/>
      <c r="I31" s="373"/>
      <c r="J31" s="178"/>
      <c r="K31" s="176" t="s">
        <v>421</v>
      </c>
    </row>
    <row r="32" spans="3:25" ht="21.75" customHeight="1">
      <c r="C32" s="189"/>
      <c r="D32" s="366" t="s">
        <v>183</v>
      </c>
      <c r="E32" s="366"/>
      <c r="F32" s="68">
        <f>INT(F31*10%)</f>
        <v>0</v>
      </c>
      <c r="G32" s="190"/>
      <c r="H32" s="191"/>
      <c r="I32" s="191"/>
      <c r="J32" s="191"/>
      <c r="K32" s="192"/>
    </row>
    <row r="33" spans="3:11" ht="21.75" customHeight="1">
      <c r="C33" s="231"/>
      <c r="D33" s="369" t="s">
        <v>205</v>
      </c>
      <c r="E33" s="369"/>
      <c r="F33" s="232">
        <f>ROUNDDOWN(SUM(F31:F32),-4)</f>
        <v>0</v>
      </c>
      <c r="G33" s="233"/>
      <c r="H33" s="234"/>
      <c r="I33" s="234"/>
      <c r="J33" s="234"/>
      <c r="K33" s="235" t="s">
        <v>421</v>
      </c>
    </row>
    <row r="34" spans="3:11" ht="21.75" customHeight="1">
      <c r="C34" s="272"/>
      <c r="D34" s="365" t="s">
        <v>184</v>
      </c>
      <c r="E34" s="365"/>
      <c r="F34" s="273">
        <f>SUM(F33:F33)</f>
        <v>0</v>
      </c>
      <c r="G34" s="274"/>
      <c r="H34" s="275"/>
      <c r="I34" s="275"/>
      <c r="J34" s="275"/>
      <c r="K34" s="276"/>
    </row>
  </sheetData>
  <mergeCells count="20">
    <mergeCell ref="F3:F4"/>
    <mergeCell ref="D33:E33"/>
    <mergeCell ref="C1:K1"/>
    <mergeCell ref="D29:E29"/>
    <mergeCell ref="D30:E30"/>
    <mergeCell ref="D31:E31"/>
    <mergeCell ref="G31:I31"/>
    <mergeCell ref="G3:J4"/>
    <mergeCell ref="K3:K4"/>
    <mergeCell ref="C3:E4"/>
    <mergeCell ref="C5:C28"/>
    <mergeCell ref="D5:D13"/>
    <mergeCell ref="D14:D27"/>
    <mergeCell ref="D28:E28"/>
    <mergeCell ref="G23:J23"/>
    <mergeCell ref="G24:J24"/>
    <mergeCell ref="E23:E24"/>
    <mergeCell ref="K23:K24"/>
    <mergeCell ref="D34:E34"/>
    <mergeCell ref="D32:E32"/>
  </mergeCells>
  <phoneticPr fontId="2" type="noConversion"/>
  <pageMargins left="0.35433070866141736" right="0.31496062992125984" top="0.35433070866141736" bottom="0.55118110236220474"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K15"/>
  <sheetViews>
    <sheetView view="pageBreakPreview" zoomScaleNormal="100" zoomScaleSheetLayoutView="100" workbookViewId="0">
      <selection activeCell="E30" sqref="E30"/>
    </sheetView>
  </sheetViews>
  <sheetFormatPr defaultColWidth="9" defaultRowHeight="23.1" customHeight="1"/>
  <cols>
    <col min="1" max="2" width="9" style="1"/>
    <col min="3" max="3" width="26.59765625" style="1" customWidth="1"/>
    <col min="4" max="4" width="22.5" style="1" customWidth="1"/>
    <col min="5" max="5" width="5.59765625" style="1" customWidth="1"/>
    <col min="6" max="6" width="6.59765625" style="1" bestFit="1" customWidth="1"/>
    <col min="7" max="10" width="15.69921875" style="1" customWidth="1"/>
    <col min="11" max="11" width="13.296875" style="1" customWidth="1"/>
    <col min="12" max="16384" width="9" style="1"/>
  </cols>
  <sheetData>
    <row r="1" spans="1:11" ht="23.1" customHeight="1">
      <c r="A1" s="8"/>
      <c r="B1" s="14"/>
      <c r="C1" s="397" t="s">
        <v>190</v>
      </c>
      <c r="D1" s="397"/>
      <c r="E1" s="397"/>
      <c r="F1" s="397"/>
      <c r="G1" s="397"/>
      <c r="H1" s="397"/>
      <c r="I1" s="397"/>
      <c r="J1" s="397"/>
      <c r="K1" s="397"/>
    </row>
    <row r="2" spans="1:11" ht="23.1" customHeight="1">
      <c r="A2" s="8"/>
      <c r="B2" s="14"/>
      <c r="C2" s="13" t="str">
        <f>'1.공사원가계산서'!C2</f>
        <v>공사명 : 전원케이블 설치 전기설비공사</v>
      </c>
      <c r="D2" s="7"/>
      <c r="E2" s="7"/>
      <c r="F2" s="7"/>
      <c r="G2" s="7"/>
      <c r="H2" s="7"/>
      <c r="I2" s="9"/>
      <c r="J2" s="10"/>
      <c r="K2" s="7"/>
    </row>
    <row r="3" spans="1:11" ht="23.1" customHeight="1">
      <c r="A3" s="8"/>
      <c r="B3" s="14"/>
      <c r="C3" s="50" t="s">
        <v>17</v>
      </c>
      <c r="D3" s="46" t="s">
        <v>12</v>
      </c>
      <c r="E3" s="46" t="s">
        <v>13</v>
      </c>
      <c r="F3" s="46" t="s">
        <v>14</v>
      </c>
      <c r="G3" s="46" t="s">
        <v>186</v>
      </c>
      <c r="H3" s="46" t="s">
        <v>187</v>
      </c>
      <c r="I3" s="47" t="s">
        <v>188</v>
      </c>
      <c r="J3" s="48" t="s">
        <v>15</v>
      </c>
      <c r="K3" s="49" t="s">
        <v>16</v>
      </c>
    </row>
    <row r="4" spans="1:11" ht="23.1" customHeight="1">
      <c r="A4" s="8"/>
      <c r="B4" s="15"/>
      <c r="C4" s="398" t="str">
        <f>'3. 공사내역서'!C5:D5</f>
        <v>□ 전원케이블 설치 전기설비공사</v>
      </c>
      <c r="D4" s="399"/>
      <c r="E4" s="58"/>
      <c r="F4" s="59"/>
      <c r="G4" s="59"/>
      <c r="H4" s="59"/>
      <c r="I4" s="59"/>
      <c r="J4" s="60"/>
      <c r="K4" s="61"/>
    </row>
    <row r="5" spans="1:11" ht="23.1" customHeight="1">
      <c r="A5" s="8"/>
      <c r="B5" s="15"/>
      <c r="C5" s="62" t="str">
        <f>'3. 공사내역서'!C6</f>
        <v>1. 순공사비</v>
      </c>
      <c r="D5" s="63"/>
      <c r="E5" s="64" t="s">
        <v>228</v>
      </c>
      <c r="F5" s="65">
        <v>1</v>
      </c>
      <c r="G5" s="65">
        <f>INT('3. 공사내역서'!H6)</f>
        <v>0</v>
      </c>
      <c r="H5" s="65">
        <f>INT('3. 공사내역서'!J6)</f>
        <v>0</v>
      </c>
      <c r="I5" s="65">
        <f>INT('3. 공사내역서'!L6)</f>
        <v>0</v>
      </c>
      <c r="J5" s="66">
        <f>SUM(G5:I5)</f>
        <v>0</v>
      </c>
      <c r="K5" s="67"/>
    </row>
    <row r="6" spans="1:11" ht="23.1" customHeight="1">
      <c r="A6" s="8"/>
      <c r="B6" s="15"/>
      <c r="C6" s="62" t="str">
        <f>'3. 공사내역서'!C25</f>
        <v>2. 기기 및 자재 공사</v>
      </c>
      <c r="D6" s="63"/>
      <c r="E6" s="64" t="s">
        <v>228</v>
      </c>
      <c r="F6" s="65">
        <v>1</v>
      </c>
      <c r="G6" s="65">
        <f>'3. 공사내역서'!H25</f>
        <v>0</v>
      </c>
      <c r="H6" s="65">
        <f>'3. 공사내역서'!J25</f>
        <v>0</v>
      </c>
      <c r="I6" s="65">
        <v>0</v>
      </c>
      <c r="J6" s="66">
        <f>SUM(G6:I6)</f>
        <v>0</v>
      </c>
      <c r="K6" s="67"/>
    </row>
    <row r="7" spans="1:11" ht="23.1" customHeight="1">
      <c r="A7" s="8"/>
      <c r="B7" s="15"/>
      <c r="C7" s="62"/>
      <c r="D7" s="100"/>
      <c r="E7" s="64"/>
      <c r="F7" s="65"/>
      <c r="G7" s="65"/>
      <c r="H7" s="65"/>
      <c r="I7" s="65"/>
      <c r="J7" s="66"/>
      <c r="K7" s="67"/>
    </row>
    <row r="8" spans="1:11" ht="23.1" customHeight="1">
      <c r="A8" s="8"/>
      <c r="B8" s="15"/>
      <c r="C8" s="62"/>
      <c r="D8" s="100"/>
      <c r="E8" s="64"/>
      <c r="F8" s="65"/>
      <c r="G8" s="65"/>
      <c r="H8" s="65"/>
      <c r="I8" s="65"/>
      <c r="J8" s="66"/>
      <c r="K8" s="67"/>
    </row>
    <row r="9" spans="1:11" ht="23.1" customHeight="1">
      <c r="A9" s="8"/>
      <c r="B9" s="15"/>
      <c r="C9" s="62"/>
      <c r="D9" s="100"/>
      <c r="E9" s="64"/>
      <c r="F9" s="65"/>
      <c r="G9" s="65"/>
      <c r="H9" s="65"/>
      <c r="I9" s="65"/>
      <c r="J9" s="66"/>
      <c r="K9" s="67"/>
    </row>
    <row r="10" spans="1:11" ht="23.1" customHeight="1">
      <c r="A10" s="8"/>
      <c r="B10" s="15"/>
      <c r="C10" s="62"/>
      <c r="D10" s="100"/>
      <c r="E10" s="64"/>
      <c r="F10" s="65"/>
      <c r="G10" s="65"/>
      <c r="H10" s="65"/>
      <c r="I10" s="65"/>
      <c r="J10" s="66"/>
      <c r="K10" s="67"/>
    </row>
    <row r="11" spans="1:11" ht="23.1" customHeight="1">
      <c r="A11" s="8"/>
      <c r="B11" s="15"/>
      <c r="C11" s="62"/>
      <c r="D11" s="100"/>
      <c r="E11" s="64"/>
      <c r="F11" s="65"/>
      <c r="G11" s="65"/>
      <c r="H11" s="65"/>
      <c r="I11" s="65"/>
      <c r="J11" s="66"/>
      <c r="K11" s="67"/>
    </row>
    <row r="12" spans="1:11" ht="23.1" customHeight="1">
      <c r="A12" s="8"/>
      <c r="B12" s="15"/>
      <c r="C12" s="400"/>
      <c r="D12" s="401"/>
      <c r="E12" s="64"/>
      <c r="F12" s="65"/>
      <c r="G12" s="65"/>
      <c r="H12" s="65"/>
      <c r="I12" s="65"/>
      <c r="J12" s="66"/>
      <c r="K12" s="67"/>
    </row>
    <row r="13" spans="1:11" ht="23.1" customHeight="1">
      <c r="A13" s="8"/>
      <c r="B13" s="15"/>
      <c r="C13" s="51"/>
      <c r="D13" s="16"/>
      <c r="E13" s="11"/>
      <c r="F13" s="27"/>
      <c r="G13" s="27"/>
      <c r="H13" s="27"/>
      <c r="I13" s="27"/>
      <c r="J13" s="12"/>
      <c r="K13" s="40"/>
    </row>
    <row r="14" spans="1:11" ht="23.1" customHeight="1">
      <c r="A14" s="8"/>
      <c r="B14" s="15"/>
      <c r="C14" s="52"/>
      <c r="D14" s="41"/>
      <c r="E14" s="42"/>
      <c r="F14" s="42"/>
      <c r="G14" s="42"/>
      <c r="H14" s="42"/>
      <c r="I14" s="43"/>
      <c r="J14" s="44"/>
      <c r="K14" s="45"/>
    </row>
    <row r="15" spans="1:11" ht="23.1" customHeight="1">
      <c r="A15" s="8"/>
      <c r="B15" s="15"/>
      <c r="C15" s="53" t="s">
        <v>153</v>
      </c>
      <c r="D15" s="54"/>
      <c r="E15" s="55"/>
      <c r="F15" s="55"/>
      <c r="G15" s="56">
        <f>SUM(G4:G14)</f>
        <v>0</v>
      </c>
      <c r="H15" s="56">
        <f>SUM(H4:H14)</f>
        <v>0</v>
      </c>
      <c r="I15" s="56">
        <f>SUM(I4:I14)</f>
        <v>0</v>
      </c>
      <c r="J15" s="56">
        <f>SUM(J5,J6,J7,J11)</f>
        <v>0</v>
      </c>
      <c r="K15" s="57"/>
    </row>
  </sheetData>
  <mergeCells count="3">
    <mergeCell ref="C1:K1"/>
    <mergeCell ref="C4:D4"/>
    <mergeCell ref="C12:D12"/>
  </mergeCells>
  <phoneticPr fontId="2" type="noConversion"/>
  <pageMargins left="0.43307086614173229" right="0.35433070866141736" top="0.74803149606299213" bottom="0.74803149606299213" header="0.31496062992125984" footer="0.31496062992125984"/>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Q51"/>
  <sheetViews>
    <sheetView showZeros="0" view="pageBreakPreview" zoomScaleNormal="100" zoomScaleSheetLayoutView="100" workbookViewId="0">
      <selection activeCell="D31" sqref="D31"/>
    </sheetView>
  </sheetViews>
  <sheetFormatPr defaultRowHeight="17.399999999999999"/>
  <cols>
    <col min="3" max="3" width="22.296875" customWidth="1"/>
    <col min="4" max="4" width="17.59765625" customWidth="1"/>
    <col min="5" max="6" width="4.59765625" style="33" customWidth="1"/>
    <col min="7" max="7" width="10.5" style="34" bestFit="1" customWidth="1"/>
    <col min="8" max="8" width="12" style="34" customWidth="1"/>
    <col min="9" max="9" width="10.19921875" style="34" customWidth="1"/>
    <col min="10" max="10" width="12.19921875" style="34" customWidth="1"/>
    <col min="11" max="11" width="7.59765625" style="34" customWidth="1"/>
    <col min="12" max="12" width="10.19921875" style="34" customWidth="1"/>
    <col min="13" max="13" width="13.19921875" style="34" customWidth="1"/>
    <col min="14" max="14" width="12.59765625" customWidth="1"/>
  </cols>
  <sheetData>
    <row r="1" spans="1:17" ht="25.2">
      <c r="A1" s="5"/>
      <c r="B1" s="5"/>
      <c r="C1" s="370" t="s">
        <v>189</v>
      </c>
      <c r="D1" s="370"/>
      <c r="E1" s="370"/>
      <c r="F1" s="370"/>
      <c r="G1" s="370"/>
      <c r="H1" s="370"/>
      <c r="I1" s="370"/>
      <c r="J1" s="370"/>
      <c r="K1" s="370"/>
      <c r="L1" s="370"/>
      <c r="M1" s="370"/>
      <c r="N1" s="370"/>
    </row>
    <row r="2" spans="1:17">
      <c r="A2" s="5"/>
      <c r="B2" s="5"/>
      <c r="C2" s="4" t="str">
        <f>'2. 공사집계표'!C2</f>
        <v>공사명 : 전원케이블 설치 전기설비공사</v>
      </c>
      <c r="D2" s="4"/>
      <c r="E2" s="2"/>
      <c r="F2" s="2"/>
      <c r="N2" s="3"/>
    </row>
    <row r="3" spans="1:17" ht="23.1" customHeight="1">
      <c r="A3" s="5"/>
      <c r="B3" s="5"/>
      <c r="C3" s="404" t="s">
        <v>8</v>
      </c>
      <c r="D3" s="404" t="s">
        <v>18</v>
      </c>
      <c r="E3" s="404" t="s">
        <v>9</v>
      </c>
      <c r="F3" s="404" t="s">
        <v>10</v>
      </c>
      <c r="G3" s="403" t="s">
        <v>2</v>
      </c>
      <c r="H3" s="403"/>
      <c r="I3" s="403" t="s">
        <v>3</v>
      </c>
      <c r="J3" s="403"/>
      <c r="K3" s="403" t="s">
        <v>4</v>
      </c>
      <c r="L3" s="403"/>
      <c r="M3" s="403" t="s">
        <v>5</v>
      </c>
      <c r="N3" s="404" t="s">
        <v>11</v>
      </c>
      <c r="P3" s="5"/>
      <c r="Q3" s="5"/>
    </row>
    <row r="4" spans="1:17" ht="23.1" customHeight="1">
      <c r="A4" s="5"/>
      <c r="B4" s="5"/>
      <c r="C4" s="404"/>
      <c r="D4" s="404"/>
      <c r="E4" s="404"/>
      <c r="F4" s="404"/>
      <c r="G4" s="99" t="s">
        <v>6</v>
      </c>
      <c r="H4" s="99" t="s">
        <v>7</v>
      </c>
      <c r="I4" s="99" t="s">
        <v>6</v>
      </c>
      <c r="J4" s="99" t="s">
        <v>7</v>
      </c>
      <c r="K4" s="99" t="s">
        <v>6</v>
      </c>
      <c r="L4" s="99" t="s">
        <v>7</v>
      </c>
      <c r="M4" s="403"/>
      <c r="N4" s="404"/>
      <c r="P4" s="6"/>
      <c r="Q4" s="6"/>
    </row>
    <row r="5" spans="1:17" ht="22.5" customHeight="1">
      <c r="A5" s="5"/>
      <c r="B5" s="17"/>
      <c r="C5" s="402" t="s">
        <v>365</v>
      </c>
      <c r="D5" s="402"/>
      <c r="E5" s="84" t="s">
        <v>222</v>
      </c>
      <c r="F5" s="84">
        <v>1</v>
      </c>
      <c r="G5" s="85"/>
      <c r="H5" s="86"/>
      <c r="I5" s="85"/>
      <c r="J5" s="86"/>
      <c r="K5" s="85"/>
      <c r="L5" s="86"/>
      <c r="M5" s="87"/>
      <c r="N5" s="88"/>
      <c r="P5" s="18"/>
      <c r="Q5" s="19"/>
    </row>
    <row r="6" spans="1:17" ht="22.5" customHeight="1">
      <c r="A6" s="5"/>
      <c r="B6" s="17"/>
      <c r="C6" s="215" t="str">
        <f>'4.수량산출서'!A4</f>
        <v>1. 순공사비</v>
      </c>
      <c r="D6" s="215">
        <f>'4.수량산출서'!B4</f>
        <v>0</v>
      </c>
      <c r="E6" s="216" t="str">
        <f>'4.수량산출서'!C4</f>
        <v>식</v>
      </c>
      <c r="F6" s="216">
        <f>'4.수량산출서'!H4</f>
        <v>1</v>
      </c>
      <c r="G6" s="217"/>
      <c r="H6" s="218"/>
      <c r="I6" s="217"/>
      <c r="J6" s="218"/>
      <c r="K6" s="217"/>
      <c r="L6" s="218"/>
      <c r="M6" s="218"/>
      <c r="N6" s="219"/>
      <c r="P6" s="18"/>
      <c r="Q6" s="19"/>
    </row>
    <row r="7" spans="1:17" ht="22.5" customHeight="1">
      <c r="A7" s="5"/>
      <c r="B7" s="17"/>
      <c r="C7" s="94" t="str">
        <f>'4.수량산출서'!A5</f>
        <v>1-1. 전원인입설비 설치공사</v>
      </c>
      <c r="D7" s="94">
        <f>'4.수량산출서'!B5</f>
        <v>0</v>
      </c>
      <c r="E7" s="95" t="str">
        <f>'4.수량산출서'!C5</f>
        <v>식</v>
      </c>
      <c r="F7" s="95">
        <f>'4.수량산출서'!H5</f>
        <v>1</v>
      </c>
      <c r="G7" s="96"/>
      <c r="H7" s="97"/>
      <c r="I7" s="96"/>
      <c r="J7" s="97"/>
      <c r="K7" s="96"/>
      <c r="L7" s="97"/>
      <c r="M7" s="97"/>
      <c r="N7" s="98">
        <f t="shared" ref="N7:N38" si="0">B7</f>
        <v>0</v>
      </c>
      <c r="P7" s="18"/>
      <c r="Q7" s="19"/>
    </row>
    <row r="8" spans="1:17" ht="22.5" customHeight="1">
      <c r="A8" s="5"/>
      <c r="B8" s="17">
        <v>1</v>
      </c>
      <c r="C8" s="89" t="str">
        <f>'4.수량산출서'!A6</f>
        <v>파상형경질폴리에틸렌 전선관 매설</v>
      </c>
      <c r="D8" s="89" t="str">
        <f>'4.수량산출서'!B6</f>
        <v>100mm이하 품</v>
      </c>
      <c r="E8" s="93" t="str">
        <f>'4.수량산출서'!C6</f>
        <v>m</v>
      </c>
      <c r="F8" s="93">
        <f>'4.수량산출서'!H6</f>
        <v>630</v>
      </c>
      <c r="G8" s="90"/>
      <c r="H8" s="91"/>
      <c r="I8" s="90"/>
      <c r="J8" s="91"/>
      <c r="K8" s="90"/>
      <c r="L8" s="91"/>
      <c r="M8" s="91"/>
      <c r="N8" s="92">
        <f t="shared" si="0"/>
        <v>1</v>
      </c>
      <c r="P8" s="18"/>
      <c r="Q8" s="19"/>
    </row>
    <row r="9" spans="1:17" ht="22.5" customHeight="1">
      <c r="A9" s="5"/>
      <c r="B9" s="17">
        <v>2</v>
      </c>
      <c r="C9" s="89" t="str">
        <f>'4.수량산출서'!A7</f>
        <v>전력케이블 설치</v>
      </c>
      <c r="D9" s="89" t="str">
        <f>'4.수량산출서'!B7</f>
        <v>FW-CV, 0.6/1kv 1c 240㎟</v>
      </c>
      <c r="E9" s="93" t="str">
        <f>'4.수량산출서'!C7</f>
        <v>m</v>
      </c>
      <c r="F9" s="93">
        <f>'4.수량산출서'!H7</f>
        <v>3600</v>
      </c>
      <c r="G9" s="90"/>
      <c r="H9" s="91"/>
      <c r="I9" s="90"/>
      <c r="J9" s="91"/>
      <c r="K9" s="90"/>
      <c r="L9" s="91"/>
      <c r="M9" s="91"/>
      <c r="N9" s="92">
        <f t="shared" si="0"/>
        <v>2</v>
      </c>
      <c r="P9" s="18"/>
      <c r="Q9" s="19"/>
    </row>
    <row r="10" spans="1:17" ht="22.5" customHeight="1">
      <c r="A10" s="5"/>
      <c r="B10" s="17">
        <v>3</v>
      </c>
      <c r="C10" s="89" t="str">
        <f>'4.수량산출서'!A8</f>
        <v>전력케이블 단말처리</v>
      </c>
      <c r="D10" s="89" t="str">
        <f>'4.수량산출서'!B8</f>
        <v>1kV, 240.0㎟</v>
      </c>
      <c r="E10" s="93" t="str">
        <f>'4.수량산출서'!C8</f>
        <v>식</v>
      </c>
      <c r="F10" s="93">
        <f>'4.수량산출서'!H8</f>
        <v>6</v>
      </c>
      <c r="G10" s="90"/>
      <c r="H10" s="91"/>
      <c r="I10" s="90"/>
      <c r="J10" s="91"/>
      <c r="K10" s="90"/>
      <c r="L10" s="91"/>
      <c r="M10" s="91"/>
      <c r="N10" s="92">
        <f t="shared" si="0"/>
        <v>3</v>
      </c>
      <c r="P10" s="18"/>
      <c r="Q10" s="19"/>
    </row>
    <row r="11" spans="1:17" ht="22.5" customHeight="1">
      <c r="A11" s="5"/>
      <c r="B11" s="17">
        <v>4</v>
      </c>
      <c r="C11" s="89" t="str">
        <f>'4.수량산출서'!A9</f>
        <v>사각맨홀설치</v>
      </c>
      <c r="D11" s="89" t="str">
        <f>'4.수량산출서'!B9</f>
        <v>1,500X1,500X1,500Xt200</v>
      </c>
      <c r="E11" s="93" t="str">
        <f>'4.수량산출서'!C9</f>
        <v>조</v>
      </c>
      <c r="F11" s="93">
        <f>'4.수량산출서'!H9</f>
        <v>2</v>
      </c>
      <c r="G11" s="90"/>
      <c r="H11" s="91"/>
      <c r="I11" s="90"/>
      <c r="J11" s="91"/>
      <c r="K11" s="90"/>
      <c r="L11" s="91"/>
      <c r="M11" s="91"/>
      <c r="N11" s="92">
        <f t="shared" si="0"/>
        <v>4</v>
      </c>
      <c r="P11" s="18"/>
      <c r="Q11" s="19"/>
    </row>
    <row r="12" spans="1:17" ht="22.5" customHeight="1">
      <c r="A12" s="5"/>
      <c r="B12" s="17">
        <v>5</v>
      </c>
      <c r="C12" s="89" t="str">
        <f>'4.수량산출서'!A10</f>
        <v>맨홀뚜껑설치</v>
      </c>
      <c r="D12" s="89" t="str">
        <f>'4.수량산출서'!B10</f>
        <v>Φ648</v>
      </c>
      <c r="E12" s="93" t="str">
        <f>'4.수량산출서'!C10</f>
        <v>조</v>
      </c>
      <c r="F12" s="93">
        <f>'4.수량산출서'!H10</f>
        <v>2</v>
      </c>
      <c r="G12" s="90"/>
      <c r="H12" s="91"/>
      <c r="I12" s="90"/>
      <c r="J12" s="91"/>
      <c r="K12" s="90"/>
      <c r="L12" s="91"/>
      <c r="M12" s="91"/>
      <c r="N12" s="92">
        <f t="shared" si="0"/>
        <v>5</v>
      </c>
      <c r="P12" s="18"/>
      <c r="Q12" s="19"/>
    </row>
    <row r="13" spans="1:17" ht="22.5" customHeight="1">
      <c r="A13" s="5"/>
      <c r="B13" s="17">
        <v>6</v>
      </c>
      <c r="C13" s="89" t="str">
        <f>'4.수량산출서'!A11</f>
        <v>접지용 절연전선 매설</v>
      </c>
      <c r="D13" s="89" t="str">
        <f>'4.수량산출서'!B11</f>
        <v>240㎟ x 1c</v>
      </c>
      <c r="E13" s="93" t="str">
        <f>'4.수량산출서'!C11</f>
        <v>m</v>
      </c>
      <c r="F13" s="93">
        <f>'4.수량산출서'!H11</f>
        <v>120</v>
      </c>
      <c r="G13" s="90"/>
      <c r="H13" s="91"/>
      <c r="I13" s="90"/>
      <c r="J13" s="91"/>
      <c r="K13" s="90"/>
      <c r="L13" s="91"/>
      <c r="M13" s="91"/>
      <c r="N13" s="92">
        <f t="shared" si="0"/>
        <v>6</v>
      </c>
      <c r="P13" s="18"/>
      <c r="Q13" s="19"/>
    </row>
    <row r="14" spans="1:17" ht="22.5" customHeight="1">
      <c r="A14" s="5"/>
      <c r="B14" s="17">
        <v>7</v>
      </c>
      <c r="C14" s="89" t="str">
        <f>'4.수량산출서'!A12</f>
        <v>접지동판 매설</v>
      </c>
      <c r="D14" s="89" t="str">
        <f>'4.수량산출서'!B12</f>
        <v>1.0 x 1.5 x 3매</v>
      </c>
      <c r="E14" s="93" t="str">
        <f>'4.수량산출서'!C12</f>
        <v>매</v>
      </c>
      <c r="F14" s="93">
        <f>'4.수량산출서'!H12</f>
        <v>8</v>
      </c>
      <c r="G14" s="90"/>
      <c r="H14" s="91"/>
      <c r="I14" s="90"/>
      <c r="J14" s="91"/>
      <c r="K14" s="90"/>
      <c r="L14" s="91"/>
      <c r="M14" s="91"/>
      <c r="N14" s="92">
        <f t="shared" si="0"/>
        <v>7</v>
      </c>
      <c r="P14" s="18"/>
      <c r="Q14" s="19"/>
    </row>
    <row r="15" spans="1:17" ht="22.5" customHeight="1">
      <c r="A15" s="5"/>
      <c r="B15" s="17">
        <v>8</v>
      </c>
      <c r="C15" s="89" t="str">
        <f>'4.수량산출서'!A13</f>
        <v>접지선 접속 접지클램프</v>
      </c>
      <c r="D15" s="89" t="str">
        <f>'4.수량산출서'!B13</f>
        <v>3각 접지부, 볼트체결형</v>
      </c>
      <c r="E15" s="93" t="str">
        <f>'4.수량산출서'!C13</f>
        <v>개</v>
      </c>
      <c r="F15" s="93">
        <f>'4.수량산출서'!H13</f>
        <v>12</v>
      </c>
      <c r="G15" s="90"/>
      <c r="H15" s="91"/>
      <c r="I15" s="90"/>
      <c r="J15" s="91"/>
      <c r="K15" s="90"/>
      <c r="L15" s="91"/>
      <c r="M15" s="91"/>
      <c r="N15" s="92">
        <f t="shared" si="0"/>
        <v>8</v>
      </c>
      <c r="P15" s="18"/>
      <c r="Q15" s="19"/>
    </row>
    <row r="16" spans="1:17" ht="22.5" customHeight="1">
      <c r="A16" s="5"/>
      <c r="B16" s="17">
        <v>9</v>
      </c>
      <c r="C16" s="89" t="str">
        <f>'4.수량산출서'!A14</f>
        <v>지중케이블 보호판 설치</v>
      </c>
      <c r="D16" s="89" t="str">
        <f>'4.수량산출서'!B14</f>
        <v>1,000 X1,000 X5</v>
      </c>
      <c r="E16" s="93" t="str">
        <f>'4.수량산출서'!C14</f>
        <v>개</v>
      </c>
      <c r="F16" s="93">
        <f>'4.수량산출서'!H14</f>
        <v>70</v>
      </c>
      <c r="G16" s="90"/>
      <c r="H16" s="91"/>
      <c r="I16" s="90"/>
      <c r="J16" s="91"/>
      <c r="K16" s="90"/>
      <c r="L16" s="91"/>
      <c r="M16" s="91"/>
      <c r="N16" s="92">
        <f t="shared" si="0"/>
        <v>9</v>
      </c>
      <c r="P16" s="18"/>
      <c r="Q16" s="19"/>
    </row>
    <row r="17" spans="1:17" ht="22.5" customHeight="1">
      <c r="A17" s="5"/>
      <c r="B17" s="17">
        <v>10</v>
      </c>
      <c r="C17" s="89" t="str">
        <f>'4.수량산출서'!A15</f>
        <v>지중방수재 분사 처리</v>
      </c>
      <c r="D17" s="89" t="str">
        <f>'4.수량산출서'!B15</f>
        <v>맨홀기기내</v>
      </c>
      <c r="E17" s="93" t="str">
        <f>'4.수량산출서'!C15</f>
        <v>개</v>
      </c>
      <c r="F17" s="93">
        <f>'4.수량산출서'!H15</f>
        <v>24</v>
      </c>
      <c r="G17" s="90"/>
      <c r="H17" s="91"/>
      <c r="I17" s="90"/>
      <c r="J17" s="91"/>
      <c r="K17" s="90"/>
      <c r="L17" s="91"/>
      <c r="M17" s="91"/>
      <c r="N17" s="92">
        <f t="shared" si="0"/>
        <v>10</v>
      </c>
      <c r="P17" s="18"/>
      <c r="Q17" s="19"/>
    </row>
    <row r="18" spans="1:17" ht="22.5" customHeight="1">
      <c r="A18" s="5"/>
      <c r="B18" s="17">
        <v>11</v>
      </c>
      <c r="C18" s="89" t="str">
        <f>'4.수량산출서'!A16</f>
        <v>터파기</v>
      </c>
      <c r="D18" s="89" t="str">
        <f>'4.수량산출서'!B16</f>
        <v>육상토사(굴삭기0.6㎥)</v>
      </c>
      <c r="E18" s="93" t="str">
        <f>'4.수량산출서'!C16</f>
        <v>㎥</v>
      </c>
      <c r="F18" s="93">
        <f>'4.수량산출서'!H16</f>
        <v>126</v>
      </c>
      <c r="G18" s="90"/>
      <c r="H18" s="91"/>
      <c r="I18" s="90"/>
      <c r="J18" s="91"/>
      <c r="K18" s="90"/>
      <c r="L18" s="91"/>
      <c r="M18" s="91"/>
      <c r="N18" s="92">
        <f t="shared" si="0"/>
        <v>11</v>
      </c>
      <c r="P18" s="18"/>
      <c r="Q18" s="19"/>
    </row>
    <row r="19" spans="1:17" ht="22.5" customHeight="1">
      <c r="A19" s="5"/>
      <c r="B19" s="17">
        <v>12</v>
      </c>
      <c r="C19" s="89" t="str">
        <f>'4.수량산출서'!A17</f>
        <v>되메우기</v>
      </c>
      <c r="D19" s="89" t="str">
        <f>'4.수량산출서'!B17</f>
        <v>굴삭기0.6㎥</v>
      </c>
      <c r="E19" s="93" t="str">
        <f>'4.수량산출서'!C17</f>
        <v>㎥</v>
      </c>
      <c r="F19" s="93">
        <f>'4.수량산출서'!H17</f>
        <v>126</v>
      </c>
      <c r="G19" s="90"/>
      <c r="H19" s="91"/>
      <c r="I19" s="90"/>
      <c r="J19" s="91"/>
      <c r="K19" s="90"/>
      <c r="L19" s="91"/>
      <c r="M19" s="91"/>
      <c r="N19" s="92">
        <f t="shared" si="0"/>
        <v>12</v>
      </c>
      <c r="P19" s="18"/>
      <c r="Q19" s="19"/>
    </row>
    <row r="20" spans="1:17" ht="22.5" customHeight="1">
      <c r="A20" s="5"/>
      <c r="B20" s="17">
        <v>13</v>
      </c>
      <c r="C20" s="89" t="str">
        <f>'4.수량산출서'!A18</f>
        <v>모래부설</v>
      </c>
      <c r="D20" s="89" t="str">
        <f>'4.수량산출서'!B18</f>
        <v>굴삭기 0.6㎥ 100%</v>
      </c>
      <c r="E20" s="93" t="str">
        <f>'4.수량산출서'!C18</f>
        <v>㎥</v>
      </c>
      <c r="F20" s="93">
        <f>'4.수량산출서'!H18</f>
        <v>84</v>
      </c>
      <c r="G20" s="90"/>
      <c r="H20" s="91"/>
      <c r="I20" s="90"/>
      <c r="J20" s="91"/>
      <c r="K20" s="90"/>
      <c r="L20" s="91"/>
      <c r="M20" s="91"/>
      <c r="N20" s="92">
        <f t="shared" si="0"/>
        <v>13</v>
      </c>
      <c r="P20" s="18"/>
      <c r="Q20" s="19"/>
    </row>
    <row r="21" spans="1:17" ht="22.5" customHeight="1">
      <c r="A21" s="5"/>
      <c r="B21" s="17">
        <v>14</v>
      </c>
      <c r="C21" s="89" t="str">
        <f>'4.수량산출서'!A19</f>
        <v>맨홀블럭하차비</v>
      </c>
      <c r="D21" s="89" t="str">
        <f>'4.수량산출서'!B19</f>
        <v>1,500X1,500X1,500Xt200</v>
      </c>
      <c r="E21" s="93" t="str">
        <f>'4.수량산출서'!C19</f>
        <v>조</v>
      </c>
      <c r="F21" s="93">
        <f>'4.수량산출서'!H19</f>
        <v>2</v>
      </c>
      <c r="G21" s="90"/>
      <c r="H21" s="91"/>
      <c r="I21" s="90"/>
      <c r="J21" s="91"/>
      <c r="K21" s="90"/>
      <c r="L21" s="91"/>
      <c r="M21" s="91"/>
      <c r="N21" s="92">
        <f t="shared" si="0"/>
        <v>14</v>
      </c>
      <c r="P21" s="18"/>
      <c r="Q21" s="19"/>
    </row>
    <row r="22" spans="1:17" ht="22.5" customHeight="1">
      <c r="A22" s="5"/>
      <c r="B22" s="17"/>
      <c r="C22" s="94" t="str">
        <f>'4.수량산출서'!A20</f>
        <v>1-2. 분전반 설치공사</v>
      </c>
      <c r="D22" s="94">
        <f>'4.수량산출서'!B20</f>
        <v>0</v>
      </c>
      <c r="E22" s="95" t="str">
        <f>'4.수량산출서'!C20</f>
        <v>식</v>
      </c>
      <c r="F22" s="95">
        <f>'4.수량산출서'!H20</f>
        <v>1</v>
      </c>
      <c r="G22" s="96"/>
      <c r="H22" s="97"/>
      <c r="I22" s="96"/>
      <c r="J22" s="97"/>
      <c r="K22" s="96"/>
      <c r="L22" s="97"/>
      <c r="M22" s="97"/>
      <c r="N22" s="98">
        <f t="shared" si="0"/>
        <v>0</v>
      </c>
      <c r="P22" s="18"/>
      <c r="Q22" s="19"/>
    </row>
    <row r="23" spans="1:17" ht="22.5" customHeight="1">
      <c r="A23" s="5"/>
      <c r="B23" s="17">
        <v>15</v>
      </c>
      <c r="C23" s="89" t="str">
        <f>'4.수량산출서'!A21</f>
        <v>분전반 설치</v>
      </c>
      <c r="D23" s="89" t="str">
        <f>'4.수량산출서'!B21</f>
        <v>W1,000 X D750 X H2,100</v>
      </c>
      <c r="E23" s="93" t="str">
        <f>'4.수량산출서'!C21</f>
        <v>대</v>
      </c>
      <c r="F23" s="93">
        <f>'4.수량산출서'!H21</f>
        <v>2</v>
      </c>
      <c r="G23" s="90"/>
      <c r="H23" s="91"/>
      <c r="I23" s="90"/>
      <c r="J23" s="91"/>
      <c r="K23" s="90"/>
      <c r="L23" s="91"/>
      <c r="M23" s="91"/>
      <c r="N23" s="92">
        <f t="shared" si="0"/>
        <v>15</v>
      </c>
      <c r="P23" s="18"/>
      <c r="Q23" s="19"/>
    </row>
    <row r="24" spans="1:17" ht="22.5" customHeight="1">
      <c r="A24" s="5"/>
      <c r="B24" s="17">
        <v>16</v>
      </c>
      <c r="C24" s="89" t="str">
        <f>'4.수량산출서'!A22</f>
        <v>분전반 기초 패드 설치</v>
      </c>
      <c r="D24" s="89" t="str">
        <f>'4.수량산출서'!B22</f>
        <v>W1,000 X D900 X H400</v>
      </c>
      <c r="E24" s="93" t="str">
        <f>'4.수량산출서'!C22</f>
        <v>식</v>
      </c>
      <c r="F24" s="93">
        <f>'4.수량산출서'!H22</f>
        <v>2</v>
      </c>
      <c r="G24" s="90"/>
      <c r="H24" s="91"/>
      <c r="I24" s="90"/>
      <c r="J24" s="91"/>
      <c r="K24" s="90"/>
      <c r="L24" s="91"/>
      <c r="M24" s="91"/>
      <c r="N24" s="92">
        <f t="shared" si="0"/>
        <v>16</v>
      </c>
      <c r="P24" s="18"/>
      <c r="Q24" s="19"/>
    </row>
    <row r="25" spans="1:17" ht="22.5" customHeight="1">
      <c r="A25" s="5"/>
      <c r="B25" s="17"/>
      <c r="C25" s="215" t="str">
        <f>'4.수량산출서'!A23</f>
        <v>2. 기기 및 자재 공사</v>
      </c>
      <c r="D25" s="215">
        <f>'4.수량산출서'!B23</f>
        <v>0</v>
      </c>
      <c r="E25" s="216" t="str">
        <f>'4.수량산출서'!C23</f>
        <v>식</v>
      </c>
      <c r="F25" s="216">
        <f>'4.수량산출서'!H23</f>
        <v>1</v>
      </c>
      <c r="G25" s="217"/>
      <c r="H25" s="218"/>
      <c r="I25" s="217"/>
      <c r="J25" s="218"/>
      <c r="K25" s="217"/>
      <c r="L25" s="218"/>
      <c r="M25" s="218"/>
      <c r="N25" s="220">
        <f t="shared" si="0"/>
        <v>0</v>
      </c>
      <c r="P25" s="18"/>
      <c r="Q25" s="19"/>
    </row>
    <row r="26" spans="1:17" ht="22.5" customHeight="1">
      <c r="A26" s="5"/>
      <c r="B26" s="17"/>
      <c r="C26" s="94" t="str">
        <f>'4.수량산출서'!A24</f>
        <v>2-1. 전원인입설비 설치공사</v>
      </c>
      <c r="D26" s="94">
        <f>'4.수량산출서'!B24</f>
        <v>0</v>
      </c>
      <c r="E26" s="95" t="str">
        <f>'4.수량산출서'!C24</f>
        <v>식</v>
      </c>
      <c r="F26" s="95">
        <f>'4.수량산출서'!H24</f>
        <v>1</v>
      </c>
      <c r="G26" s="96"/>
      <c r="H26" s="97"/>
      <c r="I26" s="96"/>
      <c r="J26" s="97"/>
      <c r="K26" s="96"/>
      <c r="L26" s="97"/>
      <c r="M26" s="97"/>
      <c r="N26" s="98">
        <f t="shared" si="0"/>
        <v>0</v>
      </c>
      <c r="P26" s="18"/>
      <c r="Q26" s="19"/>
    </row>
    <row r="27" spans="1:17" ht="22.5" customHeight="1">
      <c r="A27" s="5"/>
      <c r="B27" s="17"/>
      <c r="C27" s="89" t="str">
        <f>'4.수량산출서'!A25</f>
        <v>ELP(파상형질폴리에틸렌) 전선관</v>
      </c>
      <c r="D27" s="89" t="str">
        <f>'4.수량산출서'!B25</f>
        <v>100mm</v>
      </c>
      <c r="E27" s="93" t="str">
        <f>'4.수량산출서'!C25</f>
        <v>m</v>
      </c>
      <c r="F27" s="93">
        <f>'4.수량산출서'!H25</f>
        <v>648.9</v>
      </c>
      <c r="G27" s="90"/>
      <c r="H27" s="91"/>
      <c r="I27" s="90"/>
      <c r="J27" s="91"/>
      <c r="K27" s="90"/>
      <c r="L27" s="91"/>
      <c r="M27" s="91"/>
      <c r="N27" s="92">
        <f t="shared" si="0"/>
        <v>0</v>
      </c>
      <c r="P27" s="18"/>
      <c r="Q27" s="19"/>
    </row>
    <row r="28" spans="1:17" ht="22.5" customHeight="1">
      <c r="A28" s="5"/>
      <c r="B28" s="17"/>
      <c r="C28" s="89" t="str">
        <f>'4.수량산출서'!A26</f>
        <v>전력케이블 설치</v>
      </c>
      <c r="D28" s="89" t="str">
        <f>'4.수량산출서'!B26</f>
        <v>FW-CV, 0.6/1kv 1c 240㎟</v>
      </c>
      <c r="E28" s="93" t="str">
        <f>'4.수량산출서'!C26</f>
        <v>m</v>
      </c>
      <c r="F28" s="93">
        <f>'4.수량산출서'!H26</f>
        <v>3780</v>
      </c>
      <c r="G28" s="90"/>
      <c r="H28" s="91"/>
      <c r="I28" s="90"/>
      <c r="J28" s="91"/>
      <c r="K28" s="90"/>
      <c r="L28" s="91"/>
      <c r="M28" s="91"/>
      <c r="N28" s="92">
        <f t="shared" si="0"/>
        <v>0</v>
      </c>
      <c r="P28" s="18"/>
      <c r="Q28" s="19"/>
    </row>
    <row r="29" spans="1:17" ht="22.5" customHeight="1">
      <c r="A29" s="5"/>
      <c r="B29" s="17"/>
      <c r="C29" s="89" t="str">
        <f>'4.수량산출서'!A27</f>
        <v>전력케이블 단말처리 동관단자</v>
      </c>
      <c r="D29" s="89" t="str">
        <f>'4.수량산출서'!B27</f>
        <v>1kV, 240.0㎟</v>
      </c>
      <c r="E29" s="93" t="str">
        <f>'4.수량산출서'!C27</f>
        <v>EA</v>
      </c>
      <c r="F29" s="93">
        <f>'4.수량산출서'!H27</f>
        <v>24</v>
      </c>
      <c r="G29" s="90"/>
      <c r="H29" s="91"/>
      <c r="I29" s="90"/>
      <c r="J29" s="91"/>
      <c r="K29" s="90"/>
      <c r="L29" s="91"/>
      <c r="M29" s="91"/>
      <c r="N29" s="92">
        <f t="shared" si="0"/>
        <v>0</v>
      </c>
      <c r="P29" s="18"/>
      <c r="Q29" s="19"/>
    </row>
    <row r="30" spans="1:17" ht="22.5" customHeight="1">
      <c r="A30" s="5"/>
      <c r="B30" s="17"/>
      <c r="C30" s="89" t="str">
        <f>'4.수량산출서'!A28</f>
        <v xml:space="preserve">사각맨홀 </v>
      </c>
      <c r="D30" s="89" t="str">
        <f>'4.수량산출서'!B28</f>
        <v>1,500X1,500X1,500Xt200</v>
      </c>
      <c r="E30" s="93" t="str">
        <f>'4.수량산출서'!C28</f>
        <v>조</v>
      </c>
      <c r="F30" s="93">
        <f>'4.수량산출서'!H28</f>
        <v>2</v>
      </c>
      <c r="G30" s="90"/>
      <c r="H30" s="91"/>
      <c r="I30" s="90"/>
      <c r="J30" s="91"/>
      <c r="K30" s="90"/>
      <c r="L30" s="91"/>
      <c r="M30" s="91"/>
      <c r="N30" s="92">
        <f t="shared" si="0"/>
        <v>0</v>
      </c>
      <c r="P30" s="18"/>
      <c r="Q30" s="19"/>
    </row>
    <row r="31" spans="1:17" ht="22.5" customHeight="1">
      <c r="A31" s="5"/>
      <c r="B31" s="17"/>
      <c r="C31" s="89" t="str">
        <f>'4.수량산출서'!A29</f>
        <v>맨홀뚜껑</v>
      </c>
      <c r="D31" s="89" t="str">
        <f>'4.수량산출서'!B29</f>
        <v>Φ648</v>
      </c>
      <c r="E31" s="93" t="str">
        <f>'4.수량산출서'!C29</f>
        <v>조</v>
      </c>
      <c r="F31" s="93">
        <f>'4.수량산출서'!H29</f>
        <v>2</v>
      </c>
      <c r="G31" s="90"/>
      <c r="H31" s="91"/>
      <c r="I31" s="90"/>
      <c r="J31" s="91"/>
      <c r="K31" s="90"/>
      <c r="L31" s="91"/>
      <c r="M31" s="91"/>
      <c r="N31" s="92">
        <f t="shared" si="0"/>
        <v>0</v>
      </c>
      <c r="P31" s="18"/>
      <c r="Q31" s="19"/>
    </row>
    <row r="32" spans="1:17" ht="22.5" customHeight="1">
      <c r="A32" s="5"/>
      <c r="B32" s="17"/>
      <c r="C32" s="89" t="str">
        <f>'4.수량산출서'!A30</f>
        <v>접지케이블</v>
      </c>
      <c r="D32" s="89" t="str">
        <f>'4.수량산출서'!B30</f>
        <v>F-GV 240.0㎟ x 1c</v>
      </c>
      <c r="E32" s="93" t="str">
        <f>'4.수량산출서'!C30</f>
        <v>m</v>
      </c>
      <c r="F32" s="93">
        <f>'4.수량산출서'!H30</f>
        <v>126</v>
      </c>
      <c r="G32" s="90"/>
      <c r="H32" s="91"/>
      <c r="I32" s="90"/>
      <c r="J32" s="91"/>
      <c r="K32" s="90"/>
      <c r="L32" s="91"/>
      <c r="M32" s="91"/>
      <c r="N32" s="92">
        <f t="shared" si="0"/>
        <v>0</v>
      </c>
      <c r="P32" s="18"/>
      <c r="Q32" s="19"/>
    </row>
    <row r="33" spans="1:17" ht="22.5" customHeight="1">
      <c r="A33" s="5"/>
      <c r="B33" s="17"/>
      <c r="C33" s="89" t="str">
        <f>'4.수량산출서'!A31</f>
        <v>접지동판</v>
      </c>
      <c r="D33" s="89" t="str">
        <f>'4.수량산출서'!B31</f>
        <v>1.5t x 300 x 300mm</v>
      </c>
      <c r="E33" s="93" t="str">
        <f>'4.수량산출서'!C31</f>
        <v>매</v>
      </c>
      <c r="F33" s="93">
        <f>'4.수량산출서'!H31</f>
        <v>8</v>
      </c>
      <c r="G33" s="90"/>
      <c r="H33" s="91"/>
      <c r="I33" s="90"/>
      <c r="J33" s="91"/>
      <c r="K33" s="90"/>
      <c r="L33" s="91"/>
      <c r="M33" s="91"/>
      <c r="N33" s="92">
        <f t="shared" si="0"/>
        <v>0</v>
      </c>
      <c r="P33" s="18"/>
      <c r="Q33" s="19"/>
    </row>
    <row r="34" spans="1:17" ht="22.5" customHeight="1">
      <c r="A34" s="5"/>
      <c r="B34" s="17"/>
      <c r="C34" s="89" t="str">
        <f>'4.수량산출서'!A32</f>
        <v>접지클램프</v>
      </c>
      <c r="D34" s="89" t="str">
        <f>'4.수량산출서'!B32</f>
        <v>240.0㎟</v>
      </c>
      <c r="E34" s="93" t="str">
        <f>'4.수량산출서'!C32</f>
        <v>EA</v>
      </c>
      <c r="F34" s="93">
        <f>'4.수량산출서'!H32</f>
        <v>12</v>
      </c>
      <c r="G34" s="90"/>
      <c r="H34" s="91"/>
      <c r="I34" s="90"/>
      <c r="J34" s="91"/>
      <c r="K34" s="90"/>
      <c r="L34" s="91"/>
      <c r="M34" s="91"/>
      <c r="N34" s="92">
        <f t="shared" si="0"/>
        <v>0</v>
      </c>
      <c r="P34" s="18"/>
      <c r="Q34" s="19"/>
    </row>
    <row r="35" spans="1:17" ht="22.5" customHeight="1">
      <c r="A35" s="5"/>
      <c r="B35" s="17"/>
      <c r="C35" s="89" t="str">
        <f>'4.수량산출서'!A33</f>
        <v>지중케이블 보호판</v>
      </c>
      <c r="D35" s="89" t="str">
        <f>'4.수량산출서'!B33</f>
        <v>1,000 X1,000 X5</v>
      </c>
      <c r="E35" s="93" t="str">
        <f>'4.수량산출서'!C33</f>
        <v>개</v>
      </c>
      <c r="F35" s="93">
        <f>'4.수량산출서'!H33</f>
        <v>70</v>
      </c>
      <c r="G35" s="90"/>
      <c r="H35" s="91"/>
      <c r="I35" s="90"/>
      <c r="J35" s="91"/>
      <c r="K35" s="90"/>
      <c r="L35" s="91"/>
      <c r="M35" s="91"/>
      <c r="N35" s="92">
        <f t="shared" si="0"/>
        <v>0</v>
      </c>
      <c r="P35" s="18"/>
      <c r="Q35" s="19"/>
    </row>
    <row r="36" spans="1:17" ht="22.5" customHeight="1">
      <c r="A36" s="5"/>
      <c r="B36" s="17"/>
      <c r="C36" s="89" t="str">
        <f>'4.수량산출서'!A34</f>
        <v>잡자재</v>
      </c>
      <c r="D36" s="89" t="str">
        <f>'4.수량산출서'!B34</f>
        <v>전선,케이블,전선관의 5%</v>
      </c>
      <c r="E36" s="93" t="str">
        <f>'4.수량산출서'!C34</f>
        <v>식</v>
      </c>
      <c r="F36" s="93">
        <f>'4.수량산출서'!H34</f>
        <v>1</v>
      </c>
      <c r="G36" s="90"/>
      <c r="H36" s="91"/>
      <c r="I36" s="90"/>
      <c r="J36" s="91"/>
      <c r="K36" s="90"/>
      <c r="L36" s="91"/>
      <c r="M36" s="91"/>
      <c r="N36" s="92">
        <f t="shared" si="0"/>
        <v>0</v>
      </c>
      <c r="P36" s="18"/>
      <c r="Q36" s="19"/>
    </row>
    <row r="37" spans="1:17" ht="22.5" customHeight="1">
      <c r="A37" s="5"/>
      <c r="B37" s="17"/>
      <c r="C37" s="89" t="str">
        <f>'4.수량산출서'!A35</f>
        <v>모 래, 서울, 도착도</v>
      </c>
      <c r="D37" s="89" t="str">
        <f>'4.수량산출서'!B35</f>
        <v>강모래</v>
      </c>
      <c r="E37" s="93" t="str">
        <f>'4.수량산출서'!C35</f>
        <v>㎥</v>
      </c>
      <c r="F37" s="93">
        <f>'4.수량산출서'!H35</f>
        <v>84</v>
      </c>
      <c r="G37" s="90"/>
      <c r="H37" s="91"/>
      <c r="I37" s="90"/>
      <c r="J37" s="91"/>
      <c r="K37" s="90"/>
      <c r="L37" s="91"/>
      <c r="M37" s="91"/>
      <c r="N37" s="92">
        <f t="shared" si="0"/>
        <v>0</v>
      </c>
      <c r="P37" s="18"/>
      <c r="Q37" s="19"/>
    </row>
    <row r="38" spans="1:17" ht="22.5" customHeight="1">
      <c r="C38" s="94" t="str">
        <f>'4.수량산출서'!A36</f>
        <v>2-2. 리빙랩 센터</v>
      </c>
      <c r="D38" s="94">
        <f>'4.수량산출서'!B36</f>
        <v>0</v>
      </c>
      <c r="E38" s="95" t="str">
        <f>'4.수량산출서'!C36</f>
        <v>식</v>
      </c>
      <c r="F38" s="95">
        <f>'4.수량산출서'!H36</f>
        <v>1</v>
      </c>
      <c r="G38" s="96"/>
      <c r="H38" s="97"/>
      <c r="I38" s="96"/>
      <c r="J38" s="97"/>
      <c r="K38" s="96"/>
      <c r="L38" s="97"/>
      <c r="M38" s="97"/>
      <c r="N38" s="98">
        <f t="shared" si="0"/>
        <v>0</v>
      </c>
    </row>
    <row r="39" spans="1:17" ht="22.5" customHeight="1">
      <c r="C39" s="287" t="str">
        <f>'4.수량산출서'!A37</f>
        <v>케이블트레이</v>
      </c>
      <c r="D39" s="287" t="str">
        <f>'4.수량산출서'!B37</f>
        <v>LADDER, Straight, W500XH100</v>
      </c>
      <c r="E39" s="288" t="str">
        <f>'4.수량산출서'!C37</f>
        <v>M</v>
      </c>
      <c r="F39" s="288">
        <f>'4.수량산출서'!H37</f>
        <v>24</v>
      </c>
      <c r="G39" s="289"/>
      <c r="H39" s="91"/>
      <c r="I39" s="289"/>
      <c r="J39" s="91"/>
      <c r="K39" s="90"/>
      <c r="L39" s="91"/>
      <c r="M39" s="91"/>
      <c r="N39" s="290"/>
    </row>
    <row r="40" spans="1:17" ht="22.5" customHeight="1">
      <c r="C40" s="287" t="str">
        <f>'4.수량산출서'!A38</f>
        <v>케이블트레이</v>
      </c>
      <c r="D40" s="287" t="str">
        <f>'4.수량산출서'!B38</f>
        <v>LADDER, H.E, W500XH100</v>
      </c>
      <c r="E40" s="288" t="str">
        <f>'4.수량산출서'!C38</f>
        <v>EA</v>
      </c>
      <c r="F40" s="288">
        <f>'4.수량산출서'!H38</f>
        <v>1</v>
      </c>
      <c r="G40" s="289"/>
      <c r="H40" s="91"/>
      <c r="I40" s="289"/>
      <c r="J40" s="91"/>
      <c r="K40" s="90"/>
      <c r="L40" s="91"/>
      <c r="M40" s="91"/>
      <c r="N40" s="290"/>
    </row>
    <row r="41" spans="1:17" ht="22.5" customHeight="1">
      <c r="C41" s="287" t="str">
        <f>'4.수량산출서'!A39</f>
        <v>케이블트레이</v>
      </c>
      <c r="D41" s="287" t="str">
        <f>'4.수량산출서'!B39</f>
        <v>LADDER, 이형H.T, W600XH100</v>
      </c>
      <c r="E41" s="288" t="str">
        <f>'4.수량산출서'!C39</f>
        <v>EA</v>
      </c>
      <c r="F41" s="288">
        <f>'4.수량산출서'!H39</f>
        <v>1</v>
      </c>
      <c r="G41" s="289"/>
      <c r="H41" s="91"/>
      <c r="I41" s="289"/>
      <c r="J41" s="91"/>
      <c r="K41" s="90"/>
      <c r="L41" s="91"/>
      <c r="M41" s="91"/>
      <c r="N41" s="290"/>
    </row>
    <row r="42" spans="1:17" ht="22.5" customHeight="1">
      <c r="C42" s="287" t="str">
        <f>'4.수량산출서'!A40</f>
        <v>케이블덕트</v>
      </c>
      <c r="D42" s="287" t="str">
        <f>'4.수량산출서'!B40</f>
        <v>Straight, W500XH100, Cover</v>
      </c>
      <c r="E42" s="288" t="str">
        <f>'4.수량산출서'!C40</f>
        <v>M</v>
      </c>
      <c r="F42" s="288">
        <f>'4.수량산출서'!H40</f>
        <v>6</v>
      </c>
      <c r="G42" s="289"/>
      <c r="H42" s="91"/>
      <c r="I42" s="289"/>
      <c r="J42" s="91"/>
      <c r="K42" s="90"/>
      <c r="L42" s="91"/>
      <c r="M42" s="91"/>
      <c r="N42" s="290"/>
    </row>
    <row r="43" spans="1:17" ht="22.5" customHeight="1">
      <c r="C43" s="287" t="str">
        <f>'4.수량산출서'!A41</f>
        <v>케이블덕트</v>
      </c>
      <c r="D43" s="287" t="str">
        <f>'4.수량산출서'!B41</f>
        <v>V.E, W500XH100, Cover</v>
      </c>
      <c r="E43" s="288" t="str">
        <f>'4.수량산출서'!C41</f>
        <v>EA</v>
      </c>
      <c r="F43" s="288">
        <f>'4.수량산출서'!H41</f>
        <v>2</v>
      </c>
      <c r="G43" s="289"/>
      <c r="H43" s="91"/>
      <c r="I43" s="289"/>
      <c r="J43" s="91"/>
      <c r="K43" s="90"/>
      <c r="L43" s="91"/>
      <c r="M43" s="91"/>
      <c r="N43" s="290"/>
    </row>
    <row r="44" spans="1:17" ht="22.5" customHeight="1">
      <c r="C44" s="287" t="str">
        <f>'4.수량산출서'!A42</f>
        <v>케이블트레이</v>
      </c>
      <c r="D44" s="287" t="str">
        <f>'4.수량산출서'!B42</f>
        <v>LADDER, Straight, W300XH100</v>
      </c>
      <c r="E44" s="288" t="str">
        <f>'4.수량산출서'!C42</f>
        <v>M</v>
      </c>
      <c r="F44" s="288">
        <f>'4.수량산출서'!H42</f>
        <v>24</v>
      </c>
      <c r="G44" s="289"/>
      <c r="H44" s="91"/>
      <c r="I44" s="289"/>
      <c r="J44" s="91"/>
      <c r="K44" s="90"/>
      <c r="L44" s="91"/>
      <c r="M44" s="91"/>
      <c r="N44" s="290"/>
    </row>
    <row r="45" spans="1:17" ht="22.5" customHeight="1">
      <c r="C45" s="287" t="str">
        <f>'4.수량산출서'!A43</f>
        <v>케이블트레이</v>
      </c>
      <c r="D45" s="287" t="str">
        <f>'4.수량산출서'!B43</f>
        <v>LADDER, V.E, W300XH100</v>
      </c>
      <c r="E45" s="288" t="str">
        <f>'4.수량산출서'!C43</f>
        <v>EA</v>
      </c>
      <c r="F45" s="288">
        <f>'4.수량산출서'!H43</f>
        <v>2</v>
      </c>
      <c r="G45" s="289"/>
      <c r="H45" s="91"/>
      <c r="I45" s="289"/>
      <c r="J45" s="91"/>
      <c r="K45" s="90"/>
      <c r="L45" s="91"/>
      <c r="M45" s="91"/>
      <c r="N45" s="290"/>
    </row>
    <row r="46" spans="1:17" ht="22.5" customHeight="1">
      <c r="C46" s="287" t="str">
        <f>'4.수량산출서'!A44</f>
        <v>케이블트레이</v>
      </c>
      <c r="D46" s="287" t="str">
        <f>'4.수량산출서'!B44</f>
        <v>LADDER, COVER, Straight, W300</v>
      </c>
      <c r="E46" s="288" t="str">
        <f>'4.수량산출서'!C44</f>
        <v>M</v>
      </c>
      <c r="F46" s="288">
        <f>'4.수량산출서'!H44</f>
        <v>3</v>
      </c>
      <c r="G46" s="289"/>
      <c r="H46" s="91"/>
      <c r="I46" s="289"/>
      <c r="J46" s="91"/>
      <c r="K46" s="90"/>
      <c r="L46" s="91"/>
      <c r="M46" s="91"/>
      <c r="N46" s="290"/>
    </row>
    <row r="47" spans="1:17" ht="22.5" customHeight="1">
      <c r="C47" s="287" t="str">
        <f>'4.수량산출서'!A45</f>
        <v>케이블트레이부속품비</v>
      </c>
      <c r="D47" s="287" t="str">
        <f>'4.수량산출서'!B45</f>
        <v>조인트,찬넬행거,볼트너트,앙카,전산볼트,접지외</v>
      </c>
      <c r="E47" s="288" t="str">
        <f>'4.수량산출서'!C45</f>
        <v>식</v>
      </c>
      <c r="F47" s="288">
        <f>'4.수량산출서'!H45</f>
        <v>1</v>
      </c>
      <c r="G47" s="289"/>
      <c r="H47" s="91"/>
      <c r="I47" s="289"/>
      <c r="J47" s="91"/>
      <c r="K47" s="90"/>
      <c r="L47" s="91"/>
      <c r="M47" s="91"/>
      <c r="N47" s="290"/>
    </row>
    <row r="48" spans="1:17" ht="22.5" customHeight="1">
      <c r="C48" s="287" t="str">
        <f>'4.수량산출서'!A46</f>
        <v>압착단자</v>
      </c>
      <c r="D48" s="287" t="str">
        <f>'4.수량산출서'!B46</f>
        <v>1H 동관단자, 185SQ</v>
      </c>
      <c r="E48" s="288" t="str">
        <f>'4.수량산출서'!C46</f>
        <v>EA</v>
      </c>
      <c r="F48" s="288">
        <f>'4.수량산출서'!H46</f>
        <v>8</v>
      </c>
      <c r="G48" s="289"/>
      <c r="H48" s="91"/>
      <c r="I48" s="289"/>
      <c r="J48" s="91"/>
      <c r="K48" s="90"/>
      <c r="L48" s="91"/>
      <c r="M48" s="91"/>
      <c r="N48" s="290"/>
    </row>
    <row r="49" spans="2:14" ht="22.5" customHeight="1">
      <c r="C49" s="287" t="str">
        <f>'4.수량산출서'!A47</f>
        <v>압착단자</v>
      </c>
      <c r="D49" s="287" t="str">
        <f>'4.수량산출서'!B47</f>
        <v>2H 동관단자, 240SQ</v>
      </c>
      <c r="E49" s="288" t="str">
        <f>'4.수량산출서'!C47</f>
        <v>EA</v>
      </c>
      <c r="F49" s="288">
        <f>'4.수량산출서'!H47</f>
        <v>48</v>
      </c>
      <c r="G49" s="289"/>
      <c r="H49" s="91"/>
      <c r="I49" s="289"/>
      <c r="J49" s="91"/>
      <c r="K49" s="90"/>
      <c r="L49" s="91"/>
      <c r="M49" s="91"/>
      <c r="N49" s="290"/>
    </row>
    <row r="50" spans="2:14" ht="22.5" customHeight="1">
      <c r="C50" s="287" t="str">
        <f>'4.수량산출서'!A48</f>
        <v>풀박스</v>
      </c>
      <c r="D50" s="287" t="str">
        <f>'4.수량산출서'!B48</f>
        <v>400X400X300(sus)</v>
      </c>
      <c r="E50" s="288" t="str">
        <f>'4.수량산출서'!C48</f>
        <v>EA</v>
      </c>
      <c r="F50" s="288">
        <f>'4.수량산출서'!H48</f>
        <v>2</v>
      </c>
      <c r="G50" s="289"/>
      <c r="H50" s="91"/>
      <c r="I50" s="289"/>
      <c r="J50" s="91"/>
      <c r="K50" s="90"/>
      <c r="L50" s="91"/>
      <c r="M50" s="91"/>
      <c r="N50" s="290"/>
    </row>
    <row r="51" spans="2:14" ht="22.5" customHeight="1">
      <c r="B51" s="17"/>
      <c r="C51" s="89" t="str">
        <f>'4.수량산출서'!A49</f>
        <v>분전반</v>
      </c>
      <c r="D51" s="89" t="str">
        <f>'4.수량산출서'!B49</f>
        <v>W800 X D450 X H1,800, 240AF,4분기용</v>
      </c>
      <c r="E51" s="93" t="str">
        <f>'4.수량산출서'!C49</f>
        <v>EA</v>
      </c>
      <c r="F51" s="93">
        <f>'4.수량산출서'!H49</f>
        <v>2</v>
      </c>
      <c r="G51" s="90"/>
      <c r="H51" s="91"/>
      <c r="I51" s="90"/>
      <c r="J51" s="91"/>
      <c r="K51" s="90"/>
      <c r="L51" s="91"/>
      <c r="M51" s="91"/>
      <c r="N51" s="92">
        <f>B51</f>
        <v>0</v>
      </c>
    </row>
  </sheetData>
  <mergeCells count="11">
    <mergeCell ref="C5:D5"/>
    <mergeCell ref="C1:N1"/>
    <mergeCell ref="K3:L3"/>
    <mergeCell ref="M3:M4"/>
    <mergeCell ref="N3:N4"/>
    <mergeCell ref="C3:C4"/>
    <mergeCell ref="D3:D4"/>
    <mergeCell ref="E3:E4"/>
    <mergeCell ref="F3:F4"/>
    <mergeCell ref="G3:H3"/>
    <mergeCell ref="I3:J3"/>
  </mergeCells>
  <phoneticPr fontId="2" type="noConversion"/>
  <pageMargins left="0.27559055118110237" right="0.23622047244094491" top="0.27559055118110237" bottom="0.31496062992125984" header="0.23622047244094491" footer="0.31496062992125984"/>
  <pageSetup paperSize="9" scale="93" orientation="landscape" r:id="rId1"/>
  <rowBreaks count="1" manualBreakCount="1">
    <brk id="24" min="2"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9"/>
  <sheetViews>
    <sheetView view="pageBreakPreview" zoomScale="85" zoomScaleNormal="100" zoomScaleSheetLayoutView="85" workbookViewId="0">
      <selection activeCell="E11" sqref="E11"/>
    </sheetView>
  </sheetViews>
  <sheetFormatPr defaultRowHeight="17.399999999999999"/>
  <cols>
    <col min="1" max="1" width="33.296875" customWidth="1"/>
    <col min="2" max="2" width="26.19921875" style="33" customWidth="1"/>
    <col min="3" max="3" width="7.296875" customWidth="1"/>
    <col min="4" max="4" width="17.296875" customWidth="1"/>
    <col min="5" max="5" width="35.59765625" customWidth="1"/>
    <col min="10" max="10" width="17" customWidth="1"/>
  </cols>
  <sheetData>
    <row r="1" spans="1:10" ht="27.75" customHeight="1">
      <c r="A1" s="407" t="s">
        <v>207</v>
      </c>
      <c r="B1" s="407"/>
      <c r="C1" s="407"/>
      <c r="D1" s="407"/>
      <c r="E1" s="407"/>
      <c r="F1" s="407"/>
      <c r="G1" s="407"/>
      <c r="H1" s="407"/>
    </row>
    <row r="2" spans="1:10" ht="25.05" customHeight="1">
      <c r="A2" s="69" t="s">
        <v>208</v>
      </c>
      <c r="B2" s="69" t="s">
        <v>209</v>
      </c>
      <c r="C2" s="69" t="s">
        <v>210</v>
      </c>
      <c r="D2" s="69" t="s">
        <v>211</v>
      </c>
      <c r="E2" s="69" t="s">
        <v>212</v>
      </c>
      <c r="F2" s="70" t="s">
        <v>213</v>
      </c>
      <c r="G2" s="71" t="s">
        <v>214</v>
      </c>
      <c r="H2" s="72" t="s">
        <v>215</v>
      </c>
    </row>
    <row r="3" spans="1:10" ht="25.05" customHeight="1">
      <c r="A3" s="408" t="s">
        <v>366</v>
      </c>
      <c r="B3" s="409"/>
      <c r="C3" s="237" t="s">
        <v>216</v>
      </c>
      <c r="D3" s="238"/>
      <c r="E3" s="239" t="s">
        <v>217</v>
      </c>
      <c r="F3" s="240">
        <v>1</v>
      </c>
      <c r="G3" s="241"/>
      <c r="H3" s="242">
        <f>TRUNC((F3+(G3%)),1)</f>
        <v>1</v>
      </c>
    </row>
    <row r="4" spans="1:10" ht="25.05" customHeight="1">
      <c r="A4" s="410" t="s">
        <v>224</v>
      </c>
      <c r="B4" s="411"/>
      <c r="C4" s="243" t="s">
        <v>206</v>
      </c>
      <c r="D4" s="244"/>
      <c r="E4" s="245" t="s">
        <v>199</v>
      </c>
      <c r="F4" s="246">
        <v>1</v>
      </c>
      <c r="G4" s="247"/>
      <c r="H4" s="248">
        <f>TRUNC((F4+(G4%)),1)</f>
        <v>1</v>
      </c>
    </row>
    <row r="5" spans="1:10" ht="25.05" customHeight="1">
      <c r="A5" s="405" t="s">
        <v>354</v>
      </c>
      <c r="B5" s="406"/>
      <c r="C5" s="249" t="s">
        <v>216</v>
      </c>
      <c r="D5" s="250"/>
      <c r="E5" s="251" t="s">
        <v>217</v>
      </c>
      <c r="F5" s="252">
        <v>1</v>
      </c>
      <c r="G5" s="253"/>
      <c r="H5" s="254">
        <f>TRUNC((F5+(G5%)),1)</f>
        <v>1</v>
      </c>
      <c r="J5" s="32">
        <f>갑지!AC20</f>
        <v>0</v>
      </c>
    </row>
    <row r="6" spans="1:10" ht="25.05" customHeight="1">
      <c r="A6" s="74" t="s">
        <v>418</v>
      </c>
      <c r="B6" s="73" t="s">
        <v>447</v>
      </c>
      <c r="C6" s="73" t="s">
        <v>219</v>
      </c>
      <c r="D6" s="78"/>
      <c r="E6" s="264" t="s">
        <v>455</v>
      </c>
      <c r="F6" s="262">
        <f>70*9</f>
        <v>630</v>
      </c>
      <c r="G6" s="82"/>
      <c r="H6" s="76">
        <f t="shared" ref="H6:H13" si="0">TRUNC((F6+(F6*G6)),2)</f>
        <v>630</v>
      </c>
    </row>
    <row r="7" spans="1:10" ht="25.05" customHeight="1">
      <c r="A7" s="79" t="s">
        <v>218</v>
      </c>
      <c r="B7" s="284" t="s">
        <v>420</v>
      </c>
      <c r="C7" s="80" t="s">
        <v>219</v>
      </c>
      <c r="D7" s="80"/>
      <c r="E7" s="79" t="s">
        <v>446</v>
      </c>
      <c r="F7" s="81">
        <f>150*24</f>
        <v>3600</v>
      </c>
      <c r="G7" s="82"/>
      <c r="H7" s="83">
        <f t="shared" si="0"/>
        <v>3600</v>
      </c>
      <c r="J7" t="s">
        <v>449</v>
      </c>
    </row>
    <row r="8" spans="1:10" ht="25.05" customHeight="1">
      <c r="A8" s="264" t="s">
        <v>377</v>
      </c>
      <c r="B8" s="261" t="s">
        <v>378</v>
      </c>
      <c r="C8" s="265" t="s">
        <v>198</v>
      </c>
      <c r="D8" s="265"/>
      <c r="E8" s="264" t="s">
        <v>388</v>
      </c>
      <c r="F8" s="262">
        <v>6</v>
      </c>
      <c r="G8" s="263"/>
      <c r="H8" s="268">
        <f t="shared" si="0"/>
        <v>6</v>
      </c>
      <c r="J8" t="s">
        <v>450</v>
      </c>
    </row>
    <row r="9" spans="1:10" s="155" customFormat="1" ht="25.05" customHeight="1">
      <c r="A9" s="150" t="s">
        <v>398</v>
      </c>
      <c r="B9" s="278" t="s">
        <v>399</v>
      </c>
      <c r="C9" s="151" t="s">
        <v>367</v>
      </c>
      <c r="D9" s="151"/>
      <c r="E9" s="150" t="s">
        <v>368</v>
      </c>
      <c r="F9" s="152">
        <v>2</v>
      </c>
      <c r="G9" s="153"/>
      <c r="H9" s="154">
        <f t="shared" si="0"/>
        <v>2</v>
      </c>
      <c r="J9" s="155" t="s">
        <v>451</v>
      </c>
    </row>
    <row r="10" spans="1:10" s="155" customFormat="1" ht="25.05" customHeight="1">
      <c r="A10" s="150" t="s">
        <v>375</v>
      </c>
      <c r="B10" s="151" t="s">
        <v>376</v>
      </c>
      <c r="C10" s="151" t="s">
        <v>367</v>
      </c>
      <c r="D10" s="151"/>
      <c r="E10" s="150" t="s">
        <v>368</v>
      </c>
      <c r="F10" s="152">
        <v>2</v>
      </c>
      <c r="G10" s="153"/>
      <c r="H10" s="154">
        <f t="shared" si="0"/>
        <v>2</v>
      </c>
      <c r="J10" s="155" t="s">
        <v>452</v>
      </c>
    </row>
    <row r="11" spans="1:10" s="155" customFormat="1" ht="25.05" customHeight="1">
      <c r="A11" s="260" t="s">
        <v>300</v>
      </c>
      <c r="B11" s="279" t="s">
        <v>379</v>
      </c>
      <c r="C11" s="279" t="s">
        <v>219</v>
      </c>
      <c r="D11" s="279"/>
      <c r="E11" s="260" t="s">
        <v>411</v>
      </c>
      <c r="F11" s="280">
        <v>120</v>
      </c>
      <c r="G11" s="281"/>
      <c r="H11" s="282">
        <f t="shared" si="0"/>
        <v>120</v>
      </c>
      <c r="J11" s="155" t="s">
        <v>453</v>
      </c>
    </row>
    <row r="12" spans="1:10" s="155" customFormat="1" ht="25.05" customHeight="1">
      <c r="A12" s="260" t="s">
        <v>295</v>
      </c>
      <c r="B12" s="279" t="s">
        <v>405</v>
      </c>
      <c r="C12" s="279" t="s">
        <v>296</v>
      </c>
      <c r="D12" s="279"/>
      <c r="E12" s="260" t="s">
        <v>380</v>
      </c>
      <c r="F12" s="280">
        <v>8</v>
      </c>
      <c r="G12" s="281"/>
      <c r="H12" s="282">
        <f t="shared" si="0"/>
        <v>8</v>
      </c>
      <c r="J12" s="155" t="s">
        <v>454</v>
      </c>
    </row>
    <row r="13" spans="1:10" s="155" customFormat="1" ht="25.05" customHeight="1">
      <c r="A13" s="260" t="s">
        <v>297</v>
      </c>
      <c r="B13" s="279" t="s">
        <v>406</v>
      </c>
      <c r="C13" s="279" t="s">
        <v>298</v>
      </c>
      <c r="D13" s="279"/>
      <c r="E13" s="150" t="s">
        <v>392</v>
      </c>
      <c r="F13" s="152">
        <v>12</v>
      </c>
      <c r="G13" s="281"/>
      <c r="H13" s="282">
        <f t="shared" si="0"/>
        <v>12</v>
      </c>
    </row>
    <row r="14" spans="1:10" s="155" customFormat="1" ht="25.05" customHeight="1">
      <c r="A14" s="150" t="s">
        <v>381</v>
      </c>
      <c r="B14" s="151" t="s">
        <v>382</v>
      </c>
      <c r="C14" s="151" t="s">
        <v>298</v>
      </c>
      <c r="D14" s="151"/>
      <c r="E14" s="79" t="s">
        <v>383</v>
      </c>
      <c r="F14" s="81">
        <v>70</v>
      </c>
      <c r="G14" s="153"/>
      <c r="H14" s="154">
        <f t="shared" ref="H14:H19" si="1">TRUNC((F14+(F14*G14)),2)</f>
        <v>70</v>
      </c>
    </row>
    <row r="15" spans="1:10" s="155" customFormat="1" ht="25.05" customHeight="1">
      <c r="A15" s="150" t="s">
        <v>408</v>
      </c>
      <c r="B15" s="151" t="s">
        <v>409</v>
      </c>
      <c r="C15" s="151" t="s">
        <v>298</v>
      </c>
      <c r="D15" s="151"/>
      <c r="E15" s="79" t="s">
        <v>410</v>
      </c>
      <c r="F15" s="81">
        <v>24</v>
      </c>
      <c r="G15" s="153"/>
      <c r="H15" s="154">
        <f t="shared" si="1"/>
        <v>24</v>
      </c>
    </row>
    <row r="16" spans="1:10" s="155" customFormat="1" ht="25.05" customHeight="1">
      <c r="A16" s="260" t="s">
        <v>401</v>
      </c>
      <c r="B16" s="279" t="s">
        <v>369</v>
      </c>
      <c r="C16" s="279" t="s">
        <v>19</v>
      </c>
      <c r="D16" s="279"/>
      <c r="E16" s="150" t="s">
        <v>403</v>
      </c>
      <c r="F16" s="152">
        <v>126</v>
      </c>
      <c r="G16" s="281"/>
      <c r="H16" s="282">
        <f t="shared" si="1"/>
        <v>126</v>
      </c>
    </row>
    <row r="17" spans="1:8" s="155" customFormat="1" ht="25.05" customHeight="1">
      <c r="A17" s="150" t="s">
        <v>402</v>
      </c>
      <c r="B17" s="151" t="s">
        <v>370</v>
      </c>
      <c r="C17" s="151" t="s">
        <v>19</v>
      </c>
      <c r="D17" s="151"/>
      <c r="E17" s="150" t="s">
        <v>403</v>
      </c>
      <c r="F17" s="152">
        <v>126</v>
      </c>
      <c r="G17" s="153"/>
      <c r="H17" s="154">
        <f t="shared" si="1"/>
        <v>126</v>
      </c>
    </row>
    <row r="18" spans="1:8" s="155" customFormat="1" ht="25.05" customHeight="1">
      <c r="A18" s="150" t="s">
        <v>371</v>
      </c>
      <c r="B18" s="151" t="s">
        <v>372</v>
      </c>
      <c r="C18" s="151" t="s">
        <v>19</v>
      </c>
      <c r="D18" s="151"/>
      <c r="E18" s="150" t="s">
        <v>404</v>
      </c>
      <c r="F18" s="152">
        <v>84</v>
      </c>
      <c r="G18" s="153"/>
      <c r="H18" s="154">
        <f t="shared" si="1"/>
        <v>84</v>
      </c>
    </row>
    <row r="19" spans="1:8" s="155" customFormat="1" ht="25.05" customHeight="1">
      <c r="A19" s="150" t="s">
        <v>407</v>
      </c>
      <c r="B19" s="278" t="s">
        <v>399</v>
      </c>
      <c r="C19" s="151" t="s">
        <v>367</v>
      </c>
      <c r="D19" s="151"/>
      <c r="E19" s="150" t="s">
        <v>368</v>
      </c>
      <c r="F19" s="152">
        <v>2</v>
      </c>
      <c r="G19" s="153"/>
      <c r="H19" s="154">
        <f t="shared" si="1"/>
        <v>2</v>
      </c>
    </row>
    <row r="20" spans="1:8" ht="25.05" customHeight="1">
      <c r="A20" s="255" t="s">
        <v>384</v>
      </c>
      <c r="B20" s="256"/>
      <c r="C20" s="249" t="s">
        <v>216</v>
      </c>
      <c r="D20" s="256"/>
      <c r="E20" s="255" t="s">
        <v>217</v>
      </c>
      <c r="F20" s="257">
        <v>1</v>
      </c>
      <c r="G20" s="258"/>
      <c r="H20" s="254">
        <f>TRUNC((F20+(G20%)),1)</f>
        <v>1</v>
      </c>
    </row>
    <row r="21" spans="1:8" ht="25.05" customHeight="1">
      <c r="A21" s="74" t="s">
        <v>385</v>
      </c>
      <c r="B21" s="73" t="s">
        <v>356</v>
      </c>
      <c r="C21" s="73" t="s">
        <v>221</v>
      </c>
      <c r="D21" s="73"/>
      <c r="E21" s="79" t="s">
        <v>368</v>
      </c>
      <c r="F21" s="81">
        <v>2</v>
      </c>
      <c r="G21" s="82"/>
      <c r="H21" s="76">
        <f>TRUNC((F21+(F21*G21)),2)</f>
        <v>2</v>
      </c>
    </row>
    <row r="22" spans="1:8" ht="25.05" customHeight="1">
      <c r="A22" s="74" t="s">
        <v>386</v>
      </c>
      <c r="B22" s="73" t="s">
        <v>357</v>
      </c>
      <c r="C22" s="73" t="s">
        <v>198</v>
      </c>
      <c r="D22" s="73"/>
      <c r="E22" s="79" t="s">
        <v>368</v>
      </c>
      <c r="F22" s="81">
        <v>2</v>
      </c>
      <c r="G22" s="82"/>
      <c r="H22" s="76">
        <f>TRUNC((F22+(F22*G22)),2)</f>
        <v>2</v>
      </c>
    </row>
    <row r="23" spans="1:8" ht="25.05" customHeight="1">
      <c r="A23" s="412" t="s">
        <v>445</v>
      </c>
      <c r="B23" s="411"/>
      <c r="C23" s="243" t="s">
        <v>206</v>
      </c>
      <c r="D23" s="244"/>
      <c r="E23" s="245" t="s">
        <v>199</v>
      </c>
      <c r="F23" s="246">
        <v>1</v>
      </c>
      <c r="G23" s="247"/>
      <c r="H23" s="248">
        <f>TRUNC((F23+(G23%)),1)</f>
        <v>1</v>
      </c>
    </row>
    <row r="24" spans="1:8" ht="25.05" customHeight="1">
      <c r="A24" s="405" t="s">
        <v>355</v>
      </c>
      <c r="B24" s="406"/>
      <c r="C24" s="249" t="s">
        <v>206</v>
      </c>
      <c r="D24" s="250"/>
      <c r="E24" s="251" t="s">
        <v>199</v>
      </c>
      <c r="F24" s="252">
        <v>1</v>
      </c>
      <c r="G24" s="253"/>
      <c r="H24" s="254">
        <f>TRUNC((F24+(G24%)),1)</f>
        <v>1</v>
      </c>
    </row>
    <row r="25" spans="1:8" ht="25.05" customHeight="1">
      <c r="A25" s="74" t="s">
        <v>419</v>
      </c>
      <c r="B25" s="73" t="s">
        <v>448</v>
      </c>
      <c r="C25" s="73" t="s">
        <v>219</v>
      </c>
      <c r="D25" s="73"/>
      <c r="E25" s="264" t="s">
        <v>455</v>
      </c>
      <c r="F25" s="81">
        <f>F6</f>
        <v>630</v>
      </c>
      <c r="G25" s="75">
        <v>0.03</v>
      </c>
      <c r="H25" s="76">
        <f t="shared" ref="H25:H34" si="2">TRUNC((F25+(F25*G25)),2)</f>
        <v>648.9</v>
      </c>
    </row>
    <row r="26" spans="1:8" ht="25.05" customHeight="1">
      <c r="A26" s="283" t="str">
        <f>A7</f>
        <v>전력케이블 설치</v>
      </c>
      <c r="B26" s="284" t="s">
        <v>420</v>
      </c>
      <c r="C26" s="80" t="s">
        <v>219</v>
      </c>
      <c r="D26" s="80"/>
      <c r="E26" s="79" t="s">
        <v>446</v>
      </c>
      <c r="F26" s="81">
        <f>F7</f>
        <v>3600</v>
      </c>
      <c r="G26" s="75">
        <v>0.05</v>
      </c>
      <c r="H26" s="76">
        <f t="shared" si="2"/>
        <v>3780</v>
      </c>
    </row>
    <row r="27" spans="1:8" ht="25.05" customHeight="1">
      <c r="A27" s="264" t="s">
        <v>394</v>
      </c>
      <c r="B27" s="261" t="s">
        <v>378</v>
      </c>
      <c r="C27" s="265" t="s">
        <v>270</v>
      </c>
      <c r="D27" s="265"/>
      <c r="E27" s="264" t="s">
        <v>395</v>
      </c>
      <c r="F27" s="262">
        <v>24</v>
      </c>
      <c r="G27" s="263"/>
      <c r="H27" s="268">
        <f t="shared" si="2"/>
        <v>24</v>
      </c>
    </row>
    <row r="28" spans="1:8" s="155" customFormat="1" ht="25.05" customHeight="1">
      <c r="A28" s="150" t="s">
        <v>397</v>
      </c>
      <c r="B28" s="278" t="s">
        <v>399</v>
      </c>
      <c r="C28" s="151" t="s">
        <v>367</v>
      </c>
      <c r="D28" s="151"/>
      <c r="E28" s="150" t="s">
        <v>368</v>
      </c>
      <c r="F28" s="152">
        <v>2</v>
      </c>
      <c r="G28" s="153"/>
      <c r="H28" s="154">
        <f>TRUNC((F28+(F28*G28)),2)</f>
        <v>2</v>
      </c>
    </row>
    <row r="29" spans="1:8" s="155" customFormat="1" ht="25.05" customHeight="1">
      <c r="A29" s="150" t="s">
        <v>389</v>
      </c>
      <c r="B29" s="151" t="s">
        <v>376</v>
      </c>
      <c r="C29" s="151" t="s">
        <v>367</v>
      </c>
      <c r="D29" s="151"/>
      <c r="E29" s="150" t="s">
        <v>368</v>
      </c>
      <c r="F29" s="152">
        <v>2</v>
      </c>
      <c r="G29" s="153"/>
      <c r="H29" s="154">
        <f t="shared" si="2"/>
        <v>2</v>
      </c>
    </row>
    <row r="30" spans="1:8" s="155" customFormat="1" ht="25.05" customHeight="1">
      <c r="A30" s="150" t="s">
        <v>301</v>
      </c>
      <c r="B30" s="151" t="s">
        <v>387</v>
      </c>
      <c r="C30" s="151" t="s">
        <v>299</v>
      </c>
      <c r="D30" s="151"/>
      <c r="E30" s="260" t="s">
        <v>411</v>
      </c>
      <c r="F30" s="280">
        <v>120</v>
      </c>
      <c r="G30" s="153">
        <v>0.05</v>
      </c>
      <c r="H30" s="154">
        <f t="shared" si="2"/>
        <v>126</v>
      </c>
    </row>
    <row r="31" spans="1:8" s="155" customFormat="1" ht="25.05" customHeight="1">
      <c r="A31" s="150" t="s">
        <v>304</v>
      </c>
      <c r="B31" s="151" t="s">
        <v>329</v>
      </c>
      <c r="C31" s="151" t="s">
        <v>296</v>
      </c>
      <c r="D31" s="151"/>
      <c r="E31" s="260" t="s">
        <v>380</v>
      </c>
      <c r="F31" s="280">
        <v>8</v>
      </c>
      <c r="G31" s="153"/>
      <c r="H31" s="154">
        <f t="shared" si="2"/>
        <v>8</v>
      </c>
    </row>
    <row r="32" spans="1:8" s="155" customFormat="1" ht="25.05" customHeight="1">
      <c r="A32" s="150" t="s">
        <v>302</v>
      </c>
      <c r="B32" s="151" t="s">
        <v>400</v>
      </c>
      <c r="C32" s="151" t="s">
        <v>303</v>
      </c>
      <c r="D32" s="151"/>
      <c r="E32" s="150" t="s">
        <v>392</v>
      </c>
      <c r="F32" s="152">
        <v>12</v>
      </c>
      <c r="G32" s="153"/>
      <c r="H32" s="154">
        <f t="shared" si="2"/>
        <v>12</v>
      </c>
    </row>
    <row r="33" spans="1:8" s="155" customFormat="1" ht="25.05" customHeight="1">
      <c r="A33" s="150" t="s">
        <v>393</v>
      </c>
      <c r="B33" s="151" t="s">
        <v>382</v>
      </c>
      <c r="C33" s="151" t="s">
        <v>298</v>
      </c>
      <c r="D33" s="151"/>
      <c r="E33" s="79" t="s">
        <v>383</v>
      </c>
      <c r="F33" s="81">
        <v>70</v>
      </c>
      <c r="G33" s="153"/>
      <c r="H33" s="154">
        <f t="shared" si="2"/>
        <v>70</v>
      </c>
    </row>
    <row r="34" spans="1:8" ht="25.05" customHeight="1">
      <c r="A34" s="74" t="s">
        <v>220</v>
      </c>
      <c r="B34" s="73" t="s">
        <v>225</v>
      </c>
      <c r="C34" s="73" t="s">
        <v>226</v>
      </c>
      <c r="D34" s="73"/>
      <c r="E34" s="74" t="s">
        <v>227</v>
      </c>
      <c r="F34" s="77">
        <v>1</v>
      </c>
      <c r="G34" s="75"/>
      <c r="H34" s="76">
        <f t="shared" si="2"/>
        <v>1</v>
      </c>
    </row>
    <row r="35" spans="1:8" s="155" customFormat="1" ht="25.05" customHeight="1">
      <c r="A35" s="150" t="s">
        <v>373</v>
      </c>
      <c r="B35" s="151" t="s">
        <v>374</v>
      </c>
      <c r="C35" s="151" t="s">
        <v>19</v>
      </c>
      <c r="D35" s="151"/>
      <c r="E35" s="150" t="s">
        <v>404</v>
      </c>
      <c r="F35" s="152">
        <v>84</v>
      </c>
      <c r="G35" s="153"/>
      <c r="H35" s="154">
        <f>TRUNC((F35+(F35*G35)),2)</f>
        <v>84</v>
      </c>
    </row>
    <row r="36" spans="1:8" ht="25.05" customHeight="1">
      <c r="A36" s="255" t="s">
        <v>422</v>
      </c>
      <c r="B36" s="256"/>
      <c r="C36" s="249" t="s">
        <v>206</v>
      </c>
      <c r="D36" s="256"/>
      <c r="E36" s="255" t="s">
        <v>199</v>
      </c>
      <c r="F36" s="257">
        <v>1</v>
      </c>
      <c r="G36" s="258"/>
      <c r="H36" s="254">
        <f>TRUNC((F36+(G36%)),1)</f>
        <v>1</v>
      </c>
    </row>
    <row r="37" spans="1:8" ht="25.05" customHeight="1">
      <c r="A37" s="150" t="s">
        <v>423</v>
      </c>
      <c r="B37" s="151" t="s">
        <v>427</v>
      </c>
      <c r="C37" s="151" t="s">
        <v>436</v>
      </c>
      <c r="D37" s="151"/>
      <c r="E37" s="79" t="s">
        <v>437</v>
      </c>
      <c r="F37" s="152">
        <v>24</v>
      </c>
      <c r="G37" s="153"/>
      <c r="H37" s="154">
        <v>24</v>
      </c>
    </row>
    <row r="38" spans="1:8" ht="25.05" customHeight="1">
      <c r="A38" s="150" t="s">
        <v>423</v>
      </c>
      <c r="B38" s="279" t="s">
        <v>428</v>
      </c>
      <c r="C38" s="279" t="s">
        <v>270</v>
      </c>
      <c r="D38" s="279"/>
      <c r="E38" s="79" t="s">
        <v>199</v>
      </c>
      <c r="F38" s="280">
        <v>1</v>
      </c>
      <c r="G38" s="281"/>
      <c r="H38" s="282">
        <v>1</v>
      </c>
    </row>
    <row r="39" spans="1:8" ht="25.05" customHeight="1">
      <c r="A39" s="150" t="s">
        <v>423</v>
      </c>
      <c r="B39" s="151" t="s">
        <v>429</v>
      </c>
      <c r="C39" s="279" t="s">
        <v>270</v>
      </c>
      <c r="D39" s="151"/>
      <c r="E39" s="79" t="s">
        <v>199</v>
      </c>
      <c r="F39" s="152">
        <v>1</v>
      </c>
      <c r="G39" s="153"/>
      <c r="H39" s="154">
        <v>1</v>
      </c>
    </row>
    <row r="40" spans="1:8" ht="25.05" customHeight="1">
      <c r="A40" s="150" t="s">
        <v>424</v>
      </c>
      <c r="B40" s="151" t="s">
        <v>430</v>
      </c>
      <c r="C40" s="151" t="s">
        <v>436</v>
      </c>
      <c r="D40" s="151"/>
      <c r="E40" s="79" t="s">
        <v>388</v>
      </c>
      <c r="F40" s="152">
        <v>6</v>
      </c>
      <c r="G40" s="153"/>
      <c r="H40" s="154">
        <v>6</v>
      </c>
    </row>
    <row r="41" spans="1:8" ht="25.05" customHeight="1">
      <c r="A41" s="260" t="s">
        <v>424</v>
      </c>
      <c r="B41" s="279" t="s">
        <v>431</v>
      </c>
      <c r="C41" s="279" t="s">
        <v>270</v>
      </c>
      <c r="D41" s="279"/>
      <c r="E41" s="79" t="s">
        <v>368</v>
      </c>
      <c r="F41" s="280">
        <v>2</v>
      </c>
      <c r="G41" s="281"/>
      <c r="H41" s="282">
        <v>2</v>
      </c>
    </row>
    <row r="42" spans="1:8" ht="25.05" customHeight="1">
      <c r="A42" s="260" t="s">
        <v>423</v>
      </c>
      <c r="B42" s="279" t="s">
        <v>432</v>
      </c>
      <c r="C42" s="151" t="s">
        <v>436</v>
      </c>
      <c r="D42" s="279"/>
      <c r="E42" s="79" t="s">
        <v>437</v>
      </c>
      <c r="F42" s="280">
        <v>24</v>
      </c>
      <c r="G42" s="281"/>
      <c r="H42" s="282">
        <v>24</v>
      </c>
    </row>
    <row r="43" spans="1:8" ht="25.05" customHeight="1">
      <c r="A43" s="260" t="s">
        <v>423</v>
      </c>
      <c r="B43" s="279" t="s">
        <v>433</v>
      </c>
      <c r="C43" s="279" t="s">
        <v>270</v>
      </c>
      <c r="D43" s="279"/>
      <c r="E43" s="79" t="s">
        <v>368</v>
      </c>
      <c r="F43" s="280">
        <v>2</v>
      </c>
      <c r="G43" s="281"/>
      <c r="H43" s="282">
        <v>2</v>
      </c>
    </row>
    <row r="44" spans="1:8" ht="25.05" customHeight="1">
      <c r="A44" s="260" t="s">
        <v>423</v>
      </c>
      <c r="B44" s="151" t="s">
        <v>434</v>
      </c>
      <c r="C44" s="151" t="s">
        <v>436</v>
      </c>
      <c r="D44" s="151"/>
      <c r="E44" s="79" t="s">
        <v>438</v>
      </c>
      <c r="F44" s="152">
        <v>3</v>
      </c>
      <c r="G44" s="153"/>
      <c r="H44" s="154">
        <v>3</v>
      </c>
    </row>
    <row r="45" spans="1:8" ht="25.05" customHeight="1">
      <c r="A45" s="260" t="s">
        <v>425</v>
      </c>
      <c r="B45" s="286" t="s">
        <v>435</v>
      </c>
      <c r="C45" s="279" t="s">
        <v>198</v>
      </c>
      <c r="D45" s="279"/>
      <c r="E45" s="79" t="s">
        <v>199</v>
      </c>
      <c r="F45" s="280">
        <v>1</v>
      </c>
      <c r="G45" s="281"/>
      <c r="H45" s="282">
        <v>1</v>
      </c>
    </row>
    <row r="46" spans="1:8" ht="25.05" customHeight="1">
      <c r="A46" s="260" t="s">
        <v>439</v>
      </c>
      <c r="B46" s="279" t="s">
        <v>440</v>
      </c>
      <c r="C46" s="279" t="s">
        <v>270</v>
      </c>
      <c r="D46" s="279"/>
      <c r="E46" s="79" t="s">
        <v>442</v>
      </c>
      <c r="F46" s="280">
        <v>8</v>
      </c>
      <c r="G46" s="281"/>
      <c r="H46" s="282">
        <v>8</v>
      </c>
    </row>
    <row r="47" spans="1:8" ht="25.05" customHeight="1">
      <c r="A47" s="260" t="s">
        <v>439</v>
      </c>
      <c r="B47" s="279" t="s">
        <v>441</v>
      </c>
      <c r="C47" s="279" t="s">
        <v>270</v>
      </c>
      <c r="D47" s="279"/>
      <c r="E47" s="79" t="s">
        <v>443</v>
      </c>
      <c r="F47" s="280">
        <v>48</v>
      </c>
      <c r="G47" s="281"/>
      <c r="H47" s="282">
        <v>48</v>
      </c>
    </row>
    <row r="48" spans="1:8" ht="25.05" customHeight="1">
      <c r="A48" s="150" t="s">
        <v>426</v>
      </c>
      <c r="B48" s="151" t="s">
        <v>444</v>
      </c>
      <c r="C48" s="151" t="s">
        <v>270</v>
      </c>
      <c r="D48" s="151"/>
      <c r="E48" s="79" t="s">
        <v>368</v>
      </c>
      <c r="F48" s="152">
        <v>2</v>
      </c>
      <c r="G48" s="153"/>
      <c r="H48" s="154">
        <v>2</v>
      </c>
    </row>
    <row r="49" spans="1:8" ht="25.05" customHeight="1">
      <c r="A49" s="264" t="s">
        <v>390</v>
      </c>
      <c r="B49" s="267" t="s">
        <v>396</v>
      </c>
      <c r="C49" s="265" t="s">
        <v>391</v>
      </c>
      <c r="D49" s="266"/>
      <c r="E49" s="79" t="s">
        <v>368</v>
      </c>
      <c r="F49" s="152">
        <v>2</v>
      </c>
      <c r="G49" s="153"/>
      <c r="H49" s="154">
        <v>2</v>
      </c>
    </row>
  </sheetData>
  <mergeCells count="6">
    <mergeCell ref="A24:B24"/>
    <mergeCell ref="A1:H1"/>
    <mergeCell ref="A3:B3"/>
    <mergeCell ref="A5:B5"/>
    <mergeCell ref="A4:B4"/>
    <mergeCell ref="A23:B23"/>
  </mergeCells>
  <phoneticPr fontId="2" type="noConversion"/>
  <pageMargins left="0.70866141732283472" right="0.70866141732283472" top="0.47" bottom="0.69" header="0.31496062992125984" footer="0.31496062992125984"/>
  <pageSetup paperSize="9" scale="69" orientation="landscape" verticalDpi="1200" r:id="rId1"/>
  <headerFooter>
    <oddFooter>&amp;C&amp;P/ &amp;N</oddFooter>
  </headerFooter>
  <rowBreaks count="1" manualBreakCount="1">
    <brk id="2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Q130"/>
  <sheetViews>
    <sheetView showZeros="0" view="pageBreakPreview" zoomScale="130" zoomScaleNormal="100" zoomScaleSheetLayoutView="130" workbookViewId="0">
      <selection activeCell="I25" sqref="I25"/>
    </sheetView>
  </sheetViews>
  <sheetFormatPr defaultRowHeight="17.399999999999999"/>
  <cols>
    <col min="3" max="3" width="5.59765625" customWidth="1"/>
    <col min="4" max="4" width="12.59765625" customWidth="1"/>
    <col min="5" max="5" width="8.796875" style="32" customWidth="1"/>
    <col min="6" max="6" width="5.59765625" customWidth="1"/>
    <col min="7" max="7" width="12.59765625" customWidth="1"/>
    <col min="8" max="8" width="9.09765625" style="32" customWidth="1"/>
    <col min="9" max="9" width="5.59765625" customWidth="1"/>
    <col min="10" max="10" width="12.59765625" customWidth="1"/>
    <col min="11" max="11" width="9.19921875" style="32" customWidth="1"/>
    <col min="12" max="12" width="5.59765625" customWidth="1"/>
    <col min="13" max="13" width="12.59765625" customWidth="1"/>
    <col min="14" max="14" width="9.59765625" customWidth="1"/>
  </cols>
  <sheetData>
    <row r="1" spans="1:17" ht="40.049999999999997" customHeight="1">
      <c r="A1" s="5"/>
      <c r="B1" s="5"/>
      <c r="C1" s="370" t="s">
        <v>191</v>
      </c>
      <c r="D1" s="370"/>
      <c r="E1" s="370"/>
      <c r="F1" s="370"/>
      <c r="G1" s="370"/>
      <c r="H1" s="370"/>
      <c r="I1" s="370"/>
      <c r="J1" s="370"/>
      <c r="K1" s="370"/>
      <c r="L1" s="370"/>
      <c r="M1" s="370"/>
      <c r="N1" s="370"/>
    </row>
    <row r="2" spans="1:17" ht="25.05" customHeight="1">
      <c r="A2" s="5"/>
      <c r="B2" s="5"/>
      <c r="C2" s="4" t="e">
        <f>#REF!</f>
        <v>#REF!</v>
      </c>
      <c r="D2" s="4"/>
      <c r="E2" s="230"/>
      <c r="F2" s="2"/>
      <c r="G2" s="3"/>
      <c r="H2" s="222"/>
      <c r="I2" s="3"/>
      <c r="J2" s="26"/>
      <c r="K2" s="222"/>
      <c r="L2" s="3"/>
      <c r="M2" s="3"/>
      <c r="N2" s="26" t="s">
        <v>331</v>
      </c>
    </row>
    <row r="3" spans="1:17" ht="25.05" customHeight="1">
      <c r="A3" s="5"/>
      <c r="B3" s="5"/>
      <c r="C3" s="157" t="s">
        <v>150</v>
      </c>
      <c r="D3" s="158" t="s">
        <v>151</v>
      </c>
      <c r="E3" s="223" t="s">
        <v>6</v>
      </c>
      <c r="F3" s="158" t="s">
        <v>150</v>
      </c>
      <c r="G3" s="158" t="s">
        <v>151</v>
      </c>
      <c r="H3" s="223" t="s">
        <v>6</v>
      </c>
      <c r="I3" s="158" t="s">
        <v>150</v>
      </c>
      <c r="J3" s="158" t="s">
        <v>151</v>
      </c>
      <c r="K3" s="223" t="s">
        <v>6</v>
      </c>
      <c r="L3" s="158" t="s">
        <v>150</v>
      </c>
      <c r="M3" s="158" t="s">
        <v>151</v>
      </c>
      <c r="N3" s="156" t="s">
        <v>6</v>
      </c>
      <c r="P3" s="5">
        <v>1</v>
      </c>
      <c r="Q3" s="5">
        <v>2</v>
      </c>
    </row>
    <row r="4" spans="1:17" ht="25.05" customHeight="1">
      <c r="A4" s="5"/>
      <c r="B4" s="5"/>
      <c r="C4" s="23">
        <v>1001</v>
      </c>
      <c r="D4" s="22" t="s">
        <v>21</v>
      </c>
      <c r="E4" s="225">
        <v>214661</v>
      </c>
      <c r="F4" s="22" t="s">
        <v>257</v>
      </c>
      <c r="G4" s="22" t="s">
        <v>120</v>
      </c>
      <c r="H4" s="224">
        <v>210772</v>
      </c>
      <c r="I4" s="22" t="s">
        <v>85</v>
      </c>
      <c r="J4" s="22" t="s">
        <v>86</v>
      </c>
      <c r="K4" s="225">
        <v>202691</v>
      </c>
      <c r="L4" s="22" t="s">
        <v>332</v>
      </c>
      <c r="M4" s="22" t="s">
        <v>56</v>
      </c>
      <c r="N4" s="168">
        <v>446000</v>
      </c>
      <c r="P4" s="35" t="s">
        <v>21</v>
      </c>
      <c r="Q4" s="36">
        <f>E4</f>
        <v>214661</v>
      </c>
    </row>
    <row r="5" spans="1:17" ht="25.05" customHeight="1">
      <c r="A5" s="5"/>
      <c r="B5" s="17"/>
      <c r="C5" s="23">
        <v>1002</v>
      </c>
      <c r="D5" s="22" t="s">
        <v>20</v>
      </c>
      <c r="E5" s="225">
        <v>171037</v>
      </c>
      <c r="F5" s="22">
        <v>1033</v>
      </c>
      <c r="G5" s="22" t="s">
        <v>123</v>
      </c>
      <c r="H5" s="225">
        <v>267532</v>
      </c>
      <c r="I5" s="22" t="s">
        <v>308</v>
      </c>
      <c r="J5" s="22" t="s">
        <v>90</v>
      </c>
      <c r="K5" s="225" t="s">
        <v>52</v>
      </c>
      <c r="L5" s="22" t="s">
        <v>333</v>
      </c>
      <c r="M5" s="22" t="s">
        <v>59</v>
      </c>
      <c r="N5" s="221" t="s">
        <v>52</v>
      </c>
      <c r="P5" s="37" t="s">
        <v>20</v>
      </c>
      <c r="Q5" s="36">
        <f t="shared" ref="Q5:Q34" si="0">E5</f>
        <v>171037</v>
      </c>
    </row>
    <row r="6" spans="1:17" ht="25.05" customHeight="1">
      <c r="A6" s="5"/>
      <c r="B6" s="17"/>
      <c r="C6" s="23">
        <v>1003</v>
      </c>
      <c r="D6" s="22" t="s">
        <v>26</v>
      </c>
      <c r="E6" s="225">
        <v>224490</v>
      </c>
      <c r="F6" s="22">
        <v>1034</v>
      </c>
      <c r="G6" s="22" t="s">
        <v>126</v>
      </c>
      <c r="H6" s="225">
        <v>207796</v>
      </c>
      <c r="I6" s="22" t="s">
        <v>258</v>
      </c>
      <c r="J6" s="22" t="s">
        <v>93</v>
      </c>
      <c r="K6" s="225">
        <v>247756</v>
      </c>
      <c r="L6" s="22" t="s">
        <v>334</v>
      </c>
      <c r="M6" s="22" t="s">
        <v>62</v>
      </c>
      <c r="N6" s="169" t="s">
        <v>52</v>
      </c>
      <c r="P6" s="37" t="s">
        <v>26</v>
      </c>
      <c r="Q6" s="36">
        <f t="shared" si="0"/>
        <v>224490</v>
      </c>
    </row>
    <row r="7" spans="1:17" ht="25.05" customHeight="1">
      <c r="A7" s="5"/>
      <c r="B7" s="17"/>
      <c r="C7" s="23">
        <v>1004</v>
      </c>
      <c r="D7" s="22" t="s">
        <v>29</v>
      </c>
      <c r="E7" s="225">
        <v>179958</v>
      </c>
      <c r="F7" s="22">
        <v>1035</v>
      </c>
      <c r="G7" s="22" t="s">
        <v>129</v>
      </c>
      <c r="H7" s="225">
        <v>240735</v>
      </c>
      <c r="I7" s="22" t="s">
        <v>96</v>
      </c>
      <c r="J7" s="22" t="s">
        <v>97</v>
      </c>
      <c r="K7" s="225">
        <v>358786</v>
      </c>
      <c r="L7" s="22" t="s">
        <v>335</v>
      </c>
      <c r="M7" s="22" t="s">
        <v>65</v>
      </c>
      <c r="N7" s="168">
        <v>350828</v>
      </c>
      <c r="P7" s="37" t="s">
        <v>29</v>
      </c>
      <c r="Q7" s="36">
        <f t="shared" si="0"/>
        <v>179958</v>
      </c>
    </row>
    <row r="8" spans="1:17" ht="25.05" customHeight="1">
      <c r="A8" s="5"/>
      <c r="B8" s="17"/>
      <c r="C8" s="23" t="s">
        <v>309</v>
      </c>
      <c r="D8" s="22" t="s">
        <v>32</v>
      </c>
      <c r="E8" s="225">
        <v>239200</v>
      </c>
      <c r="F8" s="22" t="s">
        <v>336</v>
      </c>
      <c r="G8" s="22" t="s">
        <v>132</v>
      </c>
      <c r="H8" s="225">
        <v>229958</v>
      </c>
      <c r="I8" s="22">
        <v>1067</v>
      </c>
      <c r="J8" s="22" t="s">
        <v>100</v>
      </c>
      <c r="K8" s="225">
        <v>216404</v>
      </c>
      <c r="L8" s="22" t="s">
        <v>337</v>
      </c>
      <c r="M8" s="22" t="s">
        <v>68</v>
      </c>
      <c r="N8" s="169" t="s">
        <v>52</v>
      </c>
      <c r="P8" s="37" t="s">
        <v>32</v>
      </c>
      <c r="Q8" s="36">
        <f t="shared" si="0"/>
        <v>239200</v>
      </c>
    </row>
    <row r="9" spans="1:17" ht="25.05" customHeight="1">
      <c r="A9" s="5"/>
      <c r="B9" s="17"/>
      <c r="C9" s="23">
        <v>1006</v>
      </c>
      <c r="D9" s="22" t="s">
        <v>35</v>
      </c>
      <c r="E9" s="225">
        <v>279613</v>
      </c>
      <c r="F9" s="22">
        <v>1037</v>
      </c>
      <c r="G9" s="22" t="s">
        <v>135</v>
      </c>
      <c r="H9" s="225">
        <v>248140</v>
      </c>
      <c r="I9" s="22" t="s">
        <v>103</v>
      </c>
      <c r="J9" s="22" t="s">
        <v>104</v>
      </c>
      <c r="K9" s="225">
        <v>198613</v>
      </c>
      <c r="L9" s="22">
        <v>3005</v>
      </c>
      <c r="M9" s="22" t="s">
        <v>71</v>
      </c>
      <c r="N9" s="168">
        <v>392588</v>
      </c>
      <c r="P9" s="37" t="s">
        <v>35</v>
      </c>
      <c r="Q9" s="36">
        <f t="shared" si="0"/>
        <v>279613</v>
      </c>
    </row>
    <row r="10" spans="1:17" ht="25.05" customHeight="1">
      <c r="A10" s="5"/>
      <c r="B10" s="17"/>
      <c r="C10" s="23">
        <v>1007</v>
      </c>
      <c r="D10" s="22" t="s">
        <v>38</v>
      </c>
      <c r="E10" s="225">
        <v>273074</v>
      </c>
      <c r="F10" s="22">
        <v>1038</v>
      </c>
      <c r="G10" s="22" t="s">
        <v>138</v>
      </c>
      <c r="H10" s="225">
        <v>227176</v>
      </c>
      <c r="I10" s="22" t="s">
        <v>107</v>
      </c>
      <c r="J10" s="22" t="s">
        <v>108</v>
      </c>
      <c r="K10" s="225">
        <v>195243</v>
      </c>
      <c r="L10" s="22">
        <v>3006</v>
      </c>
      <c r="M10" s="22" t="s">
        <v>74</v>
      </c>
      <c r="N10" s="168">
        <v>339830</v>
      </c>
      <c r="P10" s="37" t="s">
        <v>38</v>
      </c>
      <c r="Q10" s="36">
        <f t="shared" si="0"/>
        <v>273074</v>
      </c>
    </row>
    <row r="11" spans="1:17" ht="25.05" customHeight="1">
      <c r="A11" s="5"/>
      <c r="B11" s="17"/>
      <c r="C11" s="23">
        <v>1008</v>
      </c>
      <c r="D11" s="22" t="s">
        <v>41</v>
      </c>
      <c r="E11" s="225">
        <v>265818</v>
      </c>
      <c r="F11" s="22">
        <v>1039</v>
      </c>
      <c r="G11" s="22" t="s">
        <v>141</v>
      </c>
      <c r="H11" s="225">
        <v>239439</v>
      </c>
      <c r="I11" s="22" t="s">
        <v>310</v>
      </c>
      <c r="J11" s="22" t="s">
        <v>111</v>
      </c>
      <c r="K11" s="225">
        <v>175633</v>
      </c>
      <c r="L11" s="22">
        <v>3007</v>
      </c>
      <c r="M11" s="22" t="s">
        <v>77</v>
      </c>
      <c r="N11" s="168">
        <v>347811</v>
      </c>
      <c r="P11" s="37" t="s">
        <v>41</v>
      </c>
      <c r="Q11" s="36">
        <f t="shared" si="0"/>
        <v>265818</v>
      </c>
    </row>
    <row r="12" spans="1:17" ht="25.05" customHeight="1">
      <c r="A12" s="5"/>
      <c r="B12" s="17"/>
      <c r="C12" s="23">
        <v>1009</v>
      </c>
      <c r="D12" s="22" t="s">
        <v>44</v>
      </c>
      <c r="E12" s="225">
        <v>237686</v>
      </c>
      <c r="F12" s="22">
        <v>1040</v>
      </c>
      <c r="G12" s="22" t="s">
        <v>144</v>
      </c>
      <c r="H12" s="225">
        <v>257390</v>
      </c>
      <c r="I12" s="22" t="s">
        <v>114</v>
      </c>
      <c r="J12" s="22" t="s">
        <v>115</v>
      </c>
      <c r="K12" s="225">
        <v>147438</v>
      </c>
      <c r="L12" s="22" t="s">
        <v>259</v>
      </c>
      <c r="M12" s="22" t="s">
        <v>80</v>
      </c>
      <c r="N12" s="168">
        <v>274659</v>
      </c>
      <c r="P12" s="37" t="s">
        <v>44</v>
      </c>
      <c r="Q12" s="36">
        <f t="shared" si="0"/>
        <v>237686</v>
      </c>
    </row>
    <row r="13" spans="1:17" ht="25.05" customHeight="1">
      <c r="A13" s="5"/>
      <c r="B13" s="17"/>
      <c r="C13" s="23">
        <v>1010</v>
      </c>
      <c r="D13" s="22" t="s">
        <v>47</v>
      </c>
      <c r="E13" s="225">
        <v>219862</v>
      </c>
      <c r="F13" s="22" t="s">
        <v>338</v>
      </c>
      <c r="G13" s="22" t="s">
        <v>147</v>
      </c>
      <c r="H13" s="224" t="s">
        <v>52</v>
      </c>
      <c r="I13" s="22">
        <v>1072</v>
      </c>
      <c r="J13" s="22" t="s">
        <v>118</v>
      </c>
      <c r="K13" s="225">
        <v>274286</v>
      </c>
      <c r="L13" s="22" t="s">
        <v>311</v>
      </c>
      <c r="M13" s="22" t="s">
        <v>83</v>
      </c>
      <c r="N13" s="169" t="s">
        <v>52</v>
      </c>
      <c r="P13" s="37" t="s">
        <v>47</v>
      </c>
      <c r="Q13" s="36">
        <f t="shared" si="0"/>
        <v>219862</v>
      </c>
    </row>
    <row r="14" spans="1:17" ht="25.05" customHeight="1">
      <c r="A14" s="5"/>
      <c r="B14" s="17"/>
      <c r="C14" s="23">
        <v>1011</v>
      </c>
      <c r="D14" s="22" t="s">
        <v>50</v>
      </c>
      <c r="E14" s="225">
        <v>251511</v>
      </c>
      <c r="F14" s="22">
        <v>1042</v>
      </c>
      <c r="G14" s="22" t="s">
        <v>22</v>
      </c>
      <c r="H14" s="225">
        <v>220650</v>
      </c>
      <c r="I14" s="22">
        <v>1073</v>
      </c>
      <c r="J14" s="22" t="s">
        <v>121</v>
      </c>
      <c r="K14" s="225">
        <v>242724</v>
      </c>
      <c r="L14" s="22" t="s">
        <v>87</v>
      </c>
      <c r="M14" s="22" t="s">
        <v>88</v>
      </c>
      <c r="N14" s="169" t="s">
        <v>52</v>
      </c>
      <c r="P14" s="37" t="s">
        <v>50</v>
      </c>
      <c r="Q14" s="36">
        <f t="shared" si="0"/>
        <v>251511</v>
      </c>
    </row>
    <row r="15" spans="1:17" ht="25.05" customHeight="1">
      <c r="A15" s="5"/>
      <c r="B15" s="17"/>
      <c r="C15" s="23">
        <v>1012</v>
      </c>
      <c r="D15" s="22" t="s">
        <v>54</v>
      </c>
      <c r="E15" s="225">
        <v>280178</v>
      </c>
      <c r="F15" s="22">
        <v>1043</v>
      </c>
      <c r="G15" s="22" t="s">
        <v>24</v>
      </c>
      <c r="H15" s="225">
        <v>205696</v>
      </c>
      <c r="I15" s="22">
        <v>1074</v>
      </c>
      <c r="J15" s="22" t="s">
        <v>124</v>
      </c>
      <c r="K15" s="225">
        <v>180875</v>
      </c>
      <c r="L15" s="22" t="s">
        <v>339</v>
      </c>
      <c r="M15" s="22" t="s">
        <v>91</v>
      </c>
      <c r="N15" s="169" t="s">
        <v>52</v>
      </c>
      <c r="P15" s="37" t="s">
        <v>54</v>
      </c>
      <c r="Q15" s="36">
        <f t="shared" si="0"/>
        <v>280178</v>
      </c>
    </row>
    <row r="16" spans="1:17" ht="25.05" customHeight="1">
      <c r="A16" s="5"/>
      <c r="B16" s="17"/>
      <c r="C16" s="23">
        <v>1013</v>
      </c>
      <c r="D16" s="22" t="s">
        <v>57</v>
      </c>
      <c r="E16" s="225">
        <v>271064</v>
      </c>
      <c r="F16" s="22">
        <v>1044</v>
      </c>
      <c r="G16" s="22" t="s">
        <v>27</v>
      </c>
      <c r="H16" s="225">
        <v>214975</v>
      </c>
      <c r="I16" s="22">
        <v>1075</v>
      </c>
      <c r="J16" s="22" t="s">
        <v>127</v>
      </c>
      <c r="K16" s="225">
        <v>273539</v>
      </c>
      <c r="L16" s="22" t="s">
        <v>260</v>
      </c>
      <c r="M16" s="22" t="s">
        <v>94</v>
      </c>
      <c r="N16" s="168">
        <v>313333</v>
      </c>
      <c r="P16" s="37" t="s">
        <v>57</v>
      </c>
      <c r="Q16" s="36">
        <f t="shared" si="0"/>
        <v>271064</v>
      </c>
    </row>
    <row r="17" spans="1:17" ht="25.05" customHeight="1">
      <c r="A17" s="5"/>
      <c r="B17" s="17"/>
      <c r="C17" s="23">
        <v>1014</v>
      </c>
      <c r="D17" s="22" t="s">
        <v>60</v>
      </c>
      <c r="E17" s="225">
        <v>226520</v>
      </c>
      <c r="F17" s="22">
        <v>1045</v>
      </c>
      <c r="G17" s="22" t="s">
        <v>30</v>
      </c>
      <c r="H17" s="225">
        <v>181753</v>
      </c>
      <c r="I17" s="22">
        <v>1076</v>
      </c>
      <c r="J17" s="22" t="s">
        <v>130</v>
      </c>
      <c r="K17" s="225">
        <v>439248</v>
      </c>
      <c r="L17" s="22" t="s">
        <v>261</v>
      </c>
      <c r="M17" s="22" t="s">
        <v>98</v>
      </c>
      <c r="N17" s="169" t="s">
        <v>52</v>
      </c>
      <c r="P17" s="37" t="s">
        <v>60</v>
      </c>
      <c r="Q17" s="36">
        <f t="shared" si="0"/>
        <v>226520</v>
      </c>
    </row>
    <row r="18" spans="1:17" ht="25.05" customHeight="1">
      <c r="A18" s="5"/>
      <c r="B18" s="17"/>
      <c r="C18" s="23">
        <v>1015</v>
      </c>
      <c r="D18" s="22" t="s">
        <v>63</v>
      </c>
      <c r="E18" s="225">
        <v>220354</v>
      </c>
      <c r="F18" s="22" t="s">
        <v>340</v>
      </c>
      <c r="G18" s="22" t="s">
        <v>33</v>
      </c>
      <c r="H18" s="225" t="s">
        <v>52</v>
      </c>
      <c r="I18" s="22">
        <v>1077</v>
      </c>
      <c r="J18" s="22" t="s">
        <v>133</v>
      </c>
      <c r="K18" s="225">
        <v>372997</v>
      </c>
      <c r="L18" s="22" t="s">
        <v>312</v>
      </c>
      <c r="M18" s="22" t="s">
        <v>101</v>
      </c>
      <c r="N18" s="168" t="s">
        <v>52</v>
      </c>
      <c r="P18" s="37" t="s">
        <v>63</v>
      </c>
      <c r="Q18" s="36">
        <f t="shared" si="0"/>
        <v>220354</v>
      </c>
    </row>
    <row r="19" spans="1:17" ht="25.05" customHeight="1">
      <c r="A19" s="5"/>
      <c r="B19" s="17"/>
      <c r="C19" s="23">
        <v>1016</v>
      </c>
      <c r="D19" s="22" t="s">
        <v>66</v>
      </c>
      <c r="E19" s="225">
        <v>261462</v>
      </c>
      <c r="F19" s="22" t="s">
        <v>341</v>
      </c>
      <c r="G19" s="22" t="s">
        <v>36</v>
      </c>
      <c r="H19" s="225" t="s">
        <v>52</v>
      </c>
      <c r="I19" s="22">
        <v>1078</v>
      </c>
      <c r="J19" s="22" t="s">
        <v>136</v>
      </c>
      <c r="K19" s="225">
        <v>303632</v>
      </c>
      <c r="L19" s="22" t="s">
        <v>262</v>
      </c>
      <c r="M19" s="22" t="s">
        <v>105</v>
      </c>
      <c r="N19" s="168" t="s">
        <v>52</v>
      </c>
      <c r="P19" s="37" t="s">
        <v>66</v>
      </c>
      <c r="Q19" s="36">
        <f t="shared" si="0"/>
        <v>261462</v>
      </c>
    </row>
    <row r="20" spans="1:17" ht="25.05" customHeight="1">
      <c r="A20" s="5"/>
      <c r="B20" s="17"/>
      <c r="C20" s="23">
        <v>1017</v>
      </c>
      <c r="D20" s="22" t="s">
        <v>69</v>
      </c>
      <c r="E20" s="225">
        <v>240163</v>
      </c>
      <c r="F20" s="22">
        <v>1048</v>
      </c>
      <c r="G20" s="22" t="s">
        <v>39</v>
      </c>
      <c r="H20" s="225">
        <v>279824</v>
      </c>
      <c r="I20" s="22">
        <v>1079</v>
      </c>
      <c r="J20" s="22" t="s">
        <v>139</v>
      </c>
      <c r="K20" s="225">
        <v>637453</v>
      </c>
      <c r="L20" s="22" t="s">
        <v>342</v>
      </c>
      <c r="M20" s="22" t="s">
        <v>109</v>
      </c>
      <c r="N20" s="169" t="s">
        <v>52</v>
      </c>
      <c r="P20" s="37" t="s">
        <v>69</v>
      </c>
      <c r="Q20" s="36">
        <f t="shared" si="0"/>
        <v>240163</v>
      </c>
    </row>
    <row r="21" spans="1:17" ht="25.05" customHeight="1">
      <c r="A21" s="5"/>
      <c r="B21" s="17"/>
      <c r="C21" s="23" t="s">
        <v>343</v>
      </c>
      <c r="D21" s="22" t="s">
        <v>72</v>
      </c>
      <c r="E21" s="225">
        <v>219579</v>
      </c>
      <c r="F21" s="22" t="s">
        <v>313</v>
      </c>
      <c r="G21" s="22" t="s">
        <v>42</v>
      </c>
      <c r="H21" s="225">
        <v>240685</v>
      </c>
      <c r="I21" s="22">
        <v>1080</v>
      </c>
      <c r="J21" s="22" t="s">
        <v>142</v>
      </c>
      <c r="K21" s="225">
        <v>673714</v>
      </c>
      <c r="L21" s="22" t="s">
        <v>263</v>
      </c>
      <c r="M21" s="22" t="s">
        <v>112</v>
      </c>
      <c r="N21" s="168">
        <v>320000</v>
      </c>
      <c r="P21" s="37" t="s">
        <v>72</v>
      </c>
      <c r="Q21" s="36">
        <f t="shared" si="0"/>
        <v>219579</v>
      </c>
    </row>
    <row r="22" spans="1:17" ht="25.05" customHeight="1">
      <c r="A22" s="5"/>
      <c r="B22" s="17"/>
      <c r="C22" s="23">
        <v>1019</v>
      </c>
      <c r="D22" s="22" t="s">
        <v>75</v>
      </c>
      <c r="E22" s="225">
        <v>270747</v>
      </c>
      <c r="F22" s="22" t="s">
        <v>264</v>
      </c>
      <c r="G22" s="22" t="s">
        <v>45</v>
      </c>
      <c r="H22" s="225">
        <v>172387</v>
      </c>
      <c r="I22" s="22">
        <v>1081</v>
      </c>
      <c r="J22" s="22" t="s">
        <v>145</v>
      </c>
      <c r="K22" s="225">
        <v>413173</v>
      </c>
      <c r="L22" s="22" t="s">
        <v>265</v>
      </c>
      <c r="M22" s="22" t="s">
        <v>116</v>
      </c>
      <c r="N22" s="168">
        <v>247982</v>
      </c>
      <c r="P22" s="37" t="s">
        <v>75</v>
      </c>
      <c r="Q22" s="36">
        <f t="shared" si="0"/>
        <v>270747</v>
      </c>
    </row>
    <row r="23" spans="1:17" ht="25.05" customHeight="1">
      <c r="A23" s="5"/>
      <c r="B23" s="17"/>
      <c r="C23" s="23" t="s">
        <v>344</v>
      </c>
      <c r="D23" s="22" t="s">
        <v>78</v>
      </c>
      <c r="E23" s="225">
        <v>392061</v>
      </c>
      <c r="F23" s="22">
        <v>1051</v>
      </c>
      <c r="G23" s="22" t="s">
        <v>48</v>
      </c>
      <c r="H23" s="225">
        <v>241550</v>
      </c>
      <c r="I23" s="22">
        <v>1082</v>
      </c>
      <c r="J23" s="22" t="s">
        <v>148</v>
      </c>
      <c r="K23" s="225">
        <v>560837</v>
      </c>
      <c r="L23" s="22">
        <v>4001</v>
      </c>
      <c r="M23" s="22" t="s">
        <v>119</v>
      </c>
      <c r="N23" s="168">
        <v>237846</v>
      </c>
      <c r="P23" s="37" t="s">
        <v>78</v>
      </c>
      <c r="Q23" s="36">
        <f t="shared" si="0"/>
        <v>392061</v>
      </c>
    </row>
    <row r="24" spans="1:17" ht="25.05" customHeight="1">
      <c r="A24" s="5"/>
      <c r="B24" s="17"/>
      <c r="C24" s="23">
        <v>1021</v>
      </c>
      <c r="D24" s="22" t="s">
        <v>81</v>
      </c>
      <c r="E24" s="225">
        <v>275141</v>
      </c>
      <c r="F24" s="22" t="s">
        <v>314</v>
      </c>
      <c r="G24" s="22" t="s">
        <v>51</v>
      </c>
      <c r="H24" s="224" t="s">
        <v>52</v>
      </c>
      <c r="I24" s="22">
        <v>1083</v>
      </c>
      <c r="J24" s="22" t="s">
        <v>23</v>
      </c>
      <c r="K24" s="225">
        <v>271800</v>
      </c>
      <c r="L24" s="22">
        <v>4002</v>
      </c>
      <c r="M24" s="22" t="s">
        <v>122</v>
      </c>
      <c r="N24" s="168">
        <v>211525</v>
      </c>
      <c r="P24" s="37" t="s">
        <v>81</v>
      </c>
      <c r="Q24" s="36">
        <f t="shared" si="0"/>
        <v>275141</v>
      </c>
    </row>
    <row r="25" spans="1:17" ht="25.05" customHeight="1">
      <c r="B25" s="17"/>
      <c r="C25" s="23">
        <v>1022</v>
      </c>
      <c r="D25" s="22" t="s">
        <v>84</v>
      </c>
      <c r="E25" s="225">
        <v>247938</v>
      </c>
      <c r="F25" s="22" t="s">
        <v>315</v>
      </c>
      <c r="G25" s="22" t="s">
        <v>55</v>
      </c>
      <c r="H25" s="224" t="s">
        <v>52</v>
      </c>
      <c r="I25" s="22">
        <v>1084</v>
      </c>
      <c r="J25" s="22" t="s">
        <v>25</v>
      </c>
      <c r="K25" s="225">
        <v>318902</v>
      </c>
      <c r="L25" s="22">
        <v>4003</v>
      </c>
      <c r="M25" s="22" t="s">
        <v>125</v>
      </c>
      <c r="N25" s="168">
        <v>231539</v>
      </c>
      <c r="P25" s="37" t="s">
        <v>84</v>
      </c>
      <c r="Q25" s="36">
        <f t="shared" si="0"/>
        <v>247938</v>
      </c>
    </row>
    <row r="26" spans="1:17" ht="25.05" customHeight="1">
      <c r="B26" s="17"/>
      <c r="C26" s="23">
        <v>1023</v>
      </c>
      <c r="D26" s="22" t="s">
        <v>89</v>
      </c>
      <c r="E26" s="225">
        <v>283068</v>
      </c>
      <c r="F26" s="22" t="s">
        <v>316</v>
      </c>
      <c r="G26" s="22" t="s">
        <v>58</v>
      </c>
      <c r="H26" s="224" t="s">
        <v>52</v>
      </c>
      <c r="I26" s="22">
        <v>1085</v>
      </c>
      <c r="J26" s="22" t="s">
        <v>28</v>
      </c>
      <c r="K26" s="225">
        <v>305348</v>
      </c>
      <c r="L26" s="22">
        <v>4004</v>
      </c>
      <c r="M26" s="22" t="s">
        <v>128</v>
      </c>
      <c r="N26" s="168">
        <v>284862</v>
      </c>
      <c r="P26" s="37" t="s">
        <v>89</v>
      </c>
      <c r="Q26" s="36">
        <f t="shared" si="0"/>
        <v>283068</v>
      </c>
    </row>
    <row r="27" spans="1:17" ht="25.05" customHeight="1">
      <c r="B27" s="17"/>
      <c r="C27" s="23">
        <v>1024</v>
      </c>
      <c r="D27" s="22" t="s">
        <v>92</v>
      </c>
      <c r="E27" s="225">
        <v>250287</v>
      </c>
      <c r="F27" s="22" t="s">
        <v>317</v>
      </c>
      <c r="G27" s="22" t="s">
        <v>61</v>
      </c>
      <c r="H27" s="225" t="s">
        <v>52</v>
      </c>
      <c r="I27" s="22">
        <v>1086</v>
      </c>
      <c r="J27" s="22" t="s">
        <v>31</v>
      </c>
      <c r="K27" s="225">
        <v>283607</v>
      </c>
      <c r="L27" s="22">
        <v>5001</v>
      </c>
      <c r="M27" s="22" t="s">
        <v>131</v>
      </c>
      <c r="N27" s="168">
        <v>318479</v>
      </c>
      <c r="P27" s="37" t="s">
        <v>92</v>
      </c>
      <c r="Q27" s="36">
        <f t="shared" si="0"/>
        <v>250287</v>
      </c>
    </row>
    <row r="28" spans="1:17" ht="25.05" customHeight="1">
      <c r="B28" s="17"/>
      <c r="C28" s="23">
        <v>1025</v>
      </c>
      <c r="D28" s="22" t="s">
        <v>95</v>
      </c>
      <c r="E28" s="225">
        <v>250389</v>
      </c>
      <c r="F28" s="22">
        <v>1056</v>
      </c>
      <c r="G28" s="22" t="s">
        <v>64</v>
      </c>
      <c r="H28" s="225">
        <v>324800</v>
      </c>
      <c r="I28" s="22">
        <v>1087</v>
      </c>
      <c r="J28" s="22" t="s">
        <v>34</v>
      </c>
      <c r="K28" s="225">
        <v>314787</v>
      </c>
      <c r="L28" s="22">
        <v>5002</v>
      </c>
      <c r="M28" s="22" t="s">
        <v>134</v>
      </c>
      <c r="N28" s="168">
        <v>303262</v>
      </c>
      <c r="P28" s="37" t="s">
        <v>95</v>
      </c>
      <c r="Q28" s="36">
        <f t="shared" si="0"/>
        <v>250389</v>
      </c>
    </row>
    <row r="29" spans="1:17" ht="25.05" customHeight="1">
      <c r="B29" s="17"/>
      <c r="C29" s="23">
        <v>1026</v>
      </c>
      <c r="D29" s="22" t="s">
        <v>99</v>
      </c>
      <c r="E29" s="225">
        <v>226204</v>
      </c>
      <c r="F29" s="22">
        <v>1057</v>
      </c>
      <c r="G29" s="22" t="s">
        <v>67</v>
      </c>
      <c r="H29" s="225">
        <v>260644</v>
      </c>
      <c r="I29" s="22">
        <v>1088</v>
      </c>
      <c r="J29" s="22" t="s">
        <v>37</v>
      </c>
      <c r="K29" s="225">
        <v>407342</v>
      </c>
      <c r="L29" s="22">
        <v>5003</v>
      </c>
      <c r="M29" s="22" t="s">
        <v>137</v>
      </c>
      <c r="N29" s="168">
        <v>249360</v>
      </c>
      <c r="P29" s="37" t="s">
        <v>99</v>
      </c>
      <c r="Q29" s="36">
        <f t="shared" si="0"/>
        <v>226204</v>
      </c>
    </row>
    <row r="30" spans="1:17" ht="25.05" customHeight="1">
      <c r="B30" s="17"/>
      <c r="C30" s="23">
        <v>1027</v>
      </c>
      <c r="D30" s="22" t="s">
        <v>102</v>
      </c>
      <c r="E30" s="225">
        <v>278998</v>
      </c>
      <c r="F30" s="22">
        <v>1058</v>
      </c>
      <c r="G30" s="22" t="s">
        <v>70</v>
      </c>
      <c r="H30" s="225">
        <v>301090</v>
      </c>
      <c r="I30" s="22">
        <v>1089</v>
      </c>
      <c r="J30" s="22" t="s">
        <v>40</v>
      </c>
      <c r="K30" s="225">
        <v>440868</v>
      </c>
      <c r="L30" s="22">
        <v>5004</v>
      </c>
      <c r="M30" s="22" t="s">
        <v>140</v>
      </c>
      <c r="N30" s="168">
        <v>333866</v>
      </c>
      <c r="P30" s="37" t="s">
        <v>102</v>
      </c>
      <c r="Q30" s="36">
        <f t="shared" si="0"/>
        <v>278998</v>
      </c>
    </row>
    <row r="31" spans="1:17" ht="25.05" customHeight="1">
      <c r="B31" s="17"/>
      <c r="C31" s="23">
        <v>1028</v>
      </c>
      <c r="D31" s="22" t="s">
        <v>106</v>
      </c>
      <c r="E31" s="225">
        <v>286589</v>
      </c>
      <c r="F31" s="22" t="s">
        <v>345</v>
      </c>
      <c r="G31" s="22" t="s">
        <v>73</v>
      </c>
      <c r="H31" s="225">
        <v>337247</v>
      </c>
      <c r="I31" s="22" t="s">
        <v>346</v>
      </c>
      <c r="J31" s="22" t="s">
        <v>43</v>
      </c>
      <c r="K31" s="225">
        <v>354977</v>
      </c>
      <c r="L31" s="22">
        <v>5005</v>
      </c>
      <c r="M31" s="22" t="s">
        <v>143</v>
      </c>
      <c r="N31" s="168">
        <v>292729</v>
      </c>
      <c r="P31" s="37" t="s">
        <v>106</v>
      </c>
      <c r="Q31" s="36">
        <f t="shared" si="0"/>
        <v>286589</v>
      </c>
    </row>
    <row r="32" spans="1:17" ht="25.05" customHeight="1">
      <c r="B32" s="17"/>
      <c r="C32" s="23">
        <v>1029</v>
      </c>
      <c r="D32" s="22" t="s">
        <v>110</v>
      </c>
      <c r="E32" s="225">
        <v>258362</v>
      </c>
      <c r="F32" s="22">
        <v>1060</v>
      </c>
      <c r="G32" s="22" t="s">
        <v>76</v>
      </c>
      <c r="H32" s="225">
        <v>238846</v>
      </c>
      <c r="I32" s="22" t="s">
        <v>318</v>
      </c>
      <c r="J32" s="22" t="s">
        <v>46</v>
      </c>
      <c r="K32" s="225">
        <v>204762</v>
      </c>
      <c r="L32" s="22">
        <v>5006</v>
      </c>
      <c r="M32" s="22" t="s">
        <v>146</v>
      </c>
      <c r="N32" s="168">
        <v>483274</v>
      </c>
      <c r="P32" s="37" t="s">
        <v>110</v>
      </c>
      <c r="Q32" s="36">
        <f t="shared" si="0"/>
        <v>258362</v>
      </c>
    </row>
    <row r="33" spans="2:17" ht="25.05" customHeight="1">
      <c r="B33" s="17"/>
      <c r="C33" s="23">
        <v>1030</v>
      </c>
      <c r="D33" s="22" t="s">
        <v>113</v>
      </c>
      <c r="E33" s="225">
        <v>255231</v>
      </c>
      <c r="F33" s="22">
        <v>1061</v>
      </c>
      <c r="G33" s="22" t="s">
        <v>79</v>
      </c>
      <c r="H33" s="225">
        <v>220283</v>
      </c>
      <c r="I33" s="22" t="s">
        <v>347</v>
      </c>
      <c r="J33" s="22" t="s">
        <v>49</v>
      </c>
      <c r="K33" s="225">
        <v>467653</v>
      </c>
      <c r="L33" s="22">
        <v>5007</v>
      </c>
      <c r="M33" s="22" t="s">
        <v>149</v>
      </c>
      <c r="N33" s="168">
        <v>208590</v>
      </c>
      <c r="P33" s="39" t="s">
        <v>113</v>
      </c>
      <c r="Q33" s="36">
        <f t="shared" si="0"/>
        <v>255231</v>
      </c>
    </row>
    <row r="34" spans="2:17" ht="25.05" customHeight="1">
      <c r="B34" s="17"/>
      <c r="C34" s="24">
        <v>1031</v>
      </c>
      <c r="D34" s="25" t="s">
        <v>117</v>
      </c>
      <c r="E34" s="226">
        <v>226042</v>
      </c>
      <c r="F34" s="25">
        <v>1062</v>
      </c>
      <c r="G34" s="25" t="s">
        <v>82</v>
      </c>
      <c r="H34" s="226">
        <v>262679</v>
      </c>
      <c r="I34" s="25" t="s">
        <v>348</v>
      </c>
      <c r="J34" s="25" t="s">
        <v>53</v>
      </c>
      <c r="K34" s="226">
        <v>390048</v>
      </c>
      <c r="L34" s="25">
        <v>5008</v>
      </c>
      <c r="M34" s="25" t="s">
        <v>266</v>
      </c>
      <c r="N34" s="170">
        <v>265227</v>
      </c>
      <c r="P34" s="35" t="s">
        <v>117</v>
      </c>
      <c r="Q34" s="36">
        <f t="shared" si="0"/>
        <v>226042</v>
      </c>
    </row>
    <row r="35" spans="2:17">
      <c r="B35" s="17"/>
      <c r="C35" s="165"/>
      <c r="D35" s="166"/>
      <c r="E35" s="227"/>
      <c r="F35" s="166"/>
      <c r="G35" s="166"/>
      <c r="H35" s="227"/>
      <c r="I35" s="166" t="s">
        <v>332</v>
      </c>
      <c r="J35" s="166" t="s">
        <v>56</v>
      </c>
      <c r="K35" s="227">
        <v>446000</v>
      </c>
      <c r="L35" s="166" t="s">
        <v>319</v>
      </c>
      <c r="M35" s="166" t="s">
        <v>267</v>
      </c>
      <c r="N35" s="167">
        <v>216558</v>
      </c>
      <c r="P35" s="37" t="s">
        <v>120</v>
      </c>
      <c r="Q35" s="38">
        <f>H4</f>
        <v>210772</v>
      </c>
    </row>
    <row r="36" spans="2:17">
      <c r="B36" s="17"/>
      <c r="C36" s="160"/>
      <c r="D36" s="161"/>
      <c r="E36" s="228"/>
      <c r="F36" s="161"/>
      <c r="G36" s="161"/>
      <c r="H36" s="228"/>
      <c r="I36" s="161"/>
      <c r="J36" s="161"/>
      <c r="K36" s="228">
        <v>401195</v>
      </c>
      <c r="L36" s="161" t="s">
        <v>320</v>
      </c>
      <c r="M36" s="161" t="s">
        <v>268</v>
      </c>
      <c r="N36" s="159">
        <v>186963</v>
      </c>
      <c r="P36" s="37" t="s">
        <v>123</v>
      </c>
      <c r="Q36" s="38">
        <f t="shared" ref="Q36:Q65" si="1">H5</f>
        <v>267532</v>
      </c>
    </row>
    <row r="37" spans="2:17">
      <c r="B37" s="17"/>
      <c r="C37" s="162"/>
      <c r="D37" s="163"/>
      <c r="E37" s="229"/>
      <c r="F37" s="163"/>
      <c r="G37" s="163"/>
      <c r="H37" s="229"/>
      <c r="I37" s="163"/>
      <c r="J37" s="163"/>
      <c r="K37" s="229"/>
      <c r="L37" s="163">
        <v>5011</v>
      </c>
      <c r="M37" s="163" t="s">
        <v>269</v>
      </c>
      <c r="N37" s="164">
        <v>161595</v>
      </c>
      <c r="P37" s="37" t="s">
        <v>126</v>
      </c>
      <c r="Q37" s="38">
        <f t="shared" si="1"/>
        <v>207796</v>
      </c>
    </row>
    <row r="38" spans="2:17" ht="26.4">
      <c r="B38" s="17"/>
      <c r="L38" t="s">
        <v>349</v>
      </c>
      <c r="M38" t="s">
        <v>324</v>
      </c>
      <c r="N38">
        <v>256409</v>
      </c>
      <c r="P38" s="37" t="s">
        <v>129</v>
      </c>
      <c r="Q38" s="38">
        <f t="shared" si="1"/>
        <v>240735</v>
      </c>
    </row>
    <row r="39" spans="2:17" ht="26.4">
      <c r="B39" s="17"/>
      <c r="L39">
        <v>5013</v>
      </c>
      <c r="M39" t="s">
        <v>325</v>
      </c>
      <c r="N39">
        <v>171884</v>
      </c>
      <c r="P39" s="37" t="s">
        <v>132</v>
      </c>
      <c r="Q39" s="38">
        <f t="shared" si="1"/>
        <v>229958</v>
      </c>
    </row>
    <row r="40" spans="2:17">
      <c r="B40" s="17"/>
      <c r="L40">
        <v>5014</v>
      </c>
      <c r="M40" t="s">
        <v>326</v>
      </c>
      <c r="N40">
        <v>267829</v>
      </c>
      <c r="P40" s="37" t="s">
        <v>135</v>
      </c>
      <c r="Q40" s="38">
        <f t="shared" si="1"/>
        <v>248140</v>
      </c>
    </row>
    <row r="41" spans="2:17">
      <c r="B41" s="17"/>
      <c r="L41">
        <v>5015</v>
      </c>
      <c r="M41" t="s">
        <v>327</v>
      </c>
      <c r="N41">
        <v>272974</v>
      </c>
      <c r="P41" s="37" t="s">
        <v>138</v>
      </c>
      <c r="Q41" s="38">
        <f t="shared" si="1"/>
        <v>227176</v>
      </c>
    </row>
    <row r="42" spans="2:17">
      <c r="B42" s="17"/>
      <c r="L42">
        <v>5016</v>
      </c>
      <c r="M42" t="s">
        <v>328</v>
      </c>
      <c r="N42">
        <v>421317</v>
      </c>
      <c r="P42" s="37" t="s">
        <v>141</v>
      </c>
      <c r="Q42" s="38">
        <f t="shared" si="1"/>
        <v>239439</v>
      </c>
    </row>
    <row r="43" spans="2:17" ht="26.4">
      <c r="B43" s="17"/>
      <c r="P43" s="37" t="s">
        <v>144</v>
      </c>
      <c r="Q43" s="38">
        <f t="shared" si="1"/>
        <v>257390</v>
      </c>
    </row>
    <row r="44" spans="2:17">
      <c r="B44" s="17"/>
      <c r="P44" s="37" t="s">
        <v>147</v>
      </c>
      <c r="Q44" s="38" t="str">
        <f t="shared" si="1"/>
        <v>-</v>
      </c>
    </row>
    <row r="45" spans="2:17">
      <c r="P45" s="37" t="s">
        <v>22</v>
      </c>
      <c r="Q45" s="38">
        <f t="shared" si="1"/>
        <v>220650</v>
      </c>
    </row>
    <row r="46" spans="2:17">
      <c r="P46" s="37" t="s">
        <v>24</v>
      </c>
      <c r="Q46" s="38">
        <f t="shared" si="1"/>
        <v>205696</v>
      </c>
    </row>
    <row r="47" spans="2:17">
      <c r="P47" s="37" t="s">
        <v>27</v>
      </c>
      <c r="Q47" s="38">
        <f t="shared" si="1"/>
        <v>214975</v>
      </c>
    </row>
    <row r="48" spans="2:17" ht="26.4">
      <c r="P48" s="37" t="s">
        <v>30</v>
      </c>
      <c r="Q48" s="38">
        <f t="shared" si="1"/>
        <v>181753</v>
      </c>
    </row>
    <row r="49" spans="16:17">
      <c r="P49" s="37" t="s">
        <v>33</v>
      </c>
      <c r="Q49" s="38" t="str">
        <f t="shared" si="1"/>
        <v>-</v>
      </c>
    </row>
    <row r="50" spans="16:17" ht="26.4">
      <c r="P50" s="37" t="s">
        <v>36</v>
      </c>
      <c r="Q50" s="38" t="str">
        <f t="shared" si="1"/>
        <v>-</v>
      </c>
    </row>
    <row r="51" spans="16:17" ht="26.4">
      <c r="P51" s="37" t="s">
        <v>39</v>
      </c>
      <c r="Q51" s="38">
        <f t="shared" si="1"/>
        <v>279824</v>
      </c>
    </row>
    <row r="52" spans="16:17" ht="26.4">
      <c r="P52" s="37" t="s">
        <v>42</v>
      </c>
      <c r="Q52" s="38">
        <f t="shared" si="1"/>
        <v>240685</v>
      </c>
    </row>
    <row r="53" spans="16:17" ht="26.4">
      <c r="P53" s="37" t="s">
        <v>45</v>
      </c>
      <c r="Q53" s="38">
        <f t="shared" si="1"/>
        <v>172387</v>
      </c>
    </row>
    <row r="54" spans="16:17" ht="26.4">
      <c r="P54" s="37" t="s">
        <v>48</v>
      </c>
      <c r="Q54" s="38">
        <f t="shared" si="1"/>
        <v>241550</v>
      </c>
    </row>
    <row r="55" spans="16:17" ht="26.4">
      <c r="P55" s="37" t="s">
        <v>51</v>
      </c>
      <c r="Q55" s="38" t="str">
        <f t="shared" si="1"/>
        <v>-</v>
      </c>
    </row>
    <row r="56" spans="16:17" ht="26.4">
      <c r="P56" s="37" t="s">
        <v>55</v>
      </c>
      <c r="Q56" s="38" t="str">
        <f t="shared" si="1"/>
        <v>-</v>
      </c>
    </row>
    <row r="57" spans="16:17" ht="26.4">
      <c r="P57" s="37" t="s">
        <v>58</v>
      </c>
      <c r="Q57" s="38" t="str">
        <f t="shared" si="1"/>
        <v>-</v>
      </c>
    </row>
    <row r="58" spans="16:17">
      <c r="P58" s="37" t="s">
        <v>61</v>
      </c>
      <c r="Q58" s="38" t="str">
        <f t="shared" si="1"/>
        <v>-</v>
      </c>
    </row>
    <row r="59" spans="16:17" ht="26.4">
      <c r="P59" s="37" t="s">
        <v>64</v>
      </c>
      <c r="Q59" s="38">
        <f t="shared" si="1"/>
        <v>324800</v>
      </c>
    </row>
    <row r="60" spans="16:17" ht="26.4">
      <c r="P60" s="37" t="s">
        <v>67</v>
      </c>
      <c r="Q60" s="38">
        <f t="shared" si="1"/>
        <v>260644</v>
      </c>
    </row>
    <row r="61" spans="16:17" ht="26.4">
      <c r="P61" s="37" t="s">
        <v>70</v>
      </c>
      <c r="Q61" s="38">
        <f t="shared" si="1"/>
        <v>301090</v>
      </c>
    </row>
    <row r="62" spans="16:17" ht="26.4">
      <c r="P62" s="37" t="s">
        <v>73</v>
      </c>
      <c r="Q62" s="38">
        <f t="shared" si="1"/>
        <v>337247</v>
      </c>
    </row>
    <row r="63" spans="16:17" ht="26.4">
      <c r="P63" s="39" t="s">
        <v>76</v>
      </c>
      <c r="Q63" s="38">
        <f t="shared" si="1"/>
        <v>238846</v>
      </c>
    </row>
    <row r="64" spans="16:17" ht="26.4">
      <c r="P64" s="35" t="s">
        <v>79</v>
      </c>
      <c r="Q64" s="38">
        <f t="shared" si="1"/>
        <v>220283</v>
      </c>
    </row>
    <row r="65" spans="16:17" ht="26.4">
      <c r="P65" s="37" t="s">
        <v>82</v>
      </c>
      <c r="Q65" s="38">
        <f t="shared" si="1"/>
        <v>262679</v>
      </c>
    </row>
    <row r="66" spans="16:17" ht="26.4">
      <c r="P66" s="37" t="s">
        <v>86</v>
      </c>
      <c r="Q66" s="38">
        <f>K4</f>
        <v>202691</v>
      </c>
    </row>
    <row r="67" spans="16:17" ht="26.4">
      <c r="P67" s="37" t="s">
        <v>90</v>
      </c>
      <c r="Q67" s="38" t="str">
        <f t="shared" ref="Q67:Q93" si="2">K5</f>
        <v>-</v>
      </c>
    </row>
    <row r="68" spans="16:17" ht="26.4">
      <c r="P68" s="37" t="s">
        <v>93</v>
      </c>
      <c r="Q68" s="38">
        <f t="shared" si="2"/>
        <v>247756</v>
      </c>
    </row>
    <row r="69" spans="16:17" ht="26.4">
      <c r="P69" s="37" t="s">
        <v>97</v>
      </c>
      <c r="Q69" s="38">
        <f t="shared" si="2"/>
        <v>358786</v>
      </c>
    </row>
    <row r="70" spans="16:17" ht="26.4">
      <c r="P70" s="37" t="s">
        <v>100</v>
      </c>
      <c r="Q70" s="38">
        <f t="shared" si="2"/>
        <v>216404</v>
      </c>
    </row>
    <row r="71" spans="16:17" ht="26.4">
      <c r="P71" s="37" t="s">
        <v>104</v>
      </c>
      <c r="Q71" s="38">
        <f t="shared" si="2"/>
        <v>198613</v>
      </c>
    </row>
    <row r="72" spans="16:17" ht="26.4">
      <c r="P72" s="37" t="s">
        <v>108</v>
      </c>
      <c r="Q72" s="38">
        <f t="shared" si="2"/>
        <v>195243</v>
      </c>
    </row>
    <row r="73" spans="16:17" ht="26.4">
      <c r="P73" s="37" t="s">
        <v>111</v>
      </c>
      <c r="Q73" s="38">
        <f t="shared" si="2"/>
        <v>175633</v>
      </c>
    </row>
    <row r="74" spans="16:17" ht="26.4">
      <c r="P74" s="37" t="s">
        <v>115</v>
      </c>
      <c r="Q74" s="38">
        <f t="shared" si="2"/>
        <v>147438</v>
      </c>
    </row>
    <row r="75" spans="16:17">
      <c r="P75" s="37" t="s">
        <v>118</v>
      </c>
      <c r="Q75" s="38">
        <f t="shared" si="2"/>
        <v>274286</v>
      </c>
    </row>
    <row r="76" spans="16:17" ht="26.4">
      <c r="P76" s="37" t="s">
        <v>121</v>
      </c>
      <c r="Q76" s="38">
        <f t="shared" si="2"/>
        <v>242724</v>
      </c>
    </row>
    <row r="77" spans="16:17" ht="26.4">
      <c r="P77" s="37" t="s">
        <v>124</v>
      </c>
      <c r="Q77" s="38">
        <f t="shared" si="2"/>
        <v>180875</v>
      </c>
    </row>
    <row r="78" spans="16:17">
      <c r="P78" s="37" t="s">
        <v>127</v>
      </c>
      <c r="Q78" s="38">
        <f t="shared" si="2"/>
        <v>273539</v>
      </c>
    </row>
    <row r="79" spans="16:17" ht="26.4">
      <c r="P79" s="37" t="s">
        <v>130</v>
      </c>
      <c r="Q79" s="38">
        <f t="shared" si="2"/>
        <v>439248</v>
      </c>
    </row>
    <row r="80" spans="16:17" ht="26.4">
      <c r="P80" s="37" t="s">
        <v>133</v>
      </c>
      <c r="Q80" s="38">
        <f t="shared" si="2"/>
        <v>372997</v>
      </c>
    </row>
    <row r="81" spans="16:17" ht="26.4">
      <c r="P81" s="37" t="s">
        <v>200</v>
      </c>
      <c r="Q81" s="38">
        <f t="shared" si="2"/>
        <v>303632</v>
      </c>
    </row>
    <row r="82" spans="16:17">
      <c r="P82" s="37" t="s">
        <v>139</v>
      </c>
      <c r="Q82" s="38">
        <f t="shared" si="2"/>
        <v>637453</v>
      </c>
    </row>
    <row r="83" spans="16:17" ht="26.4">
      <c r="P83" s="37" t="s">
        <v>142</v>
      </c>
      <c r="Q83" s="38">
        <f t="shared" si="2"/>
        <v>673714</v>
      </c>
    </row>
    <row r="84" spans="16:17">
      <c r="P84" s="37" t="s">
        <v>145</v>
      </c>
      <c r="Q84" s="38">
        <f t="shared" si="2"/>
        <v>413173</v>
      </c>
    </row>
    <row r="85" spans="16:17" ht="26.4">
      <c r="P85" s="37" t="s">
        <v>148</v>
      </c>
      <c r="Q85" s="38">
        <f t="shared" si="2"/>
        <v>560837</v>
      </c>
    </row>
    <row r="86" spans="16:17" ht="26.4">
      <c r="P86" s="37" t="s">
        <v>23</v>
      </c>
      <c r="Q86" s="38">
        <f t="shared" si="2"/>
        <v>271800</v>
      </c>
    </row>
    <row r="87" spans="16:17">
      <c r="P87" s="37" t="s">
        <v>25</v>
      </c>
      <c r="Q87" s="38">
        <f t="shared" si="2"/>
        <v>318902</v>
      </c>
    </row>
    <row r="88" spans="16:17" ht="26.4">
      <c r="P88" s="37" t="s">
        <v>28</v>
      </c>
      <c r="Q88" s="38">
        <f t="shared" si="2"/>
        <v>305348</v>
      </c>
    </row>
    <row r="89" spans="16:17" ht="26.4">
      <c r="P89" s="37" t="s">
        <v>31</v>
      </c>
      <c r="Q89" s="38">
        <f t="shared" si="2"/>
        <v>283607</v>
      </c>
    </row>
    <row r="90" spans="16:17" ht="26.4">
      <c r="P90" s="37" t="s">
        <v>34</v>
      </c>
      <c r="Q90" s="38">
        <f t="shared" si="2"/>
        <v>314787</v>
      </c>
    </row>
    <row r="91" spans="16:17" ht="26.4">
      <c r="P91" s="37" t="s">
        <v>37</v>
      </c>
      <c r="Q91" s="38">
        <f t="shared" si="2"/>
        <v>407342</v>
      </c>
    </row>
    <row r="92" spans="16:17" ht="26.4">
      <c r="P92" s="37" t="s">
        <v>40</v>
      </c>
      <c r="Q92" s="38">
        <f t="shared" si="2"/>
        <v>440868</v>
      </c>
    </row>
    <row r="93" spans="16:17" ht="26.4">
      <c r="P93" s="37" t="s">
        <v>43</v>
      </c>
      <c r="Q93" s="38">
        <f t="shared" si="2"/>
        <v>354977</v>
      </c>
    </row>
    <row r="94" spans="16:17" ht="26.4">
      <c r="P94" s="39" t="s">
        <v>46</v>
      </c>
      <c r="Q94" s="38">
        <f>K32</f>
        <v>204762</v>
      </c>
    </row>
    <row r="95" spans="16:17" ht="26.4">
      <c r="P95" s="35" t="s">
        <v>49</v>
      </c>
      <c r="Q95" s="38">
        <f>K33</f>
        <v>467653</v>
      </c>
    </row>
    <row r="96" spans="16:17" ht="26.4">
      <c r="P96" s="37" t="s">
        <v>53</v>
      </c>
      <c r="Q96" s="38">
        <f>K34</f>
        <v>390048</v>
      </c>
    </row>
    <row r="97" spans="16:17" ht="26.4">
      <c r="P97" s="37" t="s">
        <v>56</v>
      </c>
      <c r="Q97" s="38">
        <f>N4</f>
        <v>446000</v>
      </c>
    </row>
    <row r="98" spans="16:17">
      <c r="P98" s="37" t="s">
        <v>59</v>
      </c>
      <c r="Q98" s="38" t="str">
        <f t="shared" ref="Q98:Q129" si="3">N5</f>
        <v>-</v>
      </c>
    </row>
    <row r="99" spans="16:17">
      <c r="P99" s="37" t="s">
        <v>62</v>
      </c>
      <c r="Q99" s="38" t="str">
        <f t="shared" si="3"/>
        <v>-</v>
      </c>
    </row>
    <row r="100" spans="16:17">
      <c r="P100" s="37" t="s">
        <v>65</v>
      </c>
      <c r="Q100" s="38">
        <f t="shared" si="3"/>
        <v>350828</v>
      </c>
    </row>
    <row r="101" spans="16:17" ht="26.4">
      <c r="P101" s="37" t="s">
        <v>68</v>
      </c>
      <c r="Q101" s="38" t="str">
        <f t="shared" si="3"/>
        <v>-</v>
      </c>
    </row>
    <row r="102" spans="16:17">
      <c r="P102" s="37" t="s">
        <v>71</v>
      </c>
      <c r="Q102" s="38">
        <f t="shared" si="3"/>
        <v>392588</v>
      </c>
    </row>
    <row r="103" spans="16:17" ht="26.4">
      <c r="P103" s="37" t="s">
        <v>74</v>
      </c>
      <c r="Q103" s="38">
        <f t="shared" si="3"/>
        <v>339830</v>
      </c>
    </row>
    <row r="104" spans="16:17">
      <c r="P104" s="37" t="s">
        <v>77</v>
      </c>
      <c r="Q104" s="38">
        <f t="shared" si="3"/>
        <v>347811</v>
      </c>
    </row>
    <row r="105" spans="16:17" ht="26.4">
      <c r="P105" s="37" t="s">
        <v>80</v>
      </c>
      <c r="Q105" s="38">
        <f t="shared" si="3"/>
        <v>274659</v>
      </c>
    </row>
    <row r="106" spans="16:17">
      <c r="P106" s="37" t="s">
        <v>83</v>
      </c>
      <c r="Q106" s="38" t="str">
        <f t="shared" si="3"/>
        <v>-</v>
      </c>
    </row>
    <row r="107" spans="16:17">
      <c r="P107" s="37" t="s">
        <v>88</v>
      </c>
      <c r="Q107" s="38" t="str">
        <f t="shared" si="3"/>
        <v>-</v>
      </c>
    </row>
    <row r="108" spans="16:17">
      <c r="P108" s="37" t="s">
        <v>91</v>
      </c>
      <c r="Q108" s="38" t="str">
        <f t="shared" si="3"/>
        <v>-</v>
      </c>
    </row>
    <row r="109" spans="16:17">
      <c r="P109" s="37" t="s">
        <v>94</v>
      </c>
      <c r="Q109" s="38">
        <f t="shared" si="3"/>
        <v>313333</v>
      </c>
    </row>
    <row r="110" spans="16:17" ht="26.4">
      <c r="P110" s="37" t="s">
        <v>98</v>
      </c>
      <c r="Q110" s="38" t="str">
        <f t="shared" si="3"/>
        <v>-</v>
      </c>
    </row>
    <row r="111" spans="16:17" ht="26.4">
      <c r="P111" s="37" t="s">
        <v>101</v>
      </c>
      <c r="Q111" s="38" t="str">
        <f t="shared" si="3"/>
        <v>-</v>
      </c>
    </row>
    <row r="112" spans="16:17" ht="26.4">
      <c r="P112" s="37" t="s">
        <v>105</v>
      </c>
      <c r="Q112" s="38" t="str">
        <f t="shared" si="3"/>
        <v>-</v>
      </c>
    </row>
    <row r="113" spans="16:17" ht="26.4">
      <c r="P113" s="37" t="s">
        <v>109</v>
      </c>
      <c r="Q113" s="38" t="str">
        <f t="shared" si="3"/>
        <v>-</v>
      </c>
    </row>
    <row r="114" spans="16:17" ht="26.4">
      <c r="P114" s="37" t="s">
        <v>112</v>
      </c>
      <c r="Q114" s="38">
        <f t="shared" si="3"/>
        <v>320000</v>
      </c>
    </row>
    <row r="115" spans="16:17" ht="26.4">
      <c r="P115" s="37" t="s">
        <v>116</v>
      </c>
      <c r="Q115" s="38">
        <f t="shared" si="3"/>
        <v>247982</v>
      </c>
    </row>
    <row r="116" spans="16:17" ht="26.4">
      <c r="P116" s="37" t="s">
        <v>119</v>
      </c>
      <c r="Q116" s="38">
        <f t="shared" si="3"/>
        <v>237846</v>
      </c>
    </row>
    <row r="117" spans="16:17" ht="26.4">
      <c r="P117" s="37" t="s">
        <v>122</v>
      </c>
      <c r="Q117" s="38">
        <f t="shared" si="3"/>
        <v>211525</v>
      </c>
    </row>
    <row r="118" spans="16:17" ht="26.4">
      <c r="P118" s="37" t="s">
        <v>125</v>
      </c>
      <c r="Q118" s="38">
        <f t="shared" si="3"/>
        <v>231539</v>
      </c>
    </row>
    <row r="119" spans="16:17" ht="26.4">
      <c r="P119" s="37" t="s">
        <v>128</v>
      </c>
      <c r="Q119" s="38">
        <f t="shared" si="3"/>
        <v>284862</v>
      </c>
    </row>
    <row r="120" spans="16:17" ht="26.4">
      <c r="P120" s="37" t="s">
        <v>131</v>
      </c>
      <c r="Q120" s="38">
        <f t="shared" si="3"/>
        <v>318479</v>
      </c>
    </row>
    <row r="121" spans="16:17" ht="26.4">
      <c r="P121" s="37" t="s">
        <v>134</v>
      </c>
      <c r="Q121" s="38">
        <f t="shared" si="3"/>
        <v>303262</v>
      </c>
    </row>
    <row r="122" spans="16:17" ht="26.4">
      <c r="P122" s="37" t="s">
        <v>137</v>
      </c>
      <c r="Q122" s="38">
        <f t="shared" si="3"/>
        <v>249360</v>
      </c>
    </row>
    <row r="123" spans="16:17" ht="26.4">
      <c r="P123" s="37" t="s">
        <v>140</v>
      </c>
      <c r="Q123" s="38">
        <f t="shared" si="3"/>
        <v>333866</v>
      </c>
    </row>
    <row r="124" spans="16:17" ht="26.4">
      <c r="P124" s="37" t="s">
        <v>143</v>
      </c>
      <c r="Q124" s="38">
        <f t="shared" si="3"/>
        <v>292729</v>
      </c>
    </row>
    <row r="125" spans="16:17">
      <c r="P125" s="37" t="s">
        <v>146</v>
      </c>
      <c r="Q125" s="38">
        <f t="shared" si="3"/>
        <v>483274</v>
      </c>
    </row>
    <row r="126" spans="16:17">
      <c r="P126" s="39" t="s">
        <v>149</v>
      </c>
      <c r="Q126" s="38">
        <f t="shared" si="3"/>
        <v>208590</v>
      </c>
    </row>
    <row r="127" spans="16:17">
      <c r="P127" s="20" t="str">
        <f>M34</f>
        <v>특급품질관리기술인</v>
      </c>
      <c r="Q127" s="20">
        <f t="shared" si="3"/>
        <v>265227</v>
      </c>
    </row>
    <row r="128" spans="16:17">
      <c r="P128" s="20" t="str">
        <f>M35</f>
        <v>고급품질관리기술인</v>
      </c>
      <c r="Q128" s="20">
        <f t="shared" si="3"/>
        <v>216558</v>
      </c>
    </row>
    <row r="129" spans="16:17">
      <c r="P129" s="20" t="str">
        <f>M36</f>
        <v>중급품질관리기술인</v>
      </c>
      <c r="Q129" s="20">
        <f t="shared" si="3"/>
        <v>186963</v>
      </c>
    </row>
    <row r="130" spans="16:17">
      <c r="P130" s="20" t="str">
        <f>M37</f>
        <v>초급품질관리기술인</v>
      </c>
      <c r="Q130" s="20">
        <f>N37</f>
        <v>161595</v>
      </c>
    </row>
  </sheetData>
  <mergeCells count="1">
    <mergeCell ref="C1:N1"/>
  </mergeCells>
  <phoneticPr fontId="2" type="noConversion"/>
  <printOptions horizontalCentered="1"/>
  <pageMargins left="0.23622047244094491" right="0.23622047244094491" top="0.74803149606299213" bottom="0.74803149606299213" header="0.31496062992125984" footer="0.31496062992125984"/>
  <pageSetup paperSize="9" scale="80" orientation="portrait" r:id="rId1"/>
  <headerFooter>
    <oddFooter>&amp;C9-&amp;P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B4" sqref="B4:J4"/>
    </sheetView>
  </sheetViews>
  <sheetFormatPr defaultRowHeight="17.399999999999999"/>
  <sheetData/>
  <phoneticPr fontId="2"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 지정된 범위</vt:lpstr>
      </vt:variant>
      <vt:variant>
        <vt:i4>12</vt:i4>
      </vt:variant>
    </vt:vector>
  </HeadingPairs>
  <TitlesOfParts>
    <vt:vector size="20" baseType="lpstr">
      <vt:lpstr>갑지</vt:lpstr>
      <vt:lpstr>총괄내역서</vt:lpstr>
      <vt:lpstr>1.공사원가계산서</vt:lpstr>
      <vt:lpstr>2. 공사집계표</vt:lpstr>
      <vt:lpstr>3. 공사내역서</vt:lpstr>
      <vt:lpstr>4.수량산출서</vt:lpstr>
      <vt:lpstr>노임단가</vt:lpstr>
      <vt:lpstr>Sheet1</vt:lpstr>
      <vt:lpstr>'1.공사원가계산서'!Print_Area</vt:lpstr>
      <vt:lpstr>'2. 공사집계표'!Print_Area</vt:lpstr>
      <vt:lpstr>'3. 공사내역서'!Print_Area</vt:lpstr>
      <vt:lpstr>'4.수량산출서'!Print_Area</vt:lpstr>
      <vt:lpstr>갑지!Print_Area</vt:lpstr>
      <vt:lpstr>노임단가!Print_Area</vt:lpstr>
      <vt:lpstr>총괄내역서!Print_Area</vt:lpstr>
      <vt:lpstr>'1.공사원가계산서'!Print_Titles</vt:lpstr>
      <vt:lpstr>'3. 공사내역서'!Print_Titles</vt:lpstr>
      <vt:lpstr>'4.수량산출서'!Print_Titles</vt:lpstr>
      <vt:lpstr>노임단가!Print_Titles</vt:lpstr>
      <vt:lpstr>총괄내역서!Print_Titles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이호영</dc:creator>
  <cp:lastModifiedBy>user</cp:lastModifiedBy>
  <cp:lastPrinted>2025-10-13T22:52:34Z</cp:lastPrinted>
  <dcterms:created xsi:type="dcterms:W3CDTF">2016-03-04T19:35:39Z</dcterms:created>
  <dcterms:modified xsi:type="dcterms:W3CDTF">2025-10-23T06:57:49Z</dcterms:modified>
</cp:coreProperties>
</file>